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140" yWindow="460" windowWidth="37760" windowHeight="23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2445" i="1" l="1"/>
  <c r="AG2445" i="1"/>
  <c r="AI2445" i="1"/>
  <c r="AH2445" i="1"/>
  <c r="AF2445" i="1"/>
  <c r="AE2445" i="1"/>
  <c r="AD2445" i="1"/>
  <c r="W2445" i="1"/>
  <c r="D2445" i="1"/>
  <c r="AJ2444" i="1"/>
  <c r="AG2444" i="1"/>
  <c r="AI2444" i="1"/>
  <c r="AH2444" i="1"/>
  <c r="AF2444" i="1"/>
  <c r="AE2444" i="1"/>
  <c r="AD2444" i="1"/>
  <c r="W2444" i="1"/>
  <c r="D2444" i="1"/>
  <c r="AJ2443" i="1"/>
  <c r="AG2443" i="1"/>
  <c r="AI2443" i="1"/>
  <c r="AH2443" i="1"/>
  <c r="AF2443" i="1"/>
  <c r="AE2443" i="1"/>
  <c r="AD2443" i="1"/>
  <c r="W2443" i="1"/>
  <c r="D2443" i="1"/>
  <c r="AJ2442" i="1"/>
  <c r="AG2442" i="1"/>
  <c r="AI2442" i="1"/>
  <c r="AH2442" i="1"/>
  <c r="AF2442" i="1"/>
  <c r="AE2442" i="1"/>
  <c r="AD2442" i="1"/>
  <c r="W2442" i="1"/>
  <c r="D2442" i="1"/>
  <c r="AJ2441" i="1"/>
  <c r="AG2441" i="1"/>
  <c r="AI2441" i="1"/>
  <c r="AH2441" i="1"/>
  <c r="AF2441" i="1"/>
  <c r="AE2441" i="1"/>
  <c r="AD2441" i="1"/>
  <c r="W2441" i="1"/>
  <c r="D2441" i="1"/>
  <c r="AJ2440" i="1"/>
  <c r="AG2440" i="1"/>
  <c r="AI2440" i="1"/>
  <c r="AH2440" i="1"/>
  <c r="AF2440" i="1"/>
  <c r="AE2440" i="1"/>
  <c r="AD2440" i="1"/>
  <c r="W2440" i="1"/>
  <c r="D2440" i="1"/>
  <c r="AJ2439" i="1"/>
  <c r="AG2439" i="1"/>
  <c r="AI2439" i="1"/>
  <c r="AH2439" i="1"/>
  <c r="AF2439" i="1"/>
  <c r="AE2439" i="1"/>
  <c r="AD2439" i="1"/>
  <c r="W2439" i="1"/>
  <c r="D2439" i="1"/>
  <c r="AJ2438" i="1"/>
  <c r="AG2438" i="1"/>
  <c r="AI2438" i="1"/>
  <c r="AH2438" i="1"/>
  <c r="AF2438" i="1"/>
  <c r="AE2438" i="1"/>
  <c r="AD2438" i="1"/>
  <c r="W2438" i="1"/>
  <c r="D2438" i="1"/>
  <c r="AJ2437" i="1"/>
  <c r="AG2437" i="1"/>
  <c r="AI2437" i="1"/>
  <c r="AH2437" i="1"/>
  <c r="AF2437" i="1"/>
  <c r="AE2437" i="1"/>
  <c r="AD2437" i="1"/>
  <c r="W2437" i="1"/>
  <c r="D2437" i="1"/>
  <c r="AJ2436" i="1"/>
  <c r="AG2436" i="1"/>
  <c r="AI2436" i="1"/>
  <c r="AH2436" i="1"/>
  <c r="AF2436" i="1"/>
  <c r="AE2436" i="1"/>
  <c r="AD2436" i="1"/>
  <c r="W2436" i="1"/>
  <c r="D2436" i="1"/>
  <c r="AJ2435" i="1"/>
  <c r="AG2435" i="1"/>
  <c r="AI2435" i="1"/>
  <c r="AH2435" i="1"/>
  <c r="AF2435" i="1"/>
  <c r="AE2435" i="1"/>
  <c r="AD2435" i="1"/>
  <c r="W2435" i="1"/>
  <c r="D2435" i="1"/>
  <c r="AJ2434" i="1"/>
  <c r="AG2434" i="1"/>
  <c r="AI2434" i="1"/>
  <c r="AH2434" i="1"/>
  <c r="AF2434" i="1"/>
  <c r="AE2434" i="1"/>
  <c r="AD2434" i="1"/>
  <c r="W2434" i="1"/>
  <c r="D2434" i="1"/>
  <c r="AJ2433" i="1"/>
  <c r="AG2433" i="1"/>
  <c r="AI2433" i="1"/>
  <c r="AH2433" i="1"/>
  <c r="AF2433" i="1"/>
  <c r="AE2433" i="1"/>
  <c r="AD2433" i="1"/>
  <c r="W2433" i="1"/>
  <c r="D2433" i="1"/>
  <c r="AJ2432" i="1"/>
  <c r="AG2432" i="1"/>
  <c r="AI2432" i="1"/>
  <c r="AH2432" i="1"/>
  <c r="AF2432" i="1"/>
  <c r="AE2432" i="1"/>
  <c r="AD2432" i="1"/>
  <c r="W2432" i="1"/>
  <c r="D2432" i="1"/>
  <c r="AJ2431" i="1"/>
  <c r="AG2431" i="1"/>
  <c r="AI2431" i="1"/>
  <c r="AH2431" i="1"/>
  <c r="AF2431" i="1"/>
  <c r="AE2431" i="1"/>
  <c r="AD2431" i="1"/>
  <c r="W2431" i="1"/>
  <c r="D2431" i="1"/>
  <c r="AJ2430" i="1"/>
  <c r="AG2430" i="1"/>
  <c r="AI2430" i="1"/>
  <c r="AH2430" i="1"/>
  <c r="AF2430" i="1"/>
  <c r="AE2430" i="1"/>
  <c r="AD2430" i="1"/>
  <c r="W2430" i="1"/>
  <c r="D2430" i="1"/>
  <c r="AJ2429" i="1"/>
  <c r="AG2429" i="1"/>
  <c r="AI2429" i="1"/>
  <c r="AH2429" i="1"/>
  <c r="AF2429" i="1"/>
  <c r="AE2429" i="1"/>
  <c r="AD2429" i="1"/>
  <c r="W2429" i="1"/>
  <c r="D2429" i="1"/>
  <c r="AJ2428" i="1"/>
  <c r="AG2428" i="1"/>
  <c r="AI2428" i="1"/>
  <c r="AH2428" i="1"/>
  <c r="AF2428" i="1"/>
  <c r="AE2428" i="1"/>
  <c r="AD2428" i="1"/>
  <c r="W2428" i="1"/>
  <c r="D2428" i="1"/>
  <c r="AJ2427" i="1"/>
  <c r="AG2427" i="1"/>
  <c r="AI2427" i="1"/>
  <c r="AH2427" i="1"/>
  <c r="AF2427" i="1"/>
  <c r="AE2427" i="1"/>
  <c r="AD2427" i="1"/>
  <c r="W2427" i="1"/>
  <c r="D2427" i="1"/>
  <c r="AJ2426" i="1"/>
  <c r="AG2426" i="1"/>
  <c r="AI2426" i="1"/>
  <c r="AH2426" i="1"/>
  <c r="AF2426" i="1"/>
  <c r="AE2426" i="1"/>
  <c r="AD2426" i="1"/>
  <c r="W2426" i="1"/>
  <c r="D2426" i="1"/>
  <c r="AJ2425" i="1"/>
  <c r="AG2425" i="1"/>
  <c r="AI2425" i="1"/>
  <c r="AH2425" i="1"/>
  <c r="AF2425" i="1"/>
  <c r="AE2425" i="1"/>
  <c r="AD2425" i="1"/>
  <c r="W2425" i="1"/>
  <c r="D2425" i="1"/>
  <c r="AJ2424" i="1"/>
  <c r="AG2424" i="1"/>
  <c r="AI2424" i="1"/>
  <c r="AH2424" i="1"/>
  <c r="AF2424" i="1"/>
  <c r="AE2424" i="1"/>
  <c r="AD2424" i="1"/>
  <c r="W2424" i="1"/>
  <c r="D2424" i="1"/>
  <c r="AJ2423" i="1"/>
  <c r="AG2423" i="1"/>
  <c r="AI2423" i="1"/>
  <c r="AH2423" i="1"/>
  <c r="AF2423" i="1"/>
  <c r="AE2423" i="1"/>
  <c r="AD2423" i="1"/>
  <c r="W2423" i="1"/>
  <c r="D2423" i="1"/>
  <c r="AJ2422" i="1"/>
  <c r="AG2422" i="1"/>
  <c r="AI2422" i="1"/>
  <c r="AH2422" i="1"/>
  <c r="AF2422" i="1"/>
  <c r="AE2422" i="1"/>
  <c r="AD2422" i="1"/>
  <c r="W2422" i="1"/>
  <c r="D2422" i="1"/>
  <c r="AJ2421" i="1"/>
  <c r="AG2421" i="1"/>
  <c r="AI2421" i="1"/>
  <c r="AH2421" i="1"/>
  <c r="AF2421" i="1"/>
  <c r="AE2421" i="1"/>
  <c r="AD2421" i="1"/>
  <c r="W2421" i="1"/>
  <c r="D2421" i="1"/>
  <c r="AJ2420" i="1"/>
  <c r="AG2420" i="1"/>
  <c r="AI2420" i="1"/>
  <c r="AH2420" i="1"/>
  <c r="AF2420" i="1"/>
  <c r="AE2420" i="1"/>
  <c r="AD2420" i="1"/>
  <c r="W2420" i="1"/>
  <c r="D2420" i="1"/>
  <c r="AJ2419" i="1"/>
  <c r="AG2419" i="1"/>
  <c r="AI2419" i="1"/>
  <c r="AH2419" i="1"/>
  <c r="AF2419" i="1"/>
  <c r="AE2419" i="1"/>
  <c r="AD2419" i="1"/>
  <c r="W2419" i="1"/>
  <c r="D2419" i="1"/>
  <c r="AJ2418" i="1"/>
  <c r="AG2418" i="1"/>
  <c r="AI2418" i="1"/>
  <c r="AH2418" i="1"/>
  <c r="AF2418" i="1"/>
  <c r="AE2418" i="1"/>
  <c r="AD2418" i="1"/>
  <c r="W2418" i="1"/>
  <c r="D2418" i="1"/>
  <c r="AJ2417" i="1"/>
  <c r="AG2417" i="1"/>
  <c r="AI2417" i="1"/>
  <c r="AH2417" i="1"/>
  <c r="AF2417" i="1"/>
  <c r="AE2417" i="1"/>
  <c r="AD2417" i="1"/>
  <c r="W2417" i="1"/>
  <c r="D2417" i="1"/>
  <c r="AJ2416" i="1"/>
  <c r="AG2416" i="1"/>
  <c r="AI2416" i="1"/>
  <c r="AH2416" i="1"/>
  <c r="AF2416" i="1"/>
  <c r="AE2416" i="1"/>
  <c r="AD2416" i="1"/>
  <c r="W2416" i="1"/>
  <c r="D2416" i="1"/>
  <c r="AJ2415" i="1"/>
  <c r="AG2415" i="1"/>
  <c r="AI2415" i="1"/>
  <c r="AH2415" i="1"/>
  <c r="AF2415" i="1"/>
  <c r="AE2415" i="1"/>
  <c r="AD2415" i="1"/>
  <c r="W2415" i="1"/>
  <c r="D2415" i="1"/>
  <c r="AJ2414" i="1"/>
  <c r="AG2414" i="1"/>
  <c r="AI2414" i="1"/>
  <c r="AH2414" i="1"/>
  <c r="AF2414" i="1"/>
  <c r="AE2414" i="1"/>
  <c r="AD2414" i="1"/>
  <c r="W2414" i="1"/>
  <c r="D2414" i="1"/>
  <c r="AJ2413" i="1"/>
  <c r="AG2413" i="1"/>
  <c r="AI2413" i="1"/>
  <c r="AH2413" i="1"/>
  <c r="AF2413" i="1"/>
  <c r="AE2413" i="1"/>
  <c r="AD2413" i="1"/>
  <c r="W2413" i="1"/>
  <c r="D2413" i="1"/>
  <c r="AJ2412" i="1"/>
  <c r="AG2412" i="1"/>
  <c r="AI2412" i="1"/>
  <c r="AH2412" i="1"/>
  <c r="AF2412" i="1"/>
  <c r="AE2412" i="1"/>
  <c r="AD2412" i="1"/>
  <c r="W2412" i="1"/>
  <c r="D2412" i="1"/>
  <c r="AJ2411" i="1"/>
  <c r="AG2411" i="1"/>
  <c r="AI2411" i="1"/>
  <c r="AH2411" i="1"/>
  <c r="AF2411" i="1"/>
  <c r="AE2411" i="1"/>
  <c r="AD2411" i="1"/>
  <c r="W2411" i="1"/>
  <c r="D2411" i="1"/>
  <c r="AJ2410" i="1"/>
  <c r="AG2410" i="1"/>
  <c r="AI2410" i="1"/>
  <c r="AH2410" i="1"/>
  <c r="AF2410" i="1"/>
  <c r="AE2410" i="1"/>
  <c r="AD2410" i="1"/>
  <c r="W2410" i="1"/>
  <c r="D2410" i="1"/>
  <c r="AJ2409" i="1"/>
  <c r="AG2409" i="1"/>
  <c r="AI2409" i="1"/>
  <c r="AH2409" i="1"/>
  <c r="AF2409" i="1"/>
  <c r="AE2409" i="1"/>
  <c r="AD2409" i="1"/>
  <c r="W2409" i="1"/>
  <c r="D2409" i="1"/>
  <c r="AJ2408" i="1"/>
  <c r="AG2408" i="1"/>
  <c r="AI2408" i="1"/>
  <c r="AH2408" i="1"/>
  <c r="AF2408" i="1"/>
  <c r="AE2408" i="1"/>
  <c r="AD2408" i="1"/>
  <c r="W2408" i="1"/>
  <c r="D2408" i="1"/>
  <c r="AJ2407" i="1"/>
  <c r="AG2407" i="1"/>
  <c r="AI2407" i="1"/>
  <c r="AH2407" i="1"/>
  <c r="AF2407" i="1"/>
  <c r="AE2407" i="1"/>
  <c r="AD2407" i="1"/>
  <c r="W2407" i="1"/>
  <c r="D2407" i="1"/>
  <c r="AJ2406" i="1"/>
  <c r="AG2406" i="1"/>
  <c r="AI2406" i="1"/>
  <c r="AH2406" i="1"/>
  <c r="AF2406" i="1"/>
  <c r="AE2406" i="1"/>
  <c r="AD2406" i="1"/>
  <c r="W2406" i="1"/>
  <c r="D2406" i="1"/>
  <c r="AJ2405" i="1"/>
  <c r="AG2405" i="1"/>
  <c r="AI2405" i="1"/>
  <c r="AH2405" i="1"/>
  <c r="AF2405" i="1"/>
  <c r="AE2405" i="1"/>
  <c r="AD2405" i="1"/>
  <c r="W2405" i="1"/>
  <c r="D2405" i="1"/>
  <c r="AJ2404" i="1"/>
  <c r="AG2404" i="1"/>
  <c r="AI2404" i="1"/>
  <c r="AH2404" i="1"/>
  <c r="AF2404" i="1"/>
  <c r="AE2404" i="1"/>
  <c r="AD2404" i="1"/>
  <c r="W2404" i="1"/>
  <c r="D2404" i="1"/>
  <c r="AJ2403" i="1"/>
  <c r="AG2403" i="1"/>
  <c r="AI2403" i="1"/>
  <c r="AH2403" i="1"/>
  <c r="AF2403" i="1"/>
  <c r="AE2403" i="1"/>
  <c r="AD2403" i="1"/>
  <c r="W2403" i="1"/>
  <c r="D2403" i="1"/>
  <c r="AJ2402" i="1"/>
  <c r="AG2402" i="1"/>
  <c r="AI2402" i="1"/>
  <c r="AH2402" i="1"/>
  <c r="AF2402" i="1"/>
  <c r="AE2402" i="1"/>
  <c r="AD2402" i="1"/>
  <c r="W2402" i="1"/>
  <c r="D2402" i="1"/>
  <c r="AJ2401" i="1"/>
  <c r="AG2401" i="1"/>
  <c r="AI2401" i="1"/>
  <c r="AH2401" i="1"/>
  <c r="AF2401" i="1"/>
  <c r="AE2401" i="1"/>
  <c r="AD2401" i="1"/>
  <c r="W2401" i="1"/>
  <c r="D2401" i="1"/>
  <c r="AJ2400" i="1"/>
  <c r="AG2400" i="1"/>
  <c r="AI2400" i="1"/>
  <c r="AH2400" i="1"/>
  <c r="AF2400" i="1"/>
  <c r="AE2400" i="1"/>
  <c r="AD2400" i="1"/>
  <c r="W2400" i="1"/>
  <c r="D2400" i="1"/>
  <c r="AJ2399" i="1"/>
  <c r="AG2399" i="1"/>
  <c r="AI2399" i="1"/>
  <c r="AH2399" i="1"/>
  <c r="AF2399" i="1"/>
  <c r="AE2399" i="1"/>
  <c r="AD2399" i="1"/>
  <c r="W2399" i="1"/>
  <c r="D2399" i="1"/>
  <c r="AJ2398" i="1"/>
  <c r="AG2398" i="1"/>
  <c r="AI2398" i="1"/>
  <c r="AH2398" i="1"/>
  <c r="AF2398" i="1"/>
  <c r="AE2398" i="1"/>
  <c r="AD2398" i="1"/>
  <c r="W2398" i="1"/>
  <c r="D2398" i="1"/>
  <c r="AJ2397" i="1"/>
  <c r="AG2397" i="1"/>
  <c r="AI2397" i="1"/>
  <c r="AH2397" i="1"/>
  <c r="AF2397" i="1"/>
  <c r="AE2397" i="1"/>
  <c r="AD2397" i="1"/>
  <c r="W2397" i="1"/>
  <c r="D2397" i="1"/>
  <c r="AJ2396" i="1"/>
  <c r="AG2396" i="1"/>
  <c r="AI2396" i="1"/>
  <c r="AH2396" i="1"/>
  <c r="AF2396" i="1"/>
  <c r="AE2396" i="1"/>
  <c r="AD2396" i="1"/>
  <c r="W2396" i="1"/>
  <c r="D2396" i="1"/>
  <c r="AJ2395" i="1"/>
  <c r="AG2395" i="1"/>
  <c r="AI2395" i="1"/>
  <c r="AH2395" i="1"/>
  <c r="AF2395" i="1"/>
  <c r="AE2395" i="1"/>
  <c r="AD2395" i="1"/>
  <c r="W2395" i="1"/>
  <c r="D2395" i="1"/>
  <c r="AJ2394" i="1"/>
  <c r="AG2394" i="1"/>
  <c r="AI2394" i="1"/>
  <c r="AH2394" i="1"/>
  <c r="AF2394" i="1"/>
  <c r="AE2394" i="1"/>
  <c r="AD2394" i="1"/>
  <c r="W2394" i="1"/>
  <c r="D2394" i="1"/>
  <c r="AJ2393" i="1"/>
  <c r="AG2393" i="1"/>
  <c r="AI2393" i="1"/>
  <c r="AH2393" i="1"/>
  <c r="AF2393" i="1"/>
  <c r="AE2393" i="1"/>
  <c r="AD2393" i="1"/>
  <c r="W2393" i="1"/>
  <c r="D2393" i="1"/>
  <c r="AJ2392" i="1"/>
  <c r="AG2392" i="1"/>
  <c r="AI2392" i="1"/>
  <c r="AH2392" i="1"/>
  <c r="AF2392" i="1"/>
  <c r="AE2392" i="1"/>
  <c r="AD2392" i="1"/>
  <c r="W2392" i="1"/>
  <c r="D2392" i="1"/>
  <c r="AJ2391" i="1"/>
  <c r="AG2391" i="1"/>
  <c r="AI2391" i="1"/>
  <c r="AH2391" i="1"/>
  <c r="AF2391" i="1"/>
  <c r="AE2391" i="1"/>
  <c r="AD2391" i="1"/>
  <c r="W2391" i="1"/>
  <c r="D2391" i="1"/>
  <c r="AJ2390" i="1"/>
  <c r="AG2390" i="1"/>
  <c r="AI2390" i="1"/>
  <c r="AH2390" i="1"/>
  <c r="AF2390" i="1"/>
  <c r="AE2390" i="1"/>
  <c r="AD2390" i="1"/>
  <c r="W2390" i="1"/>
  <c r="D2390" i="1"/>
  <c r="AJ2389" i="1"/>
  <c r="AG2389" i="1"/>
  <c r="AI2389" i="1"/>
  <c r="AH2389" i="1"/>
  <c r="AF2389" i="1"/>
  <c r="AE2389" i="1"/>
  <c r="AD2389" i="1"/>
  <c r="W2389" i="1"/>
  <c r="D2389" i="1"/>
  <c r="AJ2388" i="1"/>
  <c r="AG2388" i="1"/>
  <c r="AI2388" i="1"/>
  <c r="AH2388" i="1"/>
  <c r="AF2388" i="1"/>
  <c r="AE2388" i="1"/>
  <c r="AD2388" i="1"/>
  <c r="W2388" i="1"/>
  <c r="D2388" i="1"/>
  <c r="AJ2387" i="1"/>
  <c r="AG2387" i="1"/>
  <c r="AI2387" i="1"/>
  <c r="AH2387" i="1"/>
  <c r="AF2387" i="1"/>
  <c r="AE2387" i="1"/>
  <c r="AD2387" i="1"/>
  <c r="W2387" i="1"/>
  <c r="D2387" i="1"/>
  <c r="AJ2386" i="1"/>
  <c r="AG2386" i="1"/>
  <c r="AI2386" i="1"/>
  <c r="AH2386" i="1"/>
  <c r="AF2386" i="1"/>
  <c r="AE2386" i="1"/>
  <c r="AD2386" i="1"/>
  <c r="W2386" i="1"/>
  <c r="D2386" i="1"/>
  <c r="AJ2385" i="1"/>
  <c r="AG2385" i="1"/>
  <c r="AI2385" i="1"/>
  <c r="AH2385" i="1"/>
  <c r="AF2385" i="1"/>
  <c r="AE2385" i="1"/>
  <c r="AD2385" i="1"/>
  <c r="W2385" i="1"/>
  <c r="D2385" i="1"/>
  <c r="AJ2384" i="1"/>
  <c r="AG2384" i="1"/>
  <c r="AI2384" i="1"/>
  <c r="AH2384" i="1"/>
  <c r="AF2384" i="1"/>
  <c r="AE2384" i="1"/>
  <c r="AD2384" i="1"/>
  <c r="W2384" i="1"/>
  <c r="D2384" i="1"/>
  <c r="AJ2383" i="1"/>
  <c r="AG2383" i="1"/>
  <c r="AI2383" i="1"/>
  <c r="AH2383" i="1"/>
  <c r="AF2383" i="1"/>
  <c r="AE2383" i="1"/>
  <c r="AD2383" i="1"/>
  <c r="W2383" i="1"/>
  <c r="D2383" i="1"/>
  <c r="AJ2382" i="1"/>
  <c r="AG2382" i="1"/>
  <c r="AI2382" i="1"/>
  <c r="AH2382" i="1"/>
  <c r="AF2382" i="1"/>
  <c r="AE2382" i="1"/>
  <c r="AD2382" i="1"/>
  <c r="W2382" i="1"/>
  <c r="D2382" i="1"/>
  <c r="AJ2381" i="1"/>
  <c r="AG2381" i="1"/>
  <c r="AI2381" i="1"/>
  <c r="AH2381" i="1"/>
  <c r="AF2381" i="1"/>
  <c r="AE2381" i="1"/>
  <c r="AD2381" i="1"/>
  <c r="W2381" i="1"/>
  <c r="D2381" i="1"/>
  <c r="AJ2380" i="1"/>
  <c r="AG2380" i="1"/>
  <c r="AI2380" i="1"/>
  <c r="AH2380" i="1"/>
  <c r="AF2380" i="1"/>
  <c r="AE2380" i="1"/>
  <c r="AD2380" i="1"/>
  <c r="W2380" i="1"/>
  <c r="D2380" i="1"/>
  <c r="AJ2379" i="1"/>
  <c r="AG2379" i="1"/>
  <c r="AI2379" i="1"/>
  <c r="AH2379" i="1"/>
  <c r="AF2379" i="1"/>
  <c r="AE2379" i="1"/>
  <c r="AD2379" i="1"/>
  <c r="W2379" i="1"/>
  <c r="D2379" i="1"/>
  <c r="AJ2378" i="1"/>
  <c r="AG2378" i="1"/>
  <c r="AI2378" i="1"/>
  <c r="AH2378" i="1"/>
  <c r="AF2378" i="1"/>
  <c r="AE2378" i="1"/>
  <c r="AD2378" i="1"/>
  <c r="W2378" i="1"/>
  <c r="D2378" i="1"/>
  <c r="AJ2377" i="1"/>
  <c r="AG2377" i="1"/>
  <c r="AI2377" i="1"/>
  <c r="AH2377" i="1"/>
  <c r="AF2377" i="1"/>
  <c r="AE2377" i="1"/>
  <c r="AD2377" i="1"/>
  <c r="W2377" i="1"/>
  <c r="D2377" i="1"/>
  <c r="AJ2376" i="1"/>
  <c r="AG2376" i="1"/>
  <c r="AI2376" i="1"/>
  <c r="AH2376" i="1"/>
  <c r="AF2376" i="1"/>
  <c r="AE2376" i="1"/>
  <c r="AD2376" i="1"/>
  <c r="W2376" i="1"/>
  <c r="D2376" i="1"/>
  <c r="AJ2375" i="1"/>
  <c r="AG2375" i="1"/>
  <c r="AI2375" i="1"/>
  <c r="AH2375" i="1"/>
  <c r="AF2375" i="1"/>
  <c r="AE2375" i="1"/>
  <c r="AD2375" i="1"/>
  <c r="W2375" i="1"/>
  <c r="D2375" i="1"/>
  <c r="AJ2374" i="1"/>
  <c r="AG2374" i="1"/>
  <c r="AI2374" i="1"/>
  <c r="AH2374" i="1"/>
  <c r="AF2374" i="1"/>
  <c r="AE2374" i="1"/>
  <c r="AD2374" i="1"/>
  <c r="W2374" i="1"/>
  <c r="D2374" i="1"/>
  <c r="AJ2373" i="1"/>
  <c r="AG2373" i="1"/>
  <c r="AI2373" i="1"/>
  <c r="AH2373" i="1"/>
  <c r="AF2373" i="1"/>
  <c r="AE2373" i="1"/>
  <c r="AD2373" i="1"/>
  <c r="W2373" i="1"/>
  <c r="D2373" i="1"/>
  <c r="AJ2372" i="1"/>
  <c r="AG2372" i="1"/>
  <c r="AI2372" i="1"/>
  <c r="AH2372" i="1"/>
  <c r="AF2372" i="1"/>
  <c r="AE2372" i="1"/>
  <c r="AD2372" i="1"/>
  <c r="W2372" i="1"/>
  <c r="D2372" i="1"/>
  <c r="AJ2371" i="1"/>
  <c r="AG2371" i="1"/>
  <c r="AI2371" i="1"/>
  <c r="AH2371" i="1"/>
  <c r="AF2371" i="1"/>
  <c r="AE2371" i="1"/>
  <c r="AD2371" i="1"/>
  <c r="W2371" i="1"/>
  <c r="D2371" i="1"/>
  <c r="AJ2370" i="1"/>
  <c r="AG2370" i="1"/>
  <c r="AI2370" i="1"/>
  <c r="AH2370" i="1"/>
  <c r="AF2370" i="1"/>
  <c r="AE2370" i="1"/>
  <c r="AD2370" i="1"/>
  <c r="W2370" i="1"/>
  <c r="D2370" i="1"/>
  <c r="AJ2369" i="1"/>
  <c r="AG2369" i="1"/>
  <c r="AI2369" i="1"/>
  <c r="AH2369" i="1"/>
  <c r="AF2369" i="1"/>
  <c r="AE2369" i="1"/>
  <c r="AD2369" i="1"/>
  <c r="W2369" i="1"/>
  <c r="D2369" i="1"/>
  <c r="AJ2368" i="1"/>
  <c r="AG2368" i="1"/>
  <c r="AI2368" i="1"/>
  <c r="AH2368" i="1"/>
  <c r="AF2368" i="1"/>
  <c r="AE2368" i="1"/>
  <c r="AD2368" i="1"/>
  <c r="W2368" i="1"/>
  <c r="D2368" i="1"/>
  <c r="AJ2367" i="1"/>
  <c r="AG2367" i="1"/>
  <c r="AI2367" i="1"/>
  <c r="AH2367" i="1"/>
  <c r="AF2367" i="1"/>
  <c r="AE2367" i="1"/>
  <c r="AD2367" i="1"/>
  <c r="W2367" i="1"/>
  <c r="D2367" i="1"/>
  <c r="AJ2366" i="1"/>
  <c r="AG2366" i="1"/>
  <c r="AI2366" i="1"/>
  <c r="AH2366" i="1"/>
  <c r="AF2366" i="1"/>
  <c r="AE2366" i="1"/>
  <c r="AD2366" i="1"/>
  <c r="W2366" i="1"/>
  <c r="D2366" i="1"/>
  <c r="AJ2365" i="1"/>
  <c r="AG2365" i="1"/>
  <c r="AI2365" i="1"/>
  <c r="AH2365" i="1"/>
  <c r="AF2365" i="1"/>
  <c r="AE2365" i="1"/>
  <c r="AD2365" i="1"/>
  <c r="W2365" i="1"/>
  <c r="D2365" i="1"/>
  <c r="AJ2364" i="1"/>
  <c r="AG2364" i="1"/>
  <c r="AI2364" i="1"/>
  <c r="AH2364" i="1"/>
  <c r="AF2364" i="1"/>
  <c r="AE2364" i="1"/>
  <c r="AD2364" i="1"/>
  <c r="W2364" i="1"/>
  <c r="D2364" i="1"/>
  <c r="AJ2363" i="1"/>
  <c r="AG2363" i="1"/>
  <c r="AI2363" i="1"/>
  <c r="AH2363" i="1"/>
  <c r="AF2363" i="1"/>
  <c r="AE2363" i="1"/>
  <c r="AD2363" i="1"/>
  <c r="W2363" i="1"/>
  <c r="D2363" i="1"/>
  <c r="AJ2362" i="1"/>
  <c r="AG2362" i="1"/>
  <c r="AI2362" i="1"/>
  <c r="AH2362" i="1"/>
  <c r="AF2362" i="1"/>
  <c r="AE2362" i="1"/>
  <c r="AD2362" i="1"/>
  <c r="W2362" i="1"/>
  <c r="D2362" i="1"/>
  <c r="AJ2361" i="1"/>
  <c r="AG2361" i="1"/>
  <c r="AI2361" i="1"/>
  <c r="AH2361" i="1"/>
  <c r="AF2361" i="1"/>
  <c r="AE2361" i="1"/>
  <c r="AD2361" i="1"/>
  <c r="W2361" i="1"/>
  <c r="D2361" i="1"/>
  <c r="AJ2360" i="1"/>
  <c r="AG2360" i="1"/>
  <c r="AI2360" i="1"/>
  <c r="AH2360" i="1"/>
  <c r="AF2360" i="1"/>
  <c r="AE2360" i="1"/>
  <c r="AD2360" i="1"/>
  <c r="W2360" i="1"/>
  <c r="D2360" i="1"/>
  <c r="AJ2359" i="1"/>
  <c r="AG2359" i="1"/>
  <c r="AI2359" i="1"/>
  <c r="AH2359" i="1"/>
  <c r="AF2359" i="1"/>
  <c r="AE2359" i="1"/>
  <c r="AD2359" i="1"/>
  <c r="W2359" i="1"/>
  <c r="D2359" i="1"/>
  <c r="AJ2358" i="1"/>
  <c r="AG2358" i="1"/>
  <c r="AI2358" i="1"/>
  <c r="AH2358" i="1"/>
  <c r="AF2358" i="1"/>
  <c r="AE2358" i="1"/>
  <c r="AD2358" i="1"/>
  <c r="W2358" i="1"/>
  <c r="D2358" i="1"/>
  <c r="AJ2357" i="1"/>
  <c r="AG2357" i="1"/>
  <c r="AI2357" i="1"/>
  <c r="AH2357" i="1"/>
  <c r="AF2357" i="1"/>
  <c r="AE2357" i="1"/>
  <c r="AD2357" i="1"/>
  <c r="W2357" i="1"/>
  <c r="D2357" i="1"/>
  <c r="AJ2356" i="1"/>
  <c r="AG2356" i="1"/>
  <c r="AI2356" i="1"/>
  <c r="AH2356" i="1"/>
  <c r="AF2356" i="1"/>
  <c r="AE2356" i="1"/>
  <c r="AD2356" i="1"/>
  <c r="W2356" i="1"/>
  <c r="D2356" i="1"/>
  <c r="AJ2355" i="1"/>
  <c r="AG2355" i="1"/>
  <c r="AI2355" i="1"/>
  <c r="AH2355" i="1"/>
  <c r="AF2355" i="1"/>
  <c r="AE2355" i="1"/>
  <c r="AD2355" i="1"/>
  <c r="W2355" i="1"/>
  <c r="D2355" i="1"/>
  <c r="AJ2354" i="1"/>
  <c r="AG2354" i="1"/>
  <c r="AI2354" i="1"/>
  <c r="AH2354" i="1"/>
  <c r="AF2354" i="1"/>
  <c r="AE2354" i="1"/>
  <c r="AD2354" i="1"/>
  <c r="W2354" i="1"/>
  <c r="D2354" i="1"/>
  <c r="AJ2353" i="1"/>
  <c r="AG2353" i="1"/>
  <c r="AI2353" i="1"/>
  <c r="AH2353" i="1"/>
  <c r="AF2353" i="1"/>
  <c r="AE2353" i="1"/>
  <c r="AD2353" i="1"/>
  <c r="W2353" i="1"/>
  <c r="D2353" i="1"/>
  <c r="AJ2352" i="1"/>
  <c r="AG2352" i="1"/>
  <c r="AI2352" i="1"/>
  <c r="AH2352" i="1"/>
  <c r="AF2352" i="1"/>
  <c r="AE2352" i="1"/>
  <c r="AD2352" i="1"/>
  <c r="W2352" i="1"/>
  <c r="D2352" i="1"/>
  <c r="AJ2351" i="1"/>
  <c r="AG2351" i="1"/>
  <c r="AI2351" i="1"/>
  <c r="AH2351" i="1"/>
  <c r="AF2351" i="1"/>
  <c r="AE2351" i="1"/>
  <c r="AD2351" i="1"/>
  <c r="W2351" i="1"/>
  <c r="D2351" i="1"/>
  <c r="AJ2350" i="1"/>
  <c r="AG2350" i="1"/>
  <c r="AI2350" i="1"/>
  <c r="AH2350" i="1"/>
  <c r="AF2350" i="1"/>
  <c r="AE2350" i="1"/>
  <c r="AD2350" i="1"/>
  <c r="W2350" i="1"/>
  <c r="D2350" i="1"/>
  <c r="AJ2349" i="1"/>
  <c r="AG2349" i="1"/>
  <c r="AI2349" i="1"/>
  <c r="AH2349" i="1"/>
  <c r="AF2349" i="1"/>
  <c r="AE2349" i="1"/>
  <c r="AD2349" i="1"/>
  <c r="W2349" i="1"/>
  <c r="D2349" i="1"/>
  <c r="AJ2348" i="1"/>
  <c r="AG2348" i="1"/>
  <c r="AI2348" i="1"/>
  <c r="AH2348" i="1"/>
  <c r="AF2348" i="1"/>
  <c r="AE2348" i="1"/>
  <c r="AD2348" i="1"/>
  <c r="W2348" i="1"/>
  <c r="D2348" i="1"/>
  <c r="AJ2347" i="1"/>
  <c r="AG2347" i="1"/>
  <c r="AI2347" i="1"/>
  <c r="AH2347" i="1"/>
  <c r="AF2347" i="1"/>
  <c r="AE2347" i="1"/>
  <c r="AD2347" i="1"/>
  <c r="W2347" i="1"/>
  <c r="D2347" i="1"/>
  <c r="AJ2346" i="1"/>
  <c r="AG2346" i="1"/>
  <c r="AI2346" i="1"/>
  <c r="AH2346" i="1"/>
  <c r="AF2346" i="1"/>
  <c r="AE2346" i="1"/>
  <c r="AD2346" i="1"/>
  <c r="W2346" i="1"/>
  <c r="D2346" i="1"/>
  <c r="AJ2345" i="1"/>
  <c r="AG2345" i="1"/>
  <c r="AI2345" i="1"/>
  <c r="AH2345" i="1"/>
  <c r="AF2345" i="1"/>
  <c r="AE2345" i="1"/>
  <c r="AD2345" i="1"/>
  <c r="W2345" i="1"/>
  <c r="D2345" i="1"/>
  <c r="AJ2344" i="1"/>
  <c r="AG2344" i="1"/>
  <c r="AI2344" i="1"/>
  <c r="AH2344" i="1"/>
  <c r="AF2344" i="1"/>
  <c r="AE2344" i="1"/>
  <c r="AD2344" i="1"/>
  <c r="W2344" i="1"/>
  <c r="D2344" i="1"/>
  <c r="AJ2343" i="1"/>
  <c r="AG2343" i="1"/>
  <c r="AI2343" i="1"/>
  <c r="AH2343" i="1"/>
  <c r="AF2343" i="1"/>
  <c r="AE2343" i="1"/>
  <c r="AD2343" i="1"/>
  <c r="W2343" i="1"/>
  <c r="D2343" i="1"/>
  <c r="AJ2342" i="1"/>
  <c r="AG2342" i="1"/>
  <c r="AI2342" i="1"/>
  <c r="AH2342" i="1"/>
  <c r="AF2342" i="1"/>
  <c r="AE2342" i="1"/>
  <c r="AD2342" i="1"/>
  <c r="W2342" i="1"/>
  <c r="D2342" i="1"/>
  <c r="AJ2341" i="1"/>
  <c r="AG2341" i="1"/>
  <c r="AI2341" i="1"/>
  <c r="AH2341" i="1"/>
  <c r="AF2341" i="1"/>
  <c r="AE2341" i="1"/>
  <c r="AD2341" i="1"/>
  <c r="W2341" i="1"/>
  <c r="D2341" i="1"/>
  <c r="AJ2340" i="1"/>
  <c r="AG2340" i="1"/>
  <c r="AI2340" i="1"/>
  <c r="AH2340" i="1"/>
  <c r="AF2340" i="1"/>
  <c r="AE2340" i="1"/>
  <c r="AD2340" i="1"/>
  <c r="W2340" i="1"/>
  <c r="D2340" i="1"/>
  <c r="AJ2339" i="1"/>
  <c r="AG2339" i="1"/>
  <c r="AI2339" i="1"/>
  <c r="AH2339" i="1"/>
  <c r="AF2339" i="1"/>
  <c r="AE2339" i="1"/>
  <c r="AD2339" i="1"/>
  <c r="W2339" i="1"/>
  <c r="D2339" i="1"/>
  <c r="AJ2338" i="1"/>
  <c r="AG2338" i="1"/>
  <c r="AI2338" i="1"/>
  <c r="AH2338" i="1"/>
  <c r="AF2338" i="1"/>
  <c r="AE2338" i="1"/>
  <c r="AD2338" i="1"/>
  <c r="W2338" i="1"/>
  <c r="D2338" i="1"/>
  <c r="AJ2337" i="1"/>
  <c r="AG2337" i="1"/>
  <c r="AI2337" i="1"/>
  <c r="AH2337" i="1"/>
  <c r="AF2337" i="1"/>
  <c r="AE2337" i="1"/>
  <c r="AD2337" i="1"/>
  <c r="W2337" i="1"/>
  <c r="D2337" i="1"/>
  <c r="AJ2336" i="1"/>
  <c r="AG2336" i="1"/>
  <c r="AI2336" i="1"/>
  <c r="AH2336" i="1"/>
  <c r="AF2336" i="1"/>
  <c r="AE2336" i="1"/>
  <c r="AD2336" i="1"/>
  <c r="W2336" i="1"/>
  <c r="D2336" i="1"/>
  <c r="AJ2335" i="1"/>
  <c r="AG2335" i="1"/>
  <c r="AI2335" i="1"/>
  <c r="AH2335" i="1"/>
  <c r="AF2335" i="1"/>
  <c r="AE2335" i="1"/>
  <c r="AD2335" i="1"/>
  <c r="W2335" i="1"/>
  <c r="D2335" i="1"/>
  <c r="AJ2334" i="1"/>
  <c r="AG2334" i="1"/>
  <c r="AI2334" i="1"/>
  <c r="AH2334" i="1"/>
  <c r="AF2334" i="1"/>
  <c r="AE2334" i="1"/>
  <c r="AD2334" i="1"/>
  <c r="W2334" i="1"/>
  <c r="D2334" i="1"/>
  <c r="AJ2333" i="1"/>
  <c r="AG2333" i="1"/>
  <c r="AI2333" i="1"/>
  <c r="AH2333" i="1"/>
  <c r="AF2333" i="1"/>
  <c r="AE2333" i="1"/>
  <c r="AD2333" i="1"/>
  <c r="W2333" i="1"/>
  <c r="D2333" i="1"/>
  <c r="AJ2332" i="1"/>
  <c r="AG2332" i="1"/>
  <c r="AI2332" i="1"/>
  <c r="AH2332" i="1"/>
  <c r="AF2332" i="1"/>
  <c r="AE2332" i="1"/>
  <c r="AD2332" i="1"/>
  <c r="W2332" i="1"/>
  <c r="D2332" i="1"/>
  <c r="AJ2331" i="1"/>
  <c r="AG2331" i="1"/>
  <c r="AI2331" i="1"/>
  <c r="AH2331" i="1"/>
  <c r="AF2331" i="1"/>
  <c r="AE2331" i="1"/>
  <c r="AD2331" i="1"/>
  <c r="W2331" i="1"/>
  <c r="D2331" i="1"/>
  <c r="AJ2330" i="1"/>
  <c r="AG2330" i="1"/>
  <c r="AI2330" i="1"/>
  <c r="AH2330" i="1"/>
  <c r="AF2330" i="1"/>
  <c r="AE2330" i="1"/>
  <c r="AD2330" i="1"/>
  <c r="W2330" i="1"/>
  <c r="D2330" i="1"/>
  <c r="AJ2329" i="1"/>
  <c r="AG2329" i="1"/>
  <c r="AI2329" i="1"/>
  <c r="AH2329" i="1"/>
  <c r="AF2329" i="1"/>
  <c r="AE2329" i="1"/>
  <c r="AD2329" i="1"/>
  <c r="W2329" i="1"/>
  <c r="D2329" i="1"/>
  <c r="AJ2328" i="1"/>
  <c r="AG2328" i="1"/>
  <c r="AI2328" i="1"/>
  <c r="AH2328" i="1"/>
  <c r="AF2328" i="1"/>
  <c r="AE2328" i="1"/>
  <c r="AD2328" i="1"/>
  <c r="W2328" i="1"/>
  <c r="D2328" i="1"/>
  <c r="AJ2327" i="1"/>
  <c r="AG2327" i="1"/>
  <c r="AI2327" i="1"/>
  <c r="AH2327" i="1"/>
  <c r="AF2327" i="1"/>
  <c r="AE2327" i="1"/>
  <c r="AD2327" i="1"/>
  <c r="W2327" i="1"/>
  <c r="D2327" i="1"/>
  <c r="AJ2326" i="1"/>
  <c r="AG2326" i="1"/>
  <c r="AI2326" i="1"/>
  <c r="AH2326" i="1"/>
  <c r="AF2326" i="1"/>
  <c r="AE2326" i="1"/>
  <c r="AD2326" i="1"/>
  <c r="W2326" i="1"/>
  <c r="D2326" i="1"/>
  <c r="AJ2325" i="1"/>
  <c r="AG2325" i="1"/>
  <c r="AI2325" i="1"/>
  <c r="AH2325" i="1"/>
  <c r="AF2325" i="1"/>
  <c r="AE2325" i="1"/>
  <c r="AD2325" i="1"/>
  <c r="W2325" i="1"/>
  <c r="D2325" i="1"/>
  <c r="AJ2324" i="1"/>
  <c r="AG2324" i="1"/>
  <c r="AI2324" i="1"/>
  <c r="AH2324" i="1"/>
  <c r="AF2324" i="1"/>
  <c r="AE2324" i="1"/>
  <c r="AD2324" i="1"/>
  <c r="W2324" i="1"/>
  <c r="D2324" i="1"/>
  <c r="AJ2323" i="1"/>
  <c r="AG2323" i="1"/>
  <c r="AI2323" i="1"/>
  <c r="AH2323" i="1"/>
  <c r="AF2323" i="1"/>
  <c r="AE2323" i="1"/>
  <c r="AD2323" i="1"/>
  <c r="W2323" i="1"/>
  <c r="D2323" i="1"/>
  <c r="AJ2322" i="1"/>
  <c r="AG2322" i="1"/>
  <c r="AI2322" i="1"/>
  <c r="AH2322" i="1"/>
  <c r="AF2322" i="1"/>
  <c r="AE2322" i="1"/>
  <c r="AD2322" i="1"/>
  <c r="W2322" i="1"/>
  <c r="D2322" i="1"/>
  <c r="AJ2321" i="1"/>
  <c r="AG2321" i="1"/>
  <c r="AI2321" i="1"/>
  <c r="AH2321" i="1"/>
  <c r="AF2321" i="1"/>
  <c r="AE2321" i="1"/>
  <c r="AD2321" i="1"/>
  <c r="W2321" i="1"/>
  <c r="D2321" i="1"/>
  <c r="AJ2320" i="1"/>
  <c r="AG2320" i="1"/>
  <c r="AI2320" i="1"/>
  <c r="AH2320" i="1"/>
  <c r="AF2320" i="1"/>
  <c r="AE2320" i="1"/>
  <c r="AD2320" i="1"/>
  <c r="W2320" i="1"/>
  <c r="D2320" i="1"/>
  <c r="AJ2319" i="1"/>
  <c r="AG2319" i="1"/>
  <c r="AI2319" i="1"/>
  <c r="AH2319" i="1"/>
  <c r="AF2319" i="1"/>
  <c r="AE2319" i="1"/>
  <c r="AD2319" i="1"/>
  <c r="W2319" i="1"/>
  <c r="D2319" i="1"/>
  <c r="AJ2318" i="1"/>
  <c r="AG2318" i="1"/>
  <c r="AI2318" i="1"/>
  <c r="AH2318" i="1"/>
  <c r="AF2318" i="1"/>
  <c r="AE2318" i="1"/>
  <c r="AD2318" i="1"/>
  <c r="W2318" i="1"/>
  <c r="D2318" i="1"/>
  <c r="AJ2317" i="1"/>
  <c r="AG2317" i="1"/>
  <c r="AI2317" i="1"/>
  <c r="AH2317" i="1"/>
  <c r="AF2317" i="1"/>
  <c r="AE2317" i="1"/>
  <c r="AD2317" i="1"/>
  <c r="W2317" i="1"/>
  <c r="D2317" i="1"/>
  <c r="AJ2316" i="1"/>
  <c r="AG2316" i="1"/>
  <c r="AI2316" i="1"/>
  <c r="AH2316" i="1"/>
  <c r="AF2316" i="1"/>
  <c r="AE2316" i="1"/>
  <c r="AD2316" i="1"/>
  <c r="W2316" i="1"/>
  <c r="D2316" i="1"/>
  <c r="AJ2315" i="1"/>
  <c r="AG2315" i="1"/>
  <c r="AI2315" i="1"/>
  <c r="AH2315" i="1"/>
  <c r="AF2315" i="1"/>
  <c r="AE2315" i="1"/>
  <c r="AD2315" i="1"/>
  <c r="W2315" i="1"/>
  <c r="D2315" i="1"/>
  <c r="AJ2314" i="1"/>
  <c r="AG2314" i="1"/>
  <c r="AI2314" i="1"/>
  <c r="AH2314" i="1"/>
  <c r="AF2314" i="1"/>
  <c r="AE2314" i="1"/>
  <c r="AD2314" i="1"/>
  <c r="W2314" i="1"/>
  <c r="D2314" i="1"/>
  <c r="AJ2313" i="1"/>
  <c r="AG2313" i="1"/>
  <c r="AI2313" i="1"/>
  <c r="AH2313" i="1"/>
  <c r="AF2313" i="1"/>
  <c r="AE2313" i="1"/>
  <c r="AD2313" i="1"/>
  <c r="W2313" i="1"/>
  <c r="D2313" i="1"/>
  <c r="AJ2312" i="1"/>
  <c r="AG2312" i="1"/>
  <c r="AI2312" i="1"/>
  <c r="AH2312" i="1"/>
  <c r="AF2312" i="1"/>
  <c r="AE2312" i="1"/>
  <c r="AD2312" i="1"/>
  <c r="W2312" i="1"/>
  <c r="D2312" i="1"/>
  <c r="AJ2311" i="1"/>
  <c r="AG2311" i="1"/>
  <c r="AI2311" i="1"/>
  <c r="AH2311" i="1"/>
  <c r="AF2311" i="1"/>
  <c r="AE2311" i="1"/>
  <c r="AD2311" i="1"/>
  <c r="W2311" i="1"/>
  <c r="D2311" i="1"/>
  <c r="AJ2310" i="1"/>
  <c r="AG2310" i="1"/>
  <c r="AI2310" i="1"/>
  <c r="AH2310" i="1"/>
  <c r="AF2310" i="1"/>
  <c r="AE2310" i="1"/>
  <c r="AD2310" i="1"/>
  <c r="W2310" i="1"/>
  <c r="D2310" i="1"/>
  <c r="AJ2309" i="1"/>
  <c r="AG2309" i="1"/>
  <c r="AI2309" i="1"/>
  <c r="AH2309" i="1"/>
  <c r="AF2309" i="1"/>
  <c r="AE2309" i="1"/>
  <c r="AD2309" i="1"/>
  <c r="W2309" i="1"/>
  <c r="D2309" i="1"/>
  <c r="AJ2308" i="1"/>
  <c r="AG2308" i="1"/>
  <c r="AI2308" i="1"/>
  <c r="AH2308" i="1"/>
  <c r="AF2308" i="1"/>
  <c r="AE2308" i="1"/>
  <c r="AD2308" i="1"/>
  <c r="W2308" i="1"/>
  <c r="D2308" i="1"/>
  <c r="AJ2307" i="1"/>
  <c r="AG2307" i="1"/>
  <c r="AI2307" i="1"/>
  <c r="AH2307" i="1"/>
  <c r="AF2307" i="1"/>
  <c r="AE2307" i="1"/>
  <c r="AD2307" i="1"/>
  <c r="W2307" i="1"/>
  <c r="D2307" i="1"/>
  <c r="AJ2306" i="1"/>
  <c r="AG2306" i="1"/>
  <c r="AI2306" i="1"/>
  <c r="AH2306" i="1"/>
  <c r="AF2306" i="1"/>
  <c r="AE2306" i="1"/>
  <c r="AD2306" i="1"/>
  <c r="W2306" i="1"/>
  <c r="D2306" i="1"/>
  <c r="AJ2305" i="1"/>
  <c r="AG2305" i="1"/>
  <c r="AI2305" i="1"/>
  <c r="AH2305" i="1"/>
  <c r="AF2305" i="1"/>
  <c r="AE2305" i="1"/>
  <c r="AD2305" i="1"/>
  <c r="W2305" i="1"/>
  <c r="D2305" i="1"/>
  <c r="AJ2304" i="1"/>
  <c r="AG2304" i="1"/>
  <c r="AI2304" i="1"/>
  <c r="AH2304" i="1"/>
  <c r="AF2304" i="1"/>
  <c r="AE2304" i="1"/>
  <c r="AD2304" i="1"/>
  <c r="W2304" i="1"/>
  <c r="D2304" i="1"/>
  <c r="AJ2303" i="1"/>
  <c r="AG2303" i="1"/>
  <c r="AI2303" i="1"/>
  <c r="AH2303" i="1"/>
  <c r="AF2303" i="1"/>
  <c r="AE2303" i="1"/>
  <c r="AD2303" i="1"/>
  <c r="W2303" i="1"/>
  <c r="D2303" i="1"/>
  <c r="AJ2302" i="1"/>
  <c r="AG2302" i="1"/>
  <c r="AI2302" i="1"/>
  <c r="AH2302" i="1"/>
  <c r="AF2302" i="1"/>
  <c r="AE2302" i="1"/>
  <c r="AD2302" i="1"/>
  <c r="W2302" i="1"/>
  <c r="D2302" i="1"/>
  <c r="AJ2301" i="1"/>
  <c r="AG2301" i="1"/>
  <c r="AI2301" i="1"/>
  <c r="AH2301" i="1"/>
  <c r="AF2301" i="1"/>
  <c r="AE2301" i="1"/>
  <c r="AD2301" i="1"/>
  <c r="W2301" i="1"/>
  <c r="D2301" i="1"/>
  <c r="AJ2300" i="1"/>
  <c r="AG2300" i="1"/>
  <c r="AI2300" i="1"/>
  <c r="AH2300" i="1"/>
  <c r="AF2300" i="1"/>
  <c r="AE2300" i="1"/>
  <c r="AD2300" i="1"/>
  <c r="W2300" i="1"/>
  <c r="D2300" i="1"/>
  <c r="AJ2299" i="1"/>
  <c r="AG2299" i="1"/>
  <c r="AI2299" i="1"/>
  <c r="AH2299" i="1"/>
  <c r="AF2299" i="1"/>
  <c r="AE2299" i="1"/>
  <c r="AD2299" i="1"/>
  <c r="W2299" i="1"/>
  <c r="D2299" i="1"/>
  <c r="AJ2298" i="1"/>
  <c r="AG2298" i="1"/>
  <c r="AI2298" i="1"/>
  <c r="AH2298" i="1"/>
  <c r="AF2298" i="1"/>
  <c r="AE2298" i="1"/>
  <c r="AD2298" i="1"/>
  <c r="W2298" i="1"/>
  <c r="D2298" i="1"/>
  <c r="AJ2297" i="1"/>
  <c r="AG2297" i="1"/>
  <c r="AI2297" i="1"/>
  <c r="AH2297" i="1"/>
  <c r="AF2297" i="1"/>
  <c r="AE2297" i="1"/>
  <c r="AD2297" i="1"/>
  <c r="W2297" i="1"/>
  <c r="D2297" i="1"/>
  <c r="AJ2296" i="1"/>
  <c r="AG2296" i="1"/>
  <c r="AI2296" i="1"/>
  <c r="AH2296" i="1"/>
  <c r="AF2296" i="1"/>
  <c r="AE2296" i="1"/>
  <c r="AD2296" i="1"/>
  <c r="W2296" i="1"/>
  <c r="D2296" i="1"/>
  <c r="AJ2295" i="1"/>
  <c r="AG2295" i="1"/>
  <c r="AI2295" i="1"/>
  <c r="AH2295" i="1"/>
  <c r="AF2295" i="1"/>
  <c r="AE2295" i="1"/>
  <c r="AD2295" i="1"/>
  <c r="W2295" i="1"/>
  <c r="D2295" i="1"/>
  <c r="AJ2294" i="1"/>
  <c r="AG2294" i="1"/>
  <c r="AI2294" i="1"/>
  <c r="AH2294" i="1"/>
  <c r="AF2294" i="1"/>
  <c r="AE2294" i="1"/>
  <c r="AD2294" i="1"/>
  <c r="W2294" i="1"/>
  <c r="D2294" i="1"/>
  <c r="AJ2293" i="1"/>
  <c r="AG2293" i="1"/>
  <c r="AI2293" i="1"/>
  <c r="AH2293" i="1"/>
  <c r="AF2293" i="1"/>
  <c r="AE2293" i="1"/>
  <c r="AD2293" i="1"/>
  <c r="W2293" i="1"/>
  <c r="D2293" i="1"/>
  <c r="AJ2292" i="1"/>
  <c r="AG2292" i="1"/>
  <c r="AI2292" i="1"/>
  <c r="AH2292" i="1"/>
  <c r="AF2292" i="1"/>
  <c r="AE2292" i="1"/>
  <c r="AD2292" i="1"/>
  <c r="W2292" i="1"/>
  <c r="D2292" i="1"/>
  <c r="AJ2291" i="1"/>
  <c r="AG2291" i="1"/>
  <c r="AI2291" i="1"/>
  <c r="AH2291" i="1"/>
  <c r="AF2291" i="1"/>
  <c r="AE2291" i="1"/>
  <c r="AD2291" i="1"/>
  <c r="W2291" i="1"/>
  <c r="D2291" i="1"/>
  <c r="AJ2290" i="1"/>
  <c r="AG2290" i="1"/>
  <c r="AI2290" i="1"/>
  <c r="AH2290" i="1"/>
  <c r="AF2290" i="1"/>
  <c r="AE2290" i="1"/>
  <c r="AD2290" i="1"/>
  <c r="W2290" i="1"/>
  <c r="D2290" i="1"/>
  <c r="AJ2289" i="1"/>
  <c r="AG2289" i="1"/>
  <c r="AI2289" i="1"/>
  <c r="AH2289" i="1"/>
  <c r="AF2289" i="1"/>
  <c r="AE2289" i="1"/>
  <c r="AD2289" i="1"/>
  <c r="W2289" i="1"/>
  <c r="D2289" i="1"/>
  <c r="AJ2288" i="1"/>
  <c r="AG2288" i="1"/>
  <c r="AI2288" i="1"/>
  <c r="AH2288" i="1"/>
  <c r="AF2288" i="1"/>
  <c r="AE2288" i="1"/>
  <c r="AD2288" i="1"/>
  <c r="W2288" i="1"/>
  <c r="D2288" i="1"/>
  <c r="AJ2287" i="1"/>
  <c r="AG2287" i="1"/>
  <c r="AI2287" i="1"/>
  <c r="AH2287" i="1"/>
  <c r="AF2287" i="1"/>
  <c r="AE2287" i="1"/>
  <c r="AD2287" i="1"/>
  <c r="W2287" i="1"/>
  <c r="D2287" i="1"/>
  <c r="AJ2286" i="1"/>
  <c r="AG2286" i="1"/>
  <c r="AI2286" i="1"/>
  <c r="AH2286" i="1"/>
  <c r="AF2286" i="1"/>
  <c r="AE2286" i="1"/>
  <c r="AD2286" i="1"/>
  <c r="W2286" i="1"/>
  <c r="D2286" i="1"/>
  <c r="AJ2285" i="1"/>
  <c r="AG2285" i="1"/>
  <c r="AI2285" i="1"/>
  <c r="AH2285" i="1"/>
  <c r="AF2285" i="1"/>
  <c r="AE2285" i="1"/>
  <c r="AD2285" i="1"/>
  <c r="W2285" i="1"/>
  <c r="D2285" i="1"/>
  <c r="AJ2284" i="1"/>
  <c r="AG2284" i="1"/>
  <c r="AI2284" i="1"/>
  <c r="AH2284" i="1"/>
  <c r="AF2284" i="1"/>
  <c r="AE2284" i="1"/>
  <c r="AD2284" i="1"/>
  <c r="W2284" i="1"/>
  <c r="D2284" i="1"/>
  <c r="AJ2283" i="1"/>
  <c r="AG2283" i="1"/>
  <c r="AI2283" i="1"/>
  <c r="AH2283" i="1"/>
  <c r="AF2283" i="1"/>
  <c r="AE2283" i="1"/>
  <c r="AD2283" i="1"/>
  <c r="W2283" i="1"/>
  <c r="D2283" i="1"/>
  <c r="AJ2282" i="1"/>
  <c r="AG2282" i="1"/>
  <c r="AI2282" i="1"/>
  <c r="AH2282" i="1"/>
  <c r="AF2282" i="1"/>
  <c r="AE2282" i="1"/>
  <c r="AD2282" i="1"/>
  <c r="W2282" i="1"/>
  <c r="D2282" i="1"/>
  <c r="AJ2281" i="1"/>
  <c r="AG2281" i="1"/>
  <c r="AI2281" i="1"/>
  <c r="AH2281" i="1"/>
  <c r="AF2281" i="1"/>
  <c r="AE2281" i="1"/>
  <c r="AD2281" i="1"/>
  <c r="W2281" i="1"/>
  <c r="D2281" i="1"/>
  <c r="AJ2280" i="1"/>
  <c r="AG2280" i="1"/>
  <c r="AI2280" i="1"/>
  <c r="AH2280" i="1"/>
  <c r="AF2280" i="1"/>
  <c r="AE2280" i="1"/>
  <c r="AD2280" i="1"/>
  <c r="W2280" i="1"/>
  <c r="D2280" i="1"/>
  <c r="AJ2279" i="1"/>
  <c r="AG2279" i="1"/>
  <c r="AI2279" i="1"/>
  <c r="AH2279" i="1"/>
  <c r="AF2279" i="1"/>
  <c r="AE2279" i="1"/>
  <c r="AD2279" i="1"/>
  <c r="W2279" i="1"/>
  <c r="D2279" i="1"/>
  <c r="AJ2278" i="1"/>
  <c r="AG2278" i="1"/>
  <c r="AI2278" i="1"/>
  <c r="AH2278" i="1"/>
  <c r="AF2278" i="1"/>
  <c r="AE2278" i="1"/>
  <c r="AD2278" i="1"/>
  <c r="W2278" i="1"/>
  <c r="D2278" i="1"/>
  <c r="AJ2277" i="1"/>
  <c r="AG2277" i="1"/>
  <c r="AI2277" i="1"/>
  <c r="AH2277" i="1"/>
  <c r="AF2277" i="1"/>
  <c r="AE2277" i="1"/>
  <c r="AD2277" i="1"/>
  <c r="W2277" i="1"/>
  <c r="D2277" i="1"/>
  <c r="AJ2276" i="1"/>
  <c r="AG2276" i="1"/>
  <c r="AI2276" i="1"/>
  <c r="AH2276" i="1"/>
  <c r="AF2276" i="1"/>
  <c r="AE2276" i="1"/>
  <c r="AD2276" i="1"/>
  <c r="W2276" i="1"/>
  <c r="D2276" i="1"/>
  <c r="AJ2275" i="1"/>
  <c r="AG2275" i="1"/>
  <c r="AI2275" i="1"/>
  <c r="AH2275" i="1"/>
  <c r="AF2275" i="1"/>
  <c r="AE2275" i="1"/>
  <c r="AD2275" i="1"/>
  <c r="W2275" i="1"/>
  <c r="D2275" i="1"/>
  <c r="AJ2274" i="1"/>
  <c r="AG2274" i="1"/>
  <c r="AI2274" i="1"/>
  <c r="AH2274" i="1"/>
  <c r="AF2274" i="1"/>
  <c r="AE2274" i="1"/>
  <c r="AD2274" i="1"/>
  <c r="W2274" i="1"/>
  <c r="D2274" i="1"/>
  <c r="AJ2273" i="1"/>
  <c r="AG2273" i="1"/>
  <c r="AI2273" i="1"/>
  <c r="AH2273" i="1"/>
  <c r="AF2273" i="1"/>
  <c r="AE2273" i="1"/>
  <c r="AD2273" i="1"/>
  <c r="W2273" i="1"/>
  <c r="D2273" i="1"/>
  <c r="AJ2272" i="1"/>
  <c r="AG2272" i="1"/>
  <c r="AI2272" i="1"/>
  <c r="AH2272" i="1"/>
  <c r="AF2272" i="1"/>
  <c r="AE2272" i="1"/>
  <c r="AD2272" i="1"/>
  <c r="W2272" i="1"/>
  <c r="D2272" i="1"/>
  <c r="AJ2271" i="1"/>
  <c r="AG2271" i="1"/>
  <c r="AI2271" i="1"/>
  <c r="AH2271" i="1"/>
  <c r="AF2271" i="1"/>
  <c r="AE2271" i="1"/>
  <c r="AD2271" i="1"/>
  <c r="W2271" i="1"/>
  <c r="D2271" i="1"/>
  <c r="AJ2270" i="1"/>
  <c r="AG2270" i="1"/>
  <c r="AI2270" i="1"/>
  <c r="AH2270" i="1"/>
  <c r="AF2270" i="1"/>
  <c r="AE2270" i="1"/>
  <c r="AD2270" i="1"/>
  <c r="W2270" i="1"/>
  <c r="D2270" i="1"/>
  <c r="AJ2269" i="1"/>
  <c r="AG2269" i="1"/>
  <c r="AI2269" i="1"/>
  <c r="AH2269" i="1"/>
  <c r="AF2269" i="1"/>
  <c r="AE2269" i="1"/>
  <c r="AD2269" i="1"/>
  <c r="W2269" i="1"/>
  <c r="D2269" i="1"/>
  <c r="AJ2268" i="1"/>
  <c r="AG2268" i="1"/>
  <c r="AI2268" i="1"/>
  <c r="AH2268" i="1"/>
  <c r="AF2268" i="1"/>
  <c r="AE2268" i="1"/>
  <c r="AD2268" i="1"/>
  <c r="W2268" i="1"/>
  <c r="D2268" i="1"/>
  <c r="AJ2267" i="1"/>
  <c r="AG2267" i="1"/>
  <c r="AI2267" i="1"/>
  <c r="AH2267" i="1"/>
  <c r="AF2267" i="1"/>
  <c r="AE2267" i="1"/>
  <c r="AD2267" i="1"/>
  <c r="W2267" i="1"/>
  <c r="D2267" i="1"/>
  <c r="AJ2266" i="1"/>
  <c r="AG2266" i="1"/>
  <c r="AI2266" i="1"/>
  <c r="AH2266" i="1"/>
  <c r="AF2266" i="1"/>
  <c r="AE2266" i="1"/>
  <c r="AD2266" i="1"/>
  <c r="W2266" i="1"/>
  <c r="D2266" i="1"/>
  <c r="AJ2265" i="1"/>
  <c r="AG2265" i="1"/>
  <c r="AI2265" i="1"/>
  <c r="AH2265" i="1"/>
  <c r="AF2265" i="1"/>
  <c r="AE2265" i="1"/>
  <c r="AD2265" i="1"/>
  <c r="W2265" i="1"/>
  <c r="D2265" i="1"/>
  <c r="AJ2264" i="1"/>
  <c r="AG2264" i="1"/>
  <c r="AI2264" i="1"/>
  <c r="AH2264" i="1"/>
  <c r="AF2264" i="1"/>
  <c r="AE2264" i="1"/>
  <c r="AD2264" i="1"/>
  <c r="W2264" i="1"/>
  <c r="D2264" i="1"/>
  <c r="AJ2263" i="1"/>
  <c r="AG2263" i="1"/>
  <c r="AI2263" i="1"/>
  <c r="AH2263" i="1"/>
  <c r="AF2263" i="1"/>
  <c r="AE2263" i="1"/>
  <c r="AD2263" i="1"/>
  <c r="W2263" i="1"/>
  <c r="D2263" i="1"/>
  <c r="AJ2262" i="1"/>
  <c r="AG2262" i="1"/>
  <c r="AI2262" i="1"/>
  <c r="AH2262" i="1"/>
  <c r="AF2262" i="1"/>
  <c r="AE2262" i="1"/>
  <c r="AD2262" i="1"/>
  <c r="W2262" i="1"/>
  <c r="D2262" i="1"/>
  <c r="AJ2261" i="1"/>
  <c r="AG2261" i="1"/>
  <c r="AI2261" i="1"/>
  <c r="AH2261" i="1"/>
  <c r="AF2261" i="1"/>
  <c r="AE2261" i="1"/>
  <c r="AD2261" i="1"/>
  <c r="W2261" i="1"/>
  <c r="D2261" i="1"/>
  <c r="AJ2260" i="1"/>
  <c r="AG2260" i="1"/>
  <c r="AI2260" i="1"/>
  <c r="AH2260" i="1"/>
  <c r="AF2260" i="1"/>
  <c r="AE2260" i="1"/>
  <c r="AD2260" i="1"/>
  <c r="W2260" i="1"/>
  <c r="D2260" i="1"/>
  <c r="AJ2259" i="1"/>
  <c r="AG2259" i="1"/>
  <c r="AI2259" i="1"/>
  <c r="AH2259" i="1"/>
  <c r="AF2259" i="1"/>
  <c r="AE2259" i="1"/>
  <c r="AD2259" i="1"/>
  <c r="W2259" i="1"/>
  <c r="D2259" i="1"/>
  <c r="AJ2258" i="1"/>
  <c r="AG2258" i="1"/>
  <c r="AI2258" i="1"/>
  <c r="AH2258" i="1"/>
  <c r="AF2258" i="1"/>
  <c r="AE2258" i="1"/>
  <c r="AD2258" i="1"/>
  <c r="W2258" i="1"/>
  <c r="D2258" i="1"/>
  <c r="AJ2257" i="1"/>
  <c r="AG2257" i="1"/>
  <c r="AI2257" i="1"/>
  <c r="AH2257" i="1"/>
  <c r="AF2257" i="1"/>
  <c r="AE2257" i="1"/>
  <c r="AD2257" i="1"/>
  <c r="W2257" i="1"/>
  <c r="D2257" i="1"/>
  <c r="AJ2256" i="1"/>
  <c r="AG2256" i="1"/>
  <c r="AI2256" i="1"/>
  <c r="AH2256" i="1"/>
  <c r="AF2256" i="1"/>
  <c r="AE2256" i="1"/>
  <c r="AD2256" i="1"/>
  <c r="W2256" i="1"/>
  <c r="D2256" i="1"/>
  <c r="AJ2255" i="1"/>
  <c r="AG2255" i="1"/>
  <c r="AI2255" i="1"/>
  <c r="AH2255" i="1"/>
  <c r="AF2255" i="1"/>
  <c r="AE2255" i="1"/>
  <c r="AD2255" i="1"/>
  <c r="W2255" i="1"/>
  <c r="D2255" i="1"/>
  <c r="AJ2254" i="1"/>
  <c r="AG2254" i="1"/>
  <c r="AI2254" i="1"/>
  <c r="AH2254" i="1"/>
  <c r="AF2254" i="1"/>
  <c r="AE2254" i="1"/>
  <c r="AD2254" i="1"/>
  <c r="W2254" i="1"/>
  <c r="D2254" i="1"/>
  <c r="AJ2253" i="1"/>
  <c r="AG2253" i="1"/>
  <c r="AI2253" i="1"/>
  <c r="AH2253" i="1"/>
  <c r="AF2253" i="1"/>
  <c r="AE2253" i="1"/>
  <c r="AD2253" i="1"/>
  <c r="W2253" i="1"/>
  <c r="D2253" i="1"/>
  <c r="AJ2252" i="1"/>
  <c r="AG2252" i="1"/>
  <c r="AI2252" i="1"/>
  <c r="AH2252" i="1"/>
  <c r="AF2252" i="1"/>
  <c r="AE2252" i="1"/>
  <c r="AD2252" i="1"/>
  <c r="W2252" i="1"/>
  <c r="D2252" i="1"/>
  <c r="AJ2251" i="1"/>
  <c r="AG2251" i="1"/>
  <c r="AI2251" i="1"/>
  <c r="AH2251" i="1"/>
  <c r="AF2251" i="1"/>
  <c r="AE2251" i="1"/>
  <c r="AD2251" i="1"/>
  <c r="W2251" i="1"/>
  <c r="D2251" i="1"/>
  <c r="AJ2250" i="1"/>
  <c r="AG2250" i="1"/>
  <c r="AI2250" i="1"/>
  <c r="AH2250" i="1"/>
  <c r="AF2250" i="1"/>
  <c r="AE2250" i="1"/>
  <c r="AD2250" i="1"/>
  <c r="W2250" i="1"/>
  <c r="D2250" i="1"/>
  <c r="AJ2249" i="1"/>
  <c r="AG2249" i="1"/>
  <c r="AI2249" i="1"/>
  <c r="AH2249" i="1"/>
  <c r="AF2249" i="1"/>
  <c r="AE2249" i="1"/>
  <c r="AD2249" i="1"/>
  <c r="W2249" i="1"/>
  <c r="D2249" i="1"/>
  <c r="AJ2248" i="1"/>
  <c r="AG2248" i="1"/>
  <c r="AI2248" i="1"/>
  <c r="AH2248" i="1"/>
  <c r="AF2248" i="1"/>
  <c r="AE2248" i="1"/>
  <c r="AD2248" i="1"/>
  <c r="W2248" i="1"/>
  <c r="D2248" i="1"/>
  <c r="AJ2247" i="1"/>
  <c r="AG2247" i="1"/>
  <c r="AI2247" i="1"/>
  <c r="AH2247" i="1"/>
  <c r="AF2247" i="1"/>
  <c r="AE2247" i="1"/>
  <c r="AD2247" i="1"/>
  <c r="W2247" i="1"/>
  <c r="D2247" i="1"/>
  <c r="AJ2246" i="1"/>
  <c r="AG2246" i="1"/>
  <c r="AI2246" i="1"/>
  <c r="AH2246" i="1"/>
  <c r="AF2246" i="1"/>
  <c r="AE2246" i="1"/>
  <c r="AD2246" i="1"/>
  <c r="W2246" i="1"/>
  <c r="D2246" i="1"/>
  <c r="AJ2245" i="1"/>
  <c r="AG2245" i="1"/>
  <c r="AI2245" i="1"/>
  <c r="AH2245" i="1"/>
  <c r="AF2245" i="1"/>
  <c r="AE2245" i="1"/>
  <c r="AD2245" i="1"/>
  <c r="W2245" i="1"/>
  <c r="D2245" i="1"/>
  <c r="AJ2244" i="1"/>
  <c r="AG2244" i="1"/>
  <c r="AI2244" i="1"/>
  <c r="AH2244" i="1"/>
  <c r="AF2244" i="1"/>
  <c r="AE2244" i="1"/>
  <c r="AD2244" i="1"/>
  <c r="W2244" i="1"/>
  <c r="D2244" i="1"/>
  <c r="AJ2243" i="1"/>
  <c r="AG2243" i="1"/>
  <c r="AI2243" i="1"/>
  <c r="AH2243" i="1"/>
  <c r="AF2243" i="1"/>
  <c r="AE2243" i="1"/>
  <c r="AD2243" i="1"/>
  <c r="W2243" i="1"/>
  <c r="D2243" i="1"/>
  <c r="AJ2242" i="1"/>
  <c r="AG2242" i="1"/>
  <c r="AI2242" i="1"/>
  <c r="AH2242" i="1"/>
  <c r="AF2242" i="1"/>
  <c r="AE2242" i="1"/>
  <c r="AD2242" i="1"/>
  <c r="W2242" i="1"/>
  <c r="D2242" i="1"/>
  <c r="AJ2241" i="1"/>
  <c r="AG2241" i="1"/>
  <c r="AI2241" i="1"/>
  <c r="AH2241" i="1"/>
  <c r="AF2241" i="1"/>
  <c r="AE2241" i="1"/>
  <c r="AD2241" i="1"/>
  <c r="W2241" i="1"/>
  <c r="D2241" i="1"/>
  <c r="AJ2240" i="1"/>
  <c r="AG2240" i="1"/>
  <c r="AI2240" i="1"/>
  <c r="AH2240" i="1"/>
  <c r="AF2240" i="1"/>
  <c r="AE2240" i="1"/>
  <c r="AD2240" i="1"/>
  <c r="W2240" i="1"/>
  <c r="D2240" i="1"/>
  <c r="AJ2239" i="1"/>
  <c r="AG2239" i="1"/>
  <c r="AI2239" i="1"/>
  <c r="AH2239" i="1"/>
  <c r="AF2239" i="1"/>
  <c r="AE2239" i="1"/>
  <c r="AD2239" i="1"/>
  <c r="W2239" i="1"/>
  <c r="D2239" i="1"/>
  <c r="AJ2238" i="1"/>
  <c r="AG2238" i="1"/>
  <c r="AI2238" i="1"/>
  <c r="AH2238" i="1"/>
  <c r="AF2238" i="1"/>
  <c r="AE2238" i="1"/>
  <c r="AD2238" i="1"/>
  <c r="W2238" i="1"/>
  <c r="D2238" i="1"/>
  <c r="AJ2237" i="1"/>
  <c r="AG2237" i="1"/>
  <c r="AI2237" i="1"/>
  <c r="AH2237" i="1"/>
  <c r="AF2237" i="1"/>
  <c r="AE2237" i="1"/>
  <c r="AD2237" i="1"/>
  <c r="W2237" i="1"/>
  <c r="D2237" i="1"/>
  <c r="AJ2236" i="1"/>
  <c r="AG2236" i="1"/>
  <c r="AI2236" i="1"/>
  <c r="AH2236" i="1"/>
  <c r="AF2236" i="1"/>
  <c r="AE2236" i="1"/>
  <c r="AD2236" i="1"/>
  <c r="W2236" i="1"/>
  <c r="D2236" i="1"/>
  <c r="AJ2235" i="1"/>
  <c r="AG2235" i="1"/>
  <c r="AI2235" i="1"/>
  <c r="AH2235" i="1"/>
  <c r="AF2235" i="1"/>
  <c r="AE2235" i="1"/>
  <c r="AD2235" i="1"/>
  <c r="W2235" i="1"/>
  <c r="D2235" i="1"/>
  <c r="AJ2234" i="1"/>
  <c r="AG2234" i="1"/>
  <c r="AI2234" i="1"/>
  <c r="AH2234" i="1"/>
  <c r="AF2234" i="1"/>
  <c r="AE2234" i="1"/>
  <c r="AD2234" i="1"/>
  <c r="W2234" i="1"/>
  <c r="D2234" i="1"/>
  <c r="AJ2233" i="1"/>
  <c r="AG2233" i="1"/>
  <c r="AI2233" i="1"/>
  <c r="AH2233" i="1"/>
  <c r="AF2233" i="1"/>
  <c r="AE2233" i="1"/>
  <c r="AD2233" i="1"/>
  <c r="W2233" i="1"/>
  <c r="D2233" i="1"/>
  <c r="AJ2232" i="1"/>
  <c r="AG2232" i="1"/>
  <c r="AI2232" i="1"/>
  <c r="AH2232" i="1"/>
  <c r="AF2232" i="1"/>
  <c r="AE2232" i="1"/>
  <c r="AD2232" i="1"/>
  <c r="W2232" i="1"/>
  <c r="D2232" i="1"/>
  <c r="AJ2231" i="1"/>
  <c r="AG2231" i="1"/>
  <c r="AI2231" i="1"/>
  <c r="AH2231" i="1"/>
  <c r="AF2231" i="1"/>
  <c r="AE2231" i="1"/>
  <c r="AD2231" i="1"/>
  <c r="W2231" i="1"/>
  <c r="D2231" i="1"/>
  <c r="AJ2230" i="1"/>
  <c r="AG2230" i="1"/>
  <c r="AI2230" i="1"/>
  <c r="AH2230" i="1"/>
  <c r="AF2230" i="1"/>
  <c r="AE2230" i="1"/>
  <c r="AD2230" i="1"/>
  <c r="W2230" i="1"/>
  <c r="D2230" i="1"/>
  <c r="AJ2229" i="1"/>
  <c r="AG2229" i="1"/>
  <c r="AI2229" i="1"/>
  <c r="AH2229" i="1"/>
  <c r="AF2229" i="1"/>
  <c r="AE2229" i="1"/>
  <c r="AD2229" i="1"/>
  <c r="W2229" i="1"/>
  <c r="D2229" i="1"/>
  <c r="AJ2228" i="1"/>
  <c r="AG2228" i="1"/>
  <c r="AI2228" i="1"/>
  <c r="AH2228" i="1"/>
  <c r="AF2228" i="1"/>
  <c r="AE2228" i="1"/>
  <c r="AD2228" i="1"/>
  <c r="W2228" i="1"/>
  <c r="D2228" i="1"/>
  <c r="AJ2227" i="1"/>
  <c r="AG2227" i="1"/>
  <c r="AI2227" i="1"/>
  <c r="AH2227" i="1"/>
  <c r="AF2227" i="1"/>
  <c r="AE2227" i="1"/>
  <c r="AD2227" i="1"/>
  <c r="W2227" i="1"/>
  <c r="D2227" i="1"/>
  <c r="AJ2226" i="1"/>
  <c r="AG2226" i="1"/>
  <c r="AI2226" i="1"/>
  <c r="AH2226" i="1"/>
  <c r="AF2226" i="1"/>
  <c r="AE2226" i="1"/>
  <c r="AD2226" i="1"/>
  <c r="W2226" i="1"/>
  <c r="D2226" i="1"/>
  <c r="AJ2225" i="1"/>
  <c r="AG2225" i="1"/>
  <c r="AI2225" i="1"/>
  <c r="AH2225" i="1"/>
  <c r="AF2225" i="1"/>
  <c r="AE2225" i="1"/>
  <c r="AD2225" i="1"/>
  <c r="W2225" i="1"/>
  <c r="D2225" i="1"/>
  <c r="AJ2224" i="1"/>
  <c r="AG2224" i="1"/>
  <c r="AI2224" i="1"/>
  <c r="AH2224" i="1"/>
  <c r="AF2224" i="1"/>
  <c r="AE2224" i="1"/>
  <c r="AD2224" i="1"/>
  <c r="W2224" i="1"/>
  <c r="D2224" i="1"/>
  <c r="AJ2223" i="1"/>
  <c r="AG2223" i="1"/>
  <c r="AI2223" i="1"/>
  <c r="AH2223" i="1"/>
  <c r="AF2223" i="1"/>
  <c r="AE2223" i="1"/>
  <c r="AD2223" i="1"/>
  <c r="W2223" i="1"/>
  <c r="D2223" i="1"/>
  <c r="AJ2222" i="1"/>
  <c r="AG2222" i="1"/>
  <c r="AI2222" i="1"/>
  <c r="AH2222" i="1"/>
  <c r="AF2222" i="1"/>
  <c r="AE2222" i="1"/>
  <c r="AD2222" i="1"/>
  <c r="W2222" i="1"/>
  <c r="D2222" i="1"/>
  <c r="AJ2221" i="1"/>
  <c r="AG2221" i="1"/>
  <c r="AI2221" i="1"/>
  <c r="AH2221" i="1"/>
  <c r="AF2221" i="1"/>
  <c r="AE2221" i="1"/>
  <c r="AD2221" i="1"/>
  <c r="W2221" i="1"/>
  <c r="D2221" i="1"/>
  <c r="AJ2220" i="1"/>
  <c r="AG2220" i="1"/>
  <c r="AI2220" i="1"/>
  <c r="AH2220" i="1"/>
  <c r="AF2220" i="1"/>
  <c r="AE2220" i="1"/>
  <c r="AD2220" i="1"/>
  <c r="W2220" i="1"/>
  <c r="D2220" i="1"/>
  <c r="AJ2219" i="1"/>
  <c r="AG2219" i="1"/>
  <c r="AI2219" i="1"/>
  <c r="AH2219" i="1"/>
  <c r="AF2219" i="1"/>
  <c r="AE2219" i="1"/>
  <c r="AD2219" i="1"/>
  <c r="W2219" i="1"/>
  <c r="D2219" i="1"/>
  <c r="AJ2218" i="1"/>
  <c r="AG2218" i="1"/>
  <c r="AI2218" i="1"/>
  <c r="AH2218" i="1"/>
  <c r="AF2218" i="1"/>
  <c r="AE2218" i="1"/>
  <c r="AD2218" i="1"/>
  <c r="W2218" i="1"/>
  <c r="D2218" i="1"/>
  <c r="AJ2217" i="1"/>
  <c r="AG2217" i="1"/>
  <c r="AI2217" i="1"/>
  <c r="AH2217" i="1"/>
  <c r="AF2217" i="1"/>
  <c r="AE2217" i="1"/>
  <c r="AD2217" i="1"/>
  <c r="W2217" i="1"/>
  <c r="D2217" i="1"/>
  <c r="AJ2216" i="1"/>
  <c r="AG2216" i="1"/>
  <c r="AI2216" i="1"/>
  <c r="AH2216" i="1"/>
  <c r="AF2216" i="1"/>
  <c r="AE2216" i="1"/>
  <c r="AD2216" i="1"/>
  <c r="W2216" i="1"/>
  <c r="D2216" i="1"/>
  <c r="AJ2215" i="1"/>
  <c r="AG2215" i="1"/>
  <c r="AI2215" i="1"/>
  <c r="AH2215" i="1"/>
  <c r="AF2215" i="1"/>
  <c r="AE2215" i="1"/>
  <c r="AD2215" i="1"/>
  <c r="W2215" i="1"/>
  <c r="D2215" i="1"/>
  <c r="AJ2214" i="1"/>
  <c r="AG2214" i="1"/>
  <c r="AI2214" i="1"/>
  <c r="AH2214" i="1"/>
  <c r="AF2214" i="1"/>
  <c r="AE2214" i="1"/>
  <c r="AD2214" i="1"/>
  <c r="W2214" i="1"/>
  <c r="D2214" i="1"/>
  <c r="AJ2213" i="1"/>
  <c r="AG2213" i="1"/>
  <c r="AI2213" i="1"/>
  <c r="AH2213" i="1"/>
  <c r="AF2213" i="1"/>
  <c r="AE2213" i="1"/>
  <c r="AD2213" i="1"/>
  <c r="W2213" i="1"/>
  <c r="D2213" i="1"/>
  <c r="AJ2212" i="1"/>
  <c r="AG2212" i="1"/>
  <c r="AI2212" i="1"/>
  <c r="AH2212" i="1"/>
  <c r="AF2212" i="1"/>
  <c r="AE2212" i="1"/>
  <c r="AD2212" i="1"/>
  <c r="W2212" i="1"/>
  <c r="D2212" i="1"/>
  <c r="AJ2211" i="1"/>
  <c r="AG2211" i="1"/>
  <c r="AI2211" i="1"/>
  <c r="AH2211" i="1"/>
  <c r="AF2211" i="1"/>
  <c r="AE2211" i="1"/>
  <c r="AD2211" i="1"/>
  <c r="W2211" i="1"/>
  <c r="D2211" i="1"/>
  <c r="AJ2210" i="1"/>
  <c r="AG2210" i="1"/>
  <c r="AI2210" i="1"/>
  <c r="AH2210" i="1"/>
  <c r="AF2210" i="1"/>
  <c r="AE2210" i="1"/>
  <c r="AD2210" i="1"/>
  <c r="W2210" i="1"/>
  <c r="D2210" i="1"/>
  <c r="AJ2209" i="1"/>
  <c r="AG2209" i="1"/>
  <c r="AI2209" i="1"/>
  <c r="AH2209" i="1"/>
  <c r="AF2209" i="1"/>
  <c r="AE2209" i="1"/>
  <c r="AD2209" i="1"/>
  <c r="W2209" i="1"/>
  <c r="D2209" i="1"/>
  <c r="AJ2208" i="1"/>
  <c r="AG2208" i="1"/>
  <c r="AI2208" i="1"/>
  <c r="AH2208" i="1"/>
  <c r="AF2208" i="1"/>
  <c r="AE2208" i="1"/>
  <c r="AD2208" i="1"/>
  <c r="W2208" i="1"/>
  <c r="D2208" i="1"/>
  <c r="AJ2207" i="1"/>
  <c r="AG2207" i="1"/>
  <c r="AI2207" i="1"/>
  <c r="AH2207" i="1"/>
  <c r="AF2207" i="1"/>
  <c r="AE2207" i="1"/>
  <c r="AD2207" i="1"/>
  <c r="W2207" i="1"/>
  <c r="D2207" i="1"/>
  <c r="W2206" i="1"/>
  <c r="D2206" i="1"/>
  <c r="AJ2205" i="1"/>
  <c r="AG2205" i="1"/>
  <c r="AI2205" i="1"/>
  <c r="AH2205" i="1"/>
  <c r="AF2205" i="1"/>
  <c r="AE2205" i="1"/>
  <c r="AD2205" i="1"/>
  <c r="W2205" i="1"/>
  <c r="D2205" i="1"/>
  <c r="AJ2204" i="1"/>
  <c r="AG2204" i="1"/>
  <c r="AI2204" i="1"/>
  <c r="AH2204" i="1"/>
  <c r="AF2204" i="1"/>
  <c r="AE2204" i="1"/>
  <c r="AD2204" i="1"/>
  <c r="W2204" i="1"/>
  <c r="D2204" i="1"/>
  <c r="AJ2203" i="1"/>
  <c r="AG2203" i="1"/>
  <c r="AI2203" i="1"/>
  <c r="AH2203" i="1"/>
  <c r="AF2203" i="1"/>
  <c r="AE2203" i="1"/>
  <c r="AD2203" i="1"/>
  <c r="W2203" i="1"/>
  <c r="D2203" i="1"/>
  <c r="AJ2202" i="1"/>
  <c r="AG2202" i="1"/>
  <c r="AI2202" i="1"/>
  <c r="AH2202" i="1"/>
  <c r="AF2202" i="1"/>
  <c r="AE2202" i="1"/>
  <c r="AD2202" i="1"/>
  <c r="W2202" i="1"/>
  <c r="D2202" i="1"/>
  <c r="AJ2201" i="1"/>
  <c r="AG2201" i="1"/>
  <c r="AI2201" i="1"/>
  <c r="AH2201" i="1"/>
  <c r="AF2201" i="1"/>
  <c r="AE2201" i="1"/>
  <c r="AD2201" i="1"/>
  <c r="W2201" i="1"/>
  <c r="D2201" i="1"/>
  <c r="AJ2200" i="1"/>
  <c r="AG2200" i="1"/>
  <c r="AI2200" i="1"/>
  <c r="AH2200" i="1"/>
  <c r="AF2200" i="1"/>
  <c r="AE2200" i="1"/>
  <c r="AD2200" i="1"/>
  <c r="W2200" i="1"/>
  <c r="D2200" i="1"/>
  <c r="AJ2199" i="1"/>
  <c r="AG2199" i="1"/>
  <c r="AI2199" i="1"/>
  <c r="AH2199" i="1"/>
  <c r="AF2199" i="1"/>
  <c r="AE2199" i="1"/>
  <c r="AD2199" i="1"/>
  <c r="W2199" i="1"/>
  <c r="D2199" i="1"/>
  <c r="AJ2198" i="1"/>
  <c r="AG2198" i="1"/>
  <c r="AI2198" i="1"/>
  <c r="AH2198" i="1"/>
  <c r="AF2198" i="1"/>
  <c r="AE2198" i="1"/>
  <c r="AD2198" i="1"/>
  <c r="W2198" i="1"/>
  <c r="D2198" i="1"/>
  <c r="AJ2197" i="1"/>
  <c r="AG2197" i="1"/>
  <c r="AI2197" i="1"/>
  <c r="AH2197" i="1"/>
  <c r="AF2197" i="1"/>
  <c r="AE2197" i="1"/>
  <c r="AD2197" i="1"/>
  <c r="W2197" i="1"/>
  <c r="D2197" i="1"/>
  <c r="AJ2196" i="1"/>
  <c r="AG2196" i="1"/>
  <c r="AI2196" i="1"/>
  <c r="AH2196" i="1"/>
  <c r="AF2196" i="1"/>
  <c r="AE2196" i="1"/>
  <c r="AD2196" i="1"/>
  <c r="W2196" i="1"/>
  <c r="D2196" i="1"/>
  <c r="AJ2195" i="1"/>
  <c r="AG2195" i="1"/>
  <c r="AI2195" i="1"/>
  <c r="AH2195" i="1"/>
  <c r="AF2195" i="1"/>
  <c r="AE2195" i="1"/>
  <c r="AD2195" i="1"/>
  <c r="W2195" i="1"/>
  <c r="D2195" i="1"/>
  <c r="AJ2194" i="1"/>
  <c r="AG2194" i="1"/>
  <c r="AI2194" i="1"/>
  <c r="AH2194" i="1"/>
  <c r="AF2194" i="1"/>
  <c r="AE2194" i="1"/>
  <c r="AD2194" i="1"/>
  <c r="W2194" i="1"/>
  <c r="D2194" i="1"/>
  <c r="AJ2193" i="1"/>
  <c r="AG2193" i="1"/>
  <c r="AI2193" i="1"/>
  <c r="AH2193" i="1"/>
  <c r="AF2193" i="1"/>
  <c r="AE2193" i="1"/>
  <c r="AD2193" i="1"/>
  <c r="W2193" i="1"/>
  <c r="D2193" i="1"/>
  <c r="AJ2192" i="1"/>
  <c r="AG2192" i="1"/>
  <c r="AI2192" i="1"/>
  <c r="AH2192" i="1"/>
  <c r="AF2192" i="1"/>
  <c r="AE2192" i="1"/>
  <c r="AD2192" i="1"/>
  <c r="W2192" i="1"/>
  <c r="D2192" i="1"/>
  <c r="AJ2191" i="1"/>
  <c r="AG2191" i="1"/>
  <c r="AI2191" i="1"/>
  <c r="AH2191" i="1"/>
  <c r="AF2191" i="1"/>
  <c r="AE2191" i="1"/>
  <c r="AD2191" i="1"/>
  <c r="W2191" i="1"/>
  <c r="D2191" i="1"/>
  <c r="AJ2190" i="1"/>
  <c r="AG2190" i="1"/>
  <c r="AI2190" i="1"/>
  <c r="AH2190" i="1"/>
  <c r="AF2190" i="1"/>
  <c r="AE2190" i="1"/>
  <c r="AD2190" i="1"/>
  <c r="W2190" i="1"/>
  <c r="D2190" i="1"/>
  <c r="AJ2189" i="1"/>
  <c r="AG2189" i="1"/>
  <c r="AI2189" i="1"/>
  <c r="AH2189" i="1"/>
  <c r="AF2189" i="1"/>
  <c r="AE2189" i="1"/>
  <c r="AD2189" i="1"/>
  <c r="W2189" i="1"/>
  <c r="D2189" i="1"/>
  <c r="AJ2188" i="1"/>
  <c r="AG2188" i="1"/>
  <c r="AI2188" i="1"/>
  <c r="AH2188" i="1"/>
  <c r="AF2188" i="1"/>
  <c r="AE2188" i="1"/>
  <c r="AD2188" i="1"/>
  <c r="W2188" i="1"/>
  <c r="D2188" i="1"/>
  <c r="AJ2187" i="1"/>
  <c r="AG2187" i="1"/>
  <c r="AI2187" i="1"/>
  <c r="AH2187" i="1"/>
  <c r="AF2187" i="1"/>
  <c r="AE2187" i="1"/>
  <c r="AD2187" i="1"/>
  <c r="W2187" i="1"/>
  <c r="D2187" i="1"/>
  <c r="AJ2186" i="1"/>
  <c r="AG2186" i="1"/>
  <c r="AI2186" i="1"/>
  <c r="AH2186" i="1"/>
  <c r="AF2186" i="1"/>
  <c r="AE2186" i="1"/>
  <c r="AD2186" i="1"/>
  <c r="W2186" i="1"/>
  <c r="D2186" i="1"/>
  <c r="AJ2185" i="1"/>
  <c r="AG2185" i="1"/>
  <c r="AI2185" i="1"/>
  <c r="AH2185" i="1"/>
  <c r="AF2185" i="1"/>
  <c r="AE2185" i="1"/>
  <c r="AD2185" i="1"/>
  <c r="W2185" i="1"/>
  <c r="D2185" i="1"/>
  <c r="AJ2184" i="1"/>
  <c r="AG2184" i="1"/>
  <c r="AI2184" i="1"/>
  <c r="AH2184" i="1"/>
  <c r="AF2184" i="1"/>
  <c r="AE2184" i="1"/>
  <c r="AD2184" i="1"/>
  <c r="W2184" i="1"/>
  <c r="D2184" i="1"/>
  <c r="AJ2183" i="1"/>
  <c r="AG2183" i="1"/>
  <c r="AI2183" i="1"/>
  <c r="AH2183" i="1"/>
  <c r="AF2183" i="1"/>
  <c r="AE2183" i="1"/>
  <c r="AD2183" i="1"/>
  <c r="W2183" i="1"/>
  <c r="D2183" i="1"/>
  <c r="AJ2182" i="1"/>
  <c r="AG2182" i="1"/>
  <c r="AI2182" i="1"/>
  <c r="AH2182" i="1"/>
  <c r="AF2182" i="1"/>
  <c r="AE2182" i="1"/>
  <c r="AD2182" i="1"/>
  <c r="W2182" i="1"/>
  <c r="D2182" i="1"/>
  <c r="AJ2181" i="1"/>
  <c r="AG2181" i="1"/>
  <c r="AI2181" i="1"/>
  <c r="AH2181" i="1"/>
  <c r="AF2181" i="1"/>
  <c r="AE2181" i="1"/>
  <c r="AD2181" i="1"/>
  <c r="W2181" i="1"/>
  <c r="D2181" i="1"/>
  <c r="AJ2180" i="1"/>
  <c r="AG2180" i="1"/>
  <c r="AI2180" i="1"/>
  <c r="AH2180" i="1"/>
  <c r="AF2180" i="1"/>
  <c r="AE2180" i="1"/>
  <c r="AD2180" i="1"/>
  <c r="W2180" i="1"/>
  <c r="D2180" i="1"/>
  <c r="AJ2179" i="1"/>
  <c r="AG2179" i="1"/>
  <c r="AI2179" i="1"/>
  <c r="AH2179" i="1"/>
  <c r="AF2179" i="1"/>
  <c r="AE2179" i="1"/>
  <c r="AD2179" i="1"/>
  <c r="W2179" i="1"/>
  <c r="D2179" i="1"/>
  <c r="AJ2178" i="1"/>
  <c r="AG2178" i="1"/>
  <c r="AI2178" i="1"/>
  <c r="AH2178" i="1"/>
  <c r="AF2178" i="1"/>
  <c r="AE2178" i="1"/>
  <c r="AD2178" i="1"/>
  <c r="W2178" i="1"/>
  <c r="D2178" i="1"/>
  <c r="AJ2177" i="1"/>
  <c r="AG2177" i="1"/>
  <c r="AI2177" i="1"/>
  <c r="AH2177" i="1"/>
  <c r="AF2177" i="1"/>
  <c r="AE2177" i="1"/>
  <c r="AD2177" i="1"/>
  <c r="W2177" i="1"/>
  <c r="D2177" i="1"/>
  <c r="AJ2176" i="1"/>
  <c r="AG2176" i="1"/>
  <c r="AI2176" i="1"/>
  <c r="AH2176" i="1"/>
  <c r="AF2176" i="1"/>
  <c r="AE2176" i="1"/>
  <c r="AD2176" i="1"/>
  <c r="W2176" i="1"/>
  <c r="D2176" i="1"/>
  <c r="AJ2175" i="1"/>
  <c r="AG2175" i="1"/>
  <c r="AI2175" i="1"/>
  <c r="AH2175" i="1"/>
  <c r="AF2175" i="1"/>
  <c r="AE2175" i="1"/>
  <c r="AD2175" i="1"/>
  <c r="W2175" i="1"/>
  <c r="D2175" i="1"/>
  <c r="AJ2174" i="1"/>
  <c r="AG2174" i="1"/>
  <c r="AI2174" i="1"/>
  <c r="AH2174" i="1"/>
  <c r="AF2174" i="1"/>
  <c r="AE2174" i="1"/>
  <c r="AD2174" i="1"/>
  <c r="W2174" i="1"/>
  <c r="D2174" i="1"/>
  <c r="AJ2173" i="1"/>
  <c r="AG2173" i="1"/>
  <c r="AI2173" i="1"/>
  <c r="AH2173" i="1"/>
  <c r="AF2173" i="1"/>
  <c r="AE2173" i="1"/>
  <c r="AD2173" i="1"/>
  <c r="W2173" i="1"/>
  <c r="D2173" i="1"/>
  <c r="AJ2172" i="1"/>
  <c r="AG2172" i="1"/>
  <c r="AI2172" i="1"/>
  <c r="AH2172" i="1"/>
  <c r="AF2172" i="1"/>
  <c r="AE2172" i="1"/>
  <c r="AD2172" i="1"/>
  <c r="W2172" i="1"/>
  <c r="D2172" i="1"/>
  <c r="AJ2171" i="1"/>
  <c r="AG2171" i="1"/>
  <c r="AI2171" i="1"/>
  <c r="AH2171" i="1"/>
  <c r="AF2171" i="1"/>
  <c r="AE2171" i="1"/>
  <c r="AD2171" i="1"/>
  <c r="W2171" i="1"/>
  <c r="D2171" i="1"/>
  <c r="AJ2170" i="1"/>
  <c r="AG2170" i="1"/>
  <c r="AI2170" i="1"/>
  <c r="AH2170" i="1"/>
  <c r="AF2170" i="1"/>
  <c r="AE2170" i="1"/>
  <c r="AD2170" i="1"/>
  <c r="W2170" i="1"/>
  <c r="D2170" i="1"/>
  <c r="AJ2169" i="1"/>
  <c r="AG2169" i="1"/>
  <c r="AI2169" i="1"/>
  <c r="AH2169" i="1"/>
  <c r="AF2169" i="1"/>
  <c r="AE2169" i="1"/>
  <c r="AD2169" i="1"/>
  <c r="W2169" i="1"/>
  <c r="D2169" i="1"/>
  <c r="AJ2168" i="1"/>
  <c r="AG2168" i="1"/>
  <c r="AI2168" i="1"/>
  <c r="AH2168" i="1"/>
  <c r="AF2168" i="1"/>
  <c r="AE2168" i="1"/>
  <c r="AD2168" i="1"/>
  <c r="W2168" i="1"/>
  <c r="D2168" i="1"/>
  <c r="AJ2167" i="1"/>
  <c r="AG2167" i="1"/>
  <c r="AI2167" i="1"/>
  <c r="AH2167" i="1"/>
  <c r="AF2167" i="1"/>
  <c r="AE2167" i="1"/>
  <c r="AD2167" i="1"/>
  <c r="W2167" i="1"/>
  <c r="D2167" i="1"/>
  <c r="AJ2166" i="1"/>
  <c r="AG2166" i="1"/>
  <c r="AI2166" i="1"/>
  <c r="AH2166" i="1"/>
  <c r="AF2166" i="1"/>
  <c r="AE2166" i="1"/>
  <c r="AD2166" i="1"/>
  <c r="W2166" i="1"/>
  <c r="D2166" i="1"/>
  <c r="AJ2165" i="1"/>
  <c r="AG2165" i="1"/>
  <c r="AI2165" i="1"/>
  <c r="AH2165" i="1"/>
  <c r="AF2165" i="1"/>
  <c r="AE2165" i="1"/>
  <c r="AD2165" i="1"/>
  <c r="W2165" i="1"/>
  <c r="D2165" i="1"/>
  <c r="AJ2164" i="1"/>
  <c r="AG2164" i="1"/>
  <c r="AI2164" i="1"/>
  <c r="AH2164" i="1"/>
  <c r="AF2164" i="1"/>
  <c r="AE2164" i="1"/>
  <c r="AD2164" i="1"/>
  <c r="W2164" i="1"/>
  <c r="D2164" i="1"/>
  <c r="AJ2163" i="1"/>
  <c r="AG2163" i="1"/>
  <c r="AI2163" i="1"/>
  <c r="AH2163" i="1"/>
  <c r="AF2163" i="1"/>
  <c r="AE2163" i="1"/>
  <c r="AD2163" i="1"/>
  <c r="W2163" i="1"/>
  <c r="D2163" i="1"/>
  <c r="AJ2162" i="1"/>
  <c r="AG2162" i="1"/>
  <c r="AI2162" i="1"/>
  <c r="AH2162" i="1"/>
  <c r="AF2162" i="1"/>
  <c r="AE2162" i="1"/>
  <c r="AD2162" i="1"/>
  <c r="W2162" i="1"/>
  <c r="D2162" i="1"/>
  <c r="AJ2161" i="1"/>
  <c r="AG2161" i="1"/>
  <c r="AI2161" i="1"/>
  <c r="AH2161" i="1"/>
  <c r="AF2161" i="1"/>
  <c r="AE2161" i="1"/>
  <c r="AD2161" i="1"/>
  <c r="W2161" i="1"/>
  <c r="D2161" i="1"/>
  <c r="AJ2160" i="1"/>
  <c r="AG2160" i="1"/>
  <c r="AI2160" i="1"/>
  <c r="AH2160" i="1"/>
  <c r="AF2160" i="1"/>
  <c r="AE2160" i="1"/>
  <c r="AD2160" i="1"/>
  <c r="W2160" i="1"/>
  <c r="D2160" i="1"/>
  <c r="AJ2159" i="1"/>
  <c r="AG2159" i="1"/>
  <c r="AI2159" i="1"/>
  <c r="AH2159" i="1"/>
  <c r="AF2159" i="1"/>
  <c r="AE2159" i="1"/>
  <c r="AD2159" i="1"/>
  <c r="W2159" i="1"/>
  <c r="D2159" i="1"/>
  <c r="AJ2158" i="1"/>
  <c r="AG2158" i="1"/>
  <c r="AI2158" i="1"/>
  <c r="AH2158" i="1"/>
  <c r="AF2158" i="1"/>
  <c r="AE2158" i="1"/>
  <c r="AD2158" i="1"/>
  <c r="W2158" i="1"/>
  <c r="D2158" i="1"/>
  <c r="AJ2157" i="1"/>
  <c r="AG2157" i="1"/>
  <c r="AI2157" i="1"/>
  <c r="AH2157" i="1"/>
  <c r="AF2157" i="1"/>
  <c r="AE2157" i="1"/>
  <c r="AD2157" i="1"/>
  <c r="W2157" i="1"/>
  <c r="D2157" i="1"/>
  <c r="AJ2156" i="1"/>
  <c r="AG2156" i="1"/>
  <c r="AI2156" i="1"/>
  <c r="AH2156" i="1"/>
  <c r="AF2156" i="1"/>
  <c r="AE2156" i="1"/>
  <c r="AD2156" i="1"/>
  <c r="W2156" i="1"/>
  <c r="D2156" i="1"/>
  <c r="AJ2155" i="1"/>
  <c r="AG2155" i="1"/>
  <c r="AI2155" i="1"/>
  <c r="AH2155" i="1"/>
  <c r="AF2155" i="1"/>
  <c r="AE2155" i="1"/>
  <c r="AD2155" i="1"/>
  <c r="W2155" i="1"/>
  <c r="D2155" i="1"/>
  <c r="AJ2154" i="1"/>
  <c r="AG2154" i="1"/>
  <c r="AI2154" i="1"/>
  <c r="AH2154" i="1"/>
  <c r="AF2154" i="1"/>
  <c r="AE2154" i="1"/>
  <c r="AD2154" i="1"/>
  <c r="W2154" i="1"/>
  <c r="D2154" i="1"/>
  <c r="AJ2153" i="1"/>
  <c r="AG2153" i="1"/>
  <c r="AI2153" i="1"/>
  <c r="AH2153" i="1"/>
  <c r="AF2153" i="1"/>
  <c r="AE2153" i="1"/>
  <c r="AD2153" i="1"/>
  <c r="W2153" i="1"/>
  <c r="D2153" i="1"/>
  <c r="AJ2152" i="1"/>
  <c r="AG2152" i="1"/>
  <c r="AI2152" i="1"/>
  <c r="AH2152" i="1"/>
  <c r="AF2152" i="1"/>
  <c r="AE2152" i="1"/>
  <c r="AD2152" i="1"/>
  <c r="W2152" i="1"/>
  <c r="D2152" i="1"/>
  <c r="AJ2151" i="1"/>
  <c r="AG2151" i="1"/>
  <c r="AI2151" i="1"/>
  <c r="AH2151" i="1"/>
  <c r="AF2151" i="1"/>
  <c r="AE2151" i="1"/>
  <c r="AD2151" i="1"/>
  <c r="W2151" i="1"/>
  <c r="D2151" i="1"/>
  <c r="AJ2150" i="1"/>
  <c r="AG2150" i="1"/>
  <c r="AI2150" i="1"/>
  <c r="AH2150" i="1"/>
  <c r="AF2150" i="1"/>
  <c r="AE2150" i="1"/>
  <c r="AD2150" i="1"/>
  <c r="W2150" i="1"/>
  <c r="D2150" i="1"/>
  <c r="AJ2149" i="1"/>
  <c r="AG2149" i="1"/>
  <c r="AI2149" i="1"/>
  <c r="AH2149" i="1"/>
  <c r="AF2149" i="1"/>
  <c r="AE2149" i="1"/>
  <c r="AD2149" i="1"/>
  <c r="W2149" i="1"/>
  <c r="D2149" i="1"/>
  <c r="AJ2148" i="1"/>
  <c r="AG2148" i="1"/>
  <c r="AI2148" i="1"/>
  <c r="AH2148" i="1"/>
  <c r="AF2148" i="1"/>
  <c r="AE2148" i="1"/>
  <c r="AD2148" i="1"/>
  <c r="W2148" i="1"/>
  <c r="D2148" i="1"/>
  <c r="AJ2147" i="1"/>
  <c r="AG2147" i="1"/>
  <c r="AI2147" i="1"/>
  <c r="AH2147" i="1"/>
  <c r="AF2147" i="1"/>
  <c r="AE2147" i="1"/>
  <c r="AD2147" i="1"/>
  <c r="W2147" i="1"/>
  <c r="D2147" i="1"/>
  <c r="AJ2146" i="1"/>
  <c r="AG2146" i="1"/>
  <c r="AI2146" i="1"/>
  <c r="AH2146" i="1"/>
  <c r="AF2146" i="1"/>
  <c r="AE2146" i="1"/>
  <c r="AD2146" i="1"/>
  <c r="W2146" i="1"/>
  <c r="D2146" i="1"/>
  <c r="AJ2145" i="1"/>
  <c r="AG2145" i="1"/>
  <c r="AI2145" i="1"/>
  <c r="AH2145" i="1"/>
  <c r="AF2145" i="1"/>
  <c r="AE2145" i="1"/>
  <c r="AD2145" i="1"/>
  <c r="W2145" i="1"/>
  <c r="D2145" i="1"/>
  <c r="AJ2144" i="1"/>
  <c r="AG2144" i="1"/>
  <c r="AI2144" i="1"/>
  <c r="AH2144" i="1"/>
  <c r="AF2144" i="1"/>
  <c r="AE2144" i="1"/>
  <c r="AD2144" i="1"/>
  <c r="W2144" i="1"/>
  <c r="D2144" i="1"/>
  <c r="AJ2143" i="1"/>
  <c r="AG2143" i="1"/>
  <c r="AI2143" i="1"/>
  <c r="AH2143" i="1"/>
  <c r="AF2143" i="1"/>
  <c r="AE2143" i="1"/>
  <c r="AD2143" i="1"/>
  <c r="W2143" i="1"/>
  <c r="D2143" i="1"/>
  <c r="AJ2142" i="1"/>
  <c r="AG2142" i="1"/>
  <c r="AI2142" i="1"/>
  <c r="AH2142" i="1"/>
  <c r="AF2142" i="1"/>
  <c r="AE2142" i="1"/>
  <c r="AD2142" i="1"/>
  <c r="W2142" i="1"/>
  <c r="D2142" i="1"/>
  <c r="AJ2141" i="1"/>
  <c r="AG2141" i="1"/>
  <c r="AI2141" i="1"/>
  <c r="AH2141" i="1"/>
  <c r="AF2141" i="1"/>
  <c r="AE2141" i="1"/>
  <c r="AD2141" i="1"/>
  <c r="W2141" i="1"/>
  <c r="D2141" i="1"/>
  <c r="AJ2140" i="1"/>
  <c r="AG2140" i="1"/>
  <c r="AI2140" i="1"/>
  <c r="AH2140" i="1"/>
  <c r="AF2140" i="1"/>
  <c r="AE2140" i="1"/>
  <c r="AD2140" i="1"/>
  <c r="W2140" i="1"/>
  <c r="D2140" i="1"/>
  <c r="AJ2139" i="1"/>
  <c r="AG2139" i="1"/>
  <c r="AI2139" i="1"/>
  <c r="AH2139" i="1"/>
  <c r="AF2139" i="1"/>
  <c r="AE2139" i="1"/>
  <c r="AD2139" i="1"/>
  <c r="W2139" i="1"/>
  <c r="D2139" i="1"/>
  <c r="AJ2138" i="1"/>
  <c r="AG2138" i="1"/>
  <c r="AI2138" i="1"/>
  <c r="AH2138" i="1"/>
  <c r="AF2138" i="1"/>
  <c r="AE2138" i="1"/>
  <c r="AD2138" i="1"/>
  <c r="W2138" i="1"/>
  <c r="D2138" i="1"/>
  <c r="AJ2137" i="1"/>
  <c r="AG2137" i="1"/>
  <c r="AI2137" i="1"/>
  <c r="AH2137" i="1"/>
  <c r="AF2137" i="1"/>
  <c r="AE2137" i="1"/>
  <c r="AD2137" i="1"/>
  <c r="W2137" i="1"/>
  <c r="D2137" i="1"/>
  <c r="AJ2136" i="1"/>
  <c r="AG2136" i="1"/>
  <c r="AI2136" i="1"/>
  <c r="AH2136" i="1"/>
  <c r="AF2136" i="1"/>
  <c r="AE2136" i="1"/>
  <c r="AD2136" i="1"/>
  <c r="W2136" i="1"/>
  <c r="D2136" i="1"/>
  <c r="AJ2135" i="1"/>
  <c r="AG2135" i="1"/>
  <c r="AI2135" i="1"/>
  <c r="AH2135" i="1"/>
  <c r="AF2135" i="1"/>
  <c r="AE2135" i="1"/>
  <c r="AD2135" i="1"/>
  <c r="W2135" i="1"/>
  <c r="D2135" i="1"/>
  <c r="AJ2134" i="1"/>
  <c r="AG2134" i="1"/>
  <c r="AI2134" i="1"/>
  <c r="AH2134" i="1"/>
  <c r="AF2134" i="1"/>
  <c r="AE2134" i="1"/>
  <c r="AD2134" i="1"/>
  <c r="W2134" i="1"/>
  <c r="D2134" i="1"/>
  <c r="AJ2133" i="1"/>
  <c r="AG2133" i="1"/>
  <c r="AI2133" i="1"/>
  <c r="AH2133" i="1"/>
  <c r="AF2133" i="1"/>
  <c r="AE2133" i="1"/>
  <c r="AD2133" i="1"/>
  <c r="W2133" i="1"/>
  <c r="D2133" i="1"/>
  <c r="AJ2132" i="1"/>
  <c r="AG2132" i="1"/>
  <c r="AI2132" i="1"/>
  <c r="AH2132" i="1"/>
  <c r="AF2132" i="1"/>
  <c r="AE2132" i="1"/>
  <c r="AD2132" i="1"/>
  <c r="W2132" i="1"/>
  <c r="D2132" i="1"/>
  <c r="AJ2131" i="1"/>
  <c r="AG2131" i="1"/>
  <c r="AI2131" i="1"/>
  <c r="AH2131" i="1"/>
  <c r="AF2131" i="1"/>
  <c r="AE2131" i="1"/>
  <c r="AD2131" i="1"/>
  <c r="W2131" i="1"/>
  <c r="D2131" i="1"/>
  <c r="AJ2130" i="1"/>
  <c r="AG2130" i="1"/>
  <c r="AI2130" i="1"/>
  <c r="AH2130" i="1"/>
  <c r="AF2130" i="1"/>
  <c r="AE2130" i="1"/>
  <c r="AD2130" i="1"/>
  <c r="W2130" i="1"/>
  <c r="D2130" i="1"/>
  <c r="AJ2129" i="1"/>
  <c r="AG2129" i="1"/>
  <c r="AI2129" i="1"/>
  <c r="AH2129" i="1"/>
  <c r="AF2129" i="1"/>
  <c r="AE2129" i="1"/>
  <c r="AD2129" i="1"/>
  <c r="W2129" i="1"/>
  <c r="D2129" i="1"/>
  <c r="AJ2128" i="1"/>
  <c r="AG2128" i="1"/>
  <c r="AI2128" i="1"/>
  <c r="AH2128" i="1"/>
  <c r="AF2128" i="1"/>
  <c r="AE2128" i="1"/>
  <c r="AD2128" i="1"/>
  <c r="W2128" i="1"/>
  <c r="D2128" i="1"/>
  <c r="AJ2127" i="1"/>
  <c r="AG2127" i="1"/>
  <c r="AI2127" i="1"/>
  <c r="AH2127" i="1"/>
  <c r="AF2127" i="1"/>
  <c r="AE2127" i="1"/>
  <c r="AD2127" i="1"/>
  <c r="W2127" i="1"/>
  <c r="D2127" i="1"/>
  <c r="AJ2126" i="1"/>
  <c r="AG2126" i="1"/>
  <c r="AI2126" i="1"/>
  <c r="AH2126" i="1"/>
  <c r="AF2126" i="1"/>
  <c r="AE2126" i="1"/>
  <c r="AD2126" i="1"/>
  <c r="W2126" i="1"/>
  <c r="D2126" i="1"/>
  <c r="AJ2125" i="1"/>
  <c r="AG2125" i="1"/>
  <c r="AI2125" i="1"/>
  <c r="AH2125" i="1"/>
  <c r="AF2125" i="1"/>
  <c r="AE2125" i="1"/>
  <c r="AD2125" i="1"/>
  <c r="W2125" i="1"/>
  <c r="D2125" i="1"/>
  <c r="AJ2124" i="1"/>
  <c r="AG2124" i="1"/>
  <c r="AI2124" i="1"/>
  <c r="AH2124" i="1"/>
  <c r="AF2124" i="1"/>
  <c r="AE2124" i="1"/>
  <c r="AD2124" i="1"/>
  <c r="W2124" i="1"/>
  <c r="D2124" i="1"/>
  <c r="AJ2123" i="1"/>
  <c r="AG2123" i="1"/>
  <c r="AI2123" i="1"/>
  <c r="AH2123" i="1"/>
  <c r="AF2123" i="1"/>
  <c r="AE2123" i="1"/>
  <c r="AD2123" i="1"/>
  <c r="W2123" i="1"/>
  <c r="D2123" i="1"/>
  <c r="AJ2122" i="1"/>
  <c r="AG2122" i="1"/>
  <c r="AI2122" i="1"/>
  <c r="AH2122" i="1"/>
  <c r="AF2122" i="1"/>
  <c r="AE2122" i="1"/>
  <c r="AD2122" i="1"/>
  <c r="W2122" i="1"/>
  <c r="D2122" i="1"/>
  <c r="AJ2121" i="1"/>
  <c r="AG2121" i="1"/>
  <c r="AI2121" i="1"/>
  <c r="AH2121" i="1"/>
  <c r="AF2121" i="1"/>
  <c r="AE2121" i="1"/>
  <c r="AD2121" i="1"/>
  <c r="W2121" i="1"/>
  <c r="D2121" i="1"/>
  <c r="AJ2120" i="1"/>
  <c r="AG2120" i="1"/>
  <c r="AI2120" i="1"/>
  <c r="AH2120" i="1"/>
  <c r="AF2120" i="1"/>
  <c r="AE2120" i="1"/>
  <c r="AD2120" i="1"/>
  <c r="W2120" i="1"/>
  <c r="D2120" i="1"/>
  <c r="AJ2119" i="1"/>
  <c r="AG2119" i="1"/>
  <c r="AI2119" i="1"/>
  <c r="AH2119" i="1"/>
  <c r="AF2119" i="1"/>
  <c r="AE2119" i="1"/>
  <c r="AD2119" i="1"/>
  <c r="W2119" i="1"/>
  <c r="D2119" i="1"/>
  <c r="AJ2118" i="1"/>
  <c r="AG2118" i="1"/>
  <c r="AI2118" i="1"/>
  <c r="AH2118" i="1"/>
  <c r="AF2118" i="1"/>
  <c r="AE2118" i="1"/>
  <c r="AD2118" i="1"/>
  <c r="W2118" i="1"/>
  <c r="D2118" i="1"/>
  <c r="AJ2117" i="1"/>
  <c r="AG2117" i="1"/>
  <c r="AI2117" i="1"/>
  <c r="AH2117" i="1"/>
  <c r="AF2117" i="1"/>
  <c r="AE2117" i="1"/>
  <c r="AD2117" i="1"/>
  <c r="W2117" i="1"/>
  <c r="D2117" i="1"/>
  <c r="AJ2116" i="1"/>
  <c r="AG2116" i="1"/>
  <c r="AI2116" i="1"/>
  <c r="AH2116" i="1"/>
  <c r="AF2116" i="1"/>
  <c r="AE2116" i="1"/>
  <c r="AD2116" i="1"/>
  <c r="W2116" i="1"/>
  <c r="D2116" i="1"/>
  <c r="AJ2115" i="1"/>
  <c r="AG2115" i="1"/>
  <c r="AI2115" i="1"/>
  <c r="AH2115" i="1"/>
  <c r="AF2115" i="1"/>
  <c r="AE2115" i="1"/>
  <c r="AD2115" i="1"/>
  <c r="W2115" i="1"/>
  <c r="D2115" i="1"/>
  <c r="AJ2114" i="1"/>
  <c r="AG2114" i="1"/>
  <c r="AI2114" i="1"/>
  <c r="AH2114" i="1"/>
  <c r="AF2114" i="1"/>
  <c r="AE2114" i="1"/>
  <c r="AD2114" i="1"/>
  <c r="W2114" i="1"/>
  <c r="D2114" i="1"/>
  <c r="AJ2113" i="1"/>
  <c r="AG2113" i="1"/>
  <c r="AI2113" i="1"/>
  <c r="AH2113" i="1"/>
  <c r="AF2113" i="1"/>
  <c r="AE2113" i="1"/>
  <c r="AD2113" i="1"/>
  <c r="W2113" i="1"/>
  <c r="D2113" i="1"/>
  <c r="AJ2112" i="1"/>
  <c r="AG2112" i="1"/>
  <c r="AI2112" i="1"/>
  <c r="AH2112" i="1"/>
  <c r="AF2112" i="1"/>
  <c r="AE2112" i="1"/>
  <c r="AD2112" i="1"/>
  <c r="W2112" i="1"/>
  <c r="D2112" i="1"/>
  <c r="AJ2111" i="1"/>
  <c r="AG2111" i="1"/>
  <c r="AI2111" i="1"/>
  <c r="AH2111" i="1"/>
  <c r="AF2111" i="1"/>
  <c r="AE2111" i="1"/>
  <c r="AD2111" i="1"/>
  <c r="W2111" i="1"/>
  <c r="D2111" i="1"/>
  <c r="AJ2110" i="1"/>
  <c r="AG2110" i="1"/>
  <c r="AI2110" i="1"/>
  <c r="AH2110" i="1"/>
  <c r="AF2110" i="1"/>
  <c r="AE2110" i="1"/>
  <c r="AD2110" i="1"/>
  <c r="W2110" i="1"/>
  <c r="D2110" i="1"/>
  <c r="AJ2109" i="1"/>
  <c r="AG2109" i="1"/>
  <c r="AI2109" i="1"/>
  <c r="AH2109" i="1"/>
  <c r="AF2109" i="1"/>
  <c r="AE2109" i="1"/>
  <c r="AD2109" i="1"/>
  <c r="W2109" i="1"/>
  <c r="D2109" i="1"/>
  <c r="AJ2108" i="1"/>
  <c r="AG2108" i="1"/>
  <c r="AI2108" i="1"/>
  <c r="AH2108" i="1"/>
  <c r="AF2108" i="1"/>
  <c r="AE2108" i="1"/>
  <c r="AD2108" i="1"/>
  <c r="W2108" i="1"/>
  <c r="D2108" i="1"/>
  <c r="AJ2107" i="1"/>
  <c r="AG2107" i="1"/>
  <c r="AI2107" i="1"/>
  <c r="AH2107" i="1"/>
  <c r="AF2107" i="1"/>
  <c r="AE2107" i="1"/>
  <c r="AD2107" i="1"/>
  <c r="W2107" i="1"/>
  <c r="D2107" i="1"/>
  <c r="AJ2106" i="1"/>
  <c r="AG2106" i="1"/>
  <c r="AI2106" i="1"/>
  <c r="AH2106" i="1"/>
  <c r="AF2106" i="1"/>
  <c r="AE2106" i="1"/>
  <c r="AD2106" i="1"/>
  <c r="W2106" i="1"/>
  <c r="D2106" i="1"/>
  <c r="AJ2105" i="1"/>
  <c r="AG2105" i="1"/>
  <c r="AI2105" i="1"/>
  <c r="AH2105" i="1"/>
  <c r="AF2105" i="1"/>
  <c r="AE2105" i="1"/>
  <c r="AD2105" i="1"/>
  <c r="W2105" i="1"/>
  <c r="D2105" i="1"/>
  <c r="AJ2104" i="1"/>
  <c r="AG2104" i="1"/>
  <c r="AI2104" i="1"/>
  <c r="AH2104" i="1"/>
  <c r="AF2104" i="1"/>
  <c r="AE2104" i="1"/>
  <c r="AD2104" i="1"/>
  <c r="W2104" i="1"/>
  <c r="D2104" i="1"/>
  <c r="AJ2103" i="1"/>
  <c r="AG2103" i="1"/>
  <c r="AI2103" i="1"/>
  <c r="AH2103" i="1"/>
  <c r="AF2103" i="1"/>
  <c r="AE2103" i="1"/>
  <c r="AD2103" i="1"/>
  <c r="W2103" i="1"/>
  <c r="D2103" i="1"/>
  <c r="AJ2102" i="1"/>
  <c r="AG2102" i="1"/>
  <c r="AI2102" i="1"/>
  <c r="AH2102" i="1"/>
  <c r="AF2102" i="1"/>
  <c r="AE2102" i="1"/>
  <c r="AD2102" i="1"/>
  <c r="W2102" i="1"/>
  <c r="D2102" i="1"/>
  <c r="AJ2101" i="1"/>
  <c r="AG2101" i="1"/>
  <c r="AI2101" i="1"/>
  <c r="AH2101" i="1"/>
  <c r="AF2101" i="1"/>
  <c r="AE2101" i="1"/>
  <c r="AD2101" i="1"/>
  <c r="W2101" i="1"/>
  <c r="D2101" i="1"/>
  <c r="AJ2100" i="1"/>
  <c r="AG2100" i="1"/>
  <c r="AI2100" i="1"/>
  <c r="AH2100" i="1"/>
  <c r="AF2100" i="1"/>
  <c r="AE2100" i="1"/>
  <c r="AD2100" i="1"/>
  <c r="W2100" i="1"/>
  <c r="D2100" i="1"/>
  <c r="AJ2099" i="1"/>
  <c r="AG2099" i="1"/>
  <c r="AI2099" i="1"/>
  <c r="AH2099" i="1"/>
  <c r="AF2099" i="1"/>
  <c r="AE2099" i="1"/>
  <c r="AD2099" i="1"/>
  <c r="W2099" i="1"/>
  <c r="D2099" i="1"/>
  <c r="AJ2098" i="1"/>
  <c r="AG2098" i="1"/>
  <c r="AI2098" i="1"/>
  <c r="AH2098" i="1"/>
  <c r="AF2098" i="1"/>
  <c r="AE2098" i="1"/>
  <c r="AD2098" i="1"/>
  <c r="W2098" i="1"/>
  <c r="D2098" i="1"/>
  <c r="AJ2097" i="1"/>
  <c r="AG2097" i="1"/>
  <c r="AI2097" i="1"/>
  <c r="AH2097" i="1"/>
  <c r="AF2097" i="1"/>
  <c r="AE2097" i="1"/>
  <c r="AD2097" i="1"/>
  <c r="W2097" i="1"/>
  <c r="D2097" i="1"/>
  <c r="AJ2096" i="1"/>
  <c r="AG2096" i="1"/>
  <c r="AI2096" i="1"/>
  <c r="AH2096" i="1"/>
  <c r="AF2096" i="1"/>
  <c r="AE2096" i="1"/>
  <c r="AD2096" i="1"/>
  <c r="W2096" i="1"/>
  <c r="D2096" i="1"/>
  <c r="AJ2095" i="1"/>
  <c r="AG2095" i="1"/>
  <c r="AI2095" i="1"/>
  <c r="AH2095" i="1"/>
  <c r="AF2095" i="1"/>
  <c r="AE2095" i="1"/>
  <c r="AD2095" i="1"/>
  <c r="W2095" i="1"/>
  <c r="D2095" i="1"/>
  <c r="AJ2094" i="1"/>
  <c r="AG2094" i="1"/>
  <c r="AI2094" i="1"/>
  <c r="AH2094" i="1"/>
  <c r="AF2094" i="1"/>
  <c r="AE2094" i="1"/>
  <c r="AD2094" i="1"/>
  <c r="W2094" i="1"/>
  <c r="D2094" i="1"/>
  <c r="AJ2093" i="1"/>
  <c r="AG2093" i="1"/>
  <c r="AI2093" i="1"/>
  <c r="AH2093" i="1"/>
  <c r="AF2093" i="1"/>
  <c r="AE2093" i="1"/>
  <c r="AD2093" i="1"/>
  <c r="W2093" i="1"/>
  <c r="D2093" i="1"/>
  <c r="AJ2092" i="1"/>
  <c r="AG2092" i="1"/>
  <c r="AI2092" i="1"/>
  <c r="AH2092" i="1"/>
  <c r="AF2092" i="1"/>
  <c r="AE2092" i="1"/>
  <c r="AD2092" i="1"/>
  <c r="W2092" i="1"/>
  <c r="D2092" i="1"/>
  <c r="AJ2091" i="1"/>
  <c r="AG2091" i="1"/>
  <c r="AI2091" i="1"/>
  <c r="AH2091" i="1"/>
  <c r="AF2091" i="1"/>
  <c r="AE2091" i="1"/>
  <c r="AD2091" i="1"/>
  <c r="W2091" i="1"/>
  <c r="D2091" i="1"/>
  <c r="AJ2090" i="1"/>
  <c r="AG2090" i="1"/>
  <c r="AI2090" i="1"/>
  <c r="AH2090" i="1"/>
  <c r="AF2090" i="1"/>
  <c r="AE2090" i="1"/>
  <c r="AD2090" i="1"/>
  <c r="W2090" i="1"/>
  <c r="D2090" i="1"/>
  <c r="AJ2089" i="1"/>
  <c r="AG2089" i="1"/>
  <c r="AI2089" i="1"/>
  <c r="AH2089" i="1"/>
  <c r="AF2089" i="1"/>
  <c r="AE2089" i="1"/>
  <c r="AD2089" i="1"/>
  <c r="W2089" i="1"/>
  <c r="D2089" i="1"/>
  <c r="AJ2088" i="1"/>
  <c r="AG2088" i="1"/>
  <c r="AI2088" i="1"/>
  <c r="AH2088" i="1"/>
  <c r="AF2088" i="1"/>
  <c r="AE2088" i="1"/>
  <c r="AD2088" i="1"/>
  <c r="W2088" i="1"/>
  <c r="D2088" i="1"/>
  <c r="AJ2087" i="1"/>
  <c r="AG2087" i="1"/>
  <c r="AI2087" i="1"/>
  <c r="AH2087" i="1"/>
  <c r="AF2087" i="1"/>
  <c r="AE2087" i="1"/>
  <c r="AD2087" i="1"/>
  <c r="W2087" i="1"/>
  <c r="D2087" i="1"/>
  <c r="AJ2086" i="1"/>
  <c r="AG2086" i="1"/>
  <c r="AI2086" i="1"/>
  <c r="AH2086" i="1"/>
  <c r="AF2086" i="1"/>
  <c r="AE2086" i="1"/>
  <c r="AD2086" i="1"/>
  <c r="W2086" i="1"/>
  <c r="D2086" i="1"/>
  <c r="AJ2085" i="1"/>
  <c r="AG2085" i="1"/>
  <c r="AI2085" i="1"/>
  <c r="AH2085" i="1"/>
  <c r="AF2085" i="1"/>
  <c r="AE2085" i="1"/>
  <c r="AD2085" i="1"/>
  <c r="W2085" i="1"/>
  <c r="D2085" i="1"/>
  <c r="AJ2084" i="1"/>
  <c r="AG2084" i="1"/>
  <c r="AI2084" i="1"/>
  <c r="AH2084" i="1"/>
  <c r="AF2084" i="1"/>
  <c r="AE2084" i="1"/>
  <c r="AD2084" i="1"/>
  <c r="W2084" i="1"/>
  <c r="D2084" i="1"/>
  <c r="AJ2083" i="1"/>
  <c r="AG2083" i="1"/>
  <c r="AI2083" i="1"/>
  <c r="AH2083" i="1"/>
  <c r="AF2083" i="1"/>
  <c r="AE2083" i="1"/>
  <c r="AD2083" i="1"/>
  <c r="W2083" i="1"/>
  <c r="D2083" i="1"/>
  <c r="AJ2082" i="1"/>
  <c r="AG2082" i="1"/>
  <c r="AI2082" i="1"/>
  <c r="AH2082" i="1"/>
  <c r="AF2082" i="1"/>
  <c r="AE2082" i="1"/>
  <c r="AD2082" i="1"/>
  <c r="W2082" i="1"/>
  <c r="D2082" i="1"/>
  <c r="AJ2081" i="1"/>
  <c r="AG2081" i="1"/>
  <c r="AI2081" i="1"/>
  <c r="AH2081" i="1"/>
  <c r="AF2081" i="1"/>
  <c r="AE2081" i="1"/>
  <c r="AD2081" i="1"/>
  <c r="W2081" i="1"/>
  <c r="D2081" i="1"/>
  <c r="AJ2080" i="1"/>
  <c r="AG2080" i="1"/>
  <c r="AI2080" i="1"/>
  <c r="AH2080" i="1"/>
  <c r="AF2080" i="1"/>
  <c r="AE2080" i="1"/>
  <c r="AD2080" i="1"/>
  <c r="W2080" i="1"/>
  <c r="D2080" i="1"/>
  <c r="AJ2079" i="1"/>
  <c r="AG2079" i="1"/>
  <c r="AI2079" i="1"/>
  <c r="AH2079" i="1"/>
  <c r="AF2079" i="1"/>
  <c r="AE2079" i="1"/>
  <c r="AD2079" i="1"/>
  <c r="W2079" i="1"/>
  <c r="D2079" i="1"/>
  <c r="AJ2078" i="1"/>
  <c r="AG2078" i="1"/>
  <c r="AI2078" i="1"/>
  <c r="AH2078" i="1"/>
  <c r="AF2078" i="1"/>
  <c r="AE2078" i="1"/>
  <c r="AD2078" i="1"/>
  <c r="W2078" i="1"/>
  <c r="D2078" i="1"/>
  <c r="AJ2077" i="1"/>
  <c r="AG2077" i="1"/>
  <c r="AI2077" i="1"/>
  <c r="AH2077" i="1"/>
  <c r="AF2077" i="1"/>
  <c r="AE2077" i="1"/>
  <c r="AD2077" i="1"/>
  <c r="W2077" i="1"/>
  <c r="D2077" i="1"/>
  <c r="AJ2076" i="1"/>
  <c r="AG2076" i="1"/>
  <c r="AI2076" i="1"/>
  <c r="AH2076" i="1"/>
  <c r="AF2076" i="1"/>
  <c r="AE2076" i="1"/>
  <c r="AD2076" i="1"/>
  <c r="W2076" i="1"/>
  <c r="D2076" i="1"/>
  <c r="AJ2075" i="1"/>
  <c r="AG2075" i="1"/>
  <c r="AI2075" i="1"/>
  <c r="AH2075" i="1"/>
  <c r="AF2075" i="1"/>
  <c r="AE2075" i="1"/>
  <c r="AD2075" i="1"/>
  <c r="W2075" i="1"/>
  <c r="D2075" i="1"/>
  <c r="AJ2074" i="1"/>
  <c r="AG2074" i="1"/>
  <c r="AI2074" i="1"/>
  <c r="AH2074" i="1"/>
  <c r="AF2074" i="1"/>
  <c r="AE2074" i="1"/>
  <c r="AD2074" i="1"/>
  <c r="W2074" i="1"/>
  <c r="D2074" i="1"/>
  <c r="AJ2073" i="1"/>
  <c r="AG2073" i="1"/>
  <c r="AI2073" i="1"/>
  <c r="AH2073" i="1"/>
  <c r="AF2073" i="1"/>
  <c r="AE2073" i="1"/>
  <c r="AD2073" i="1"/>
  <c r="W2073" i="1"/>
  <c r="D2073" i="1"/>
  <c r="AJ2072" i="1"/>
  <c r="AG2072" i="1"/>
  <c r="AI2072" i="1"/>
  <c r="AH2072" i="1"/>
  <c r="AF2072" i="1"/>
  <c r="AE2072" i="1"/>
  <c r="AD2072" i="1"/>
  <c r="W2072" i="1"/>
  <c r="D2072" i="1"/>
  <c r="AJ2071" i="1"/>
  <c r="AG2071" i="1"/>
  <c r="AI2071" i="1"/>
  <c r="AH2071" i="1"/>
  <c r="AF2071" i="1"/>
  <c r="AE2071" i="1"/>
  <c r="AD2071" i="1"/>
  <c r="W2071" i="1"/>
  <c r="D2071" i="1"/>
  <c r="AJ2070" i="1"/>
  <c r="AG2070" i="1"/>
  <c r="AI2070" i="1"/>
  <c r="AH2070" i="1"/>
  <c r="AF2070" i="1"/>
  <c r="AE2070" i="1"/>
  <c r="AD2070" i="1"/>
  <c r="W2070" i="1"/>
  <c r="D2070" i="1"/>
  <c r="AJ2069" i="1"/>
  <c r="AG2069" i="1"/>
  <c r="AI2069" i="1"/>
  <c r="AH2069" i="1"/>
  <c r="AF2069" i="1"/>
  <c r="AE2069" i="1"/>
  <c r="AD2069" i="1"/>
  <c r="W2069" i="1"/>
  <c r="D2069" i="1"/>
  <c r="AJ2068" i="1"/>
  <c r="AG2068" i="1"/>
  <c r="AI2068" i="1"/>
  <c r="AH2068" i="1"/>
  <c r="AF2068" i="1"/>
  <c r="AE2068" i="1"/>
  <c r="AD2068" i="1"/>
  <c r="W2068" i="1"/>
  <c r="D2068" i="1"/>
  <c r="AJ2067" i="1"/>
  <c r="AG2067" i="1"/>
  <c r="AI2067" i="1"/>
  <c r="AH2067" i="1"/>
  <c r="AF2067" i="1"/>
  <c r="AE2067" i="1"/>
  <c r="AD2067" i="1"/>
  <c r="W2067" i="1"/>
  <c r="D2067" i="1"/>
  <c r="AJ2066" i="1"/>
  <c r="AG2066" i="1"/>
  <c r="AI2066" i="1"/>
  <c r="AH2066" i="1"/>
  <c r="AF2066" i="1"/>
  <c r="AE2066" i="1"/>
  <c r="AD2066" i="1"/>
  <c r="W2066" i="1"/>
  <c r="D2066" i="1"/>
  <c r="AJ2065" i="1"/>
  <c r="AG2065" i="1"/>
  <c r="AI2065" i="1"/>
  <c r="AH2065" i="1"/>
  <c r="AF2065" i="1"/>
  <c r="AE2065" i="1"/>
  <c r="AD2065" i="1"/>
  <c r="W2065" i="1"/>
  <c r="D2065" i="1"/>
  <c r="AJ2064" i="1"/>
  <c r="AG2064" i="1"/>
  <c r="AI2064" i="1"/>
  <c r="AH2064" i="1"/>
  <c r="AF2064" i="1"/>
  <c r="AE2064" i="1"/>
  <c r="AD2064" i="1"/>
  <c r="W2064" i="1"/>
  <c r="D2064" i="1"/>
  <c r="AJ2063" i="1"/>
  <c r="AG2063" i="1"/>
  <c r="AI2063" i="1"/>
  <c r="AH2063" i="1"/>
  <c r="AF2063" i="1"/>
  <c r="AE2063" i="1"/>
  <c r="AD2063" i="1"/>
  <c r="W2063" i="1"/>
  <c r="D2063" i="1"/>
  <c r="AJ2062" i="1"/>
  <c r="AG2062" i="1"/>
  <c r="AI2062" i="1"/>
  <c r="AH2062" i="1"/>
  <c r="AF2062" i="1"/>
  <c r="AE2062" i="1"/>
  <c r="AD2062" i="1"/>
  <c r="W2062" i="1"/>
  <c r="D2062" i="1"/>
  <c r="AJ2061" i="1"/>
  <c r="AG2061" i="1"/>
  <c r="AI2061" i="1"/>
  <c r="AH2061" i="1"/>
  <c r="AF2061" i="1"/>
  <c r="AE2061" i="1"/>
  <c r="AD2061" i="1"/>
  <c r="W2061" i="1"/>
  <c r="D2061" i="1"/>
  <c r="AJ2060" i="1"/>
  <c r="AG2060" i="1"/>
  <c r="AI2060" i="1"/>
  <c r="AH2060" i="1"/>
  <c r="AF2060" i="1"/>
  <c r="AE2060" i="1"/>
  <c r="AD2060" i="1"/>
  <c r="W2060" i="1"/>
  <c r="D2060" i="1"/>
  <c r="AJ2059" i="1"/>
  <c r="AG2059" i="1"/>
  <c r="AI2059" i="1"/>
  <c r="AH2059" i="1"/>
  <c r="AF2059" i="1"/>
  <c r="AE2059" i="1"/>
  <c r="AD2059" i="1"/>
  <c r="W2059" i="1"/>
  <c r="D2059" i="1"/>
  <c r="AJ2058" i="1"/>
  <c r="AG2058" i="1"/>
  <c r="AI2058" i="1"/>
  <c r="AH2058" i="1"/>
  <c r="AF2058" i="1"/>
  <c r="AE2058" i="1"/>
  <c r="AD2058" i="1"/>
  <c r="W2058" i="1"/>
  <c r="D2058" i="1"/>
  <c r="AJ2057" i="1"/>
  <c r="AG2057" i="1"/>
  <c r="AI2057" i="1"/>
  <c r="AH2057" i="1"/>
  <c r="AF2057" i="1"/>
  <c r="AE2057" i="1"/>
  <c r="AD2057" i="1"/>
  <c r="W2057" i="1"/>
  <c r="D2057" i="1"/>
  <c r="AJ2056" i="1"/>
  <c r="AG2056" i="1"/>
  <c r="AI2056" i="1"/>
  <c r="AH2056" i="1"/>
  <c r="AF2056" i="1"/>
  <c r="AE2056" i="1"/>
  <c r="AD2056" i="1"/>
  <c r="W2056" i="1"/>
  <c r="D2056" i="1"/>
  <c r="AJ2055" i="1"/>
  <c r="AG2055" i="1"/>
  <c r="AI2055" i="1"/>
  <c r="AH2055" i="1"/>
  <c r="AF2055" i="1"/>
  <c r="AE2055" i="1"/>
  <c r="AD2055" i="1"/>
  <c r="W2055" i="1"/>
  <c r="D2055" i="1"/>
  <c r="AJ2054" i="1"/>
  <c r="AG2054" i="1"/>
  <c r="AI2054" i="1"/>
  <c r="AH2054" i="1"/>
  <c r="AF2054" i="1"/>
  <c r="AE2054" i="1"/>
  <c r="AD2054" i="1"/>
  <c r="W2054" i="1"/>
  <c r="D2054" i="1"/>
  <c r="AJ2053" i="1"/>
  <c r="AG2053" i="1"/>
  <c r="AI2053" i="1"/>
  <c r="AH2053" i="1"/>
  <c r="AF2053" i="1"/>
  <c r="AE2053" i="1"/>
  <c r="AD2053" i="1"/>
  <c r="W2053" i="1"/>
  <c r="D2053" i="1"/>
  <c r="AJ2052" i="1"/>
  <c r="AG2052" i="1"/>
  <c r="AI2052" i="1"/>
  <c r="AH2052" i="1"/>
  <c r="AF2052" i="1"/>
  <c r="AE2052" i="1"/>
  <c r="AD2052" i="1"/>
  <c r="W2052" i="1"/>
  <c r="D2052" i="1"/>
  <c r="AJ2051" i="1"/>
  <c r="AG2051" i="1"/>
  <c r="AI2051" i="1"/>
  <c r="AH2051" i="1"/>
  <c r="AF2051" i="1"/>
  <c r="AE2051" i="1"/>
  <c r="AD2051" i="1"/>
  <c r="W2051" i="1"/>
  <c r="D2051" i="1"/>
  <c r="AJ2050" i="1"/>
  <c r="AG2050" i="1"/>
  <c r="AI2050" i="1"/>
  <c r="AH2050" i="1"/>
  <c r="AF2050" i="1"/>
  <c r="AE2050" i="1"/>
  <c r="AD2050" i="1"/>
  <c r="W2050" i="1"/>
  <c r="D2050" i="1"/>
  <c r="AJ2049" i="1"/>
  <c r="AG2049" i="1"/>
  <c r="AI2049" i="1"/>
  <c r="AH2049" i="1"/>
  <c r="AF2049" i="1"/>
  <c r="AE2049" i="1"/>
  <c r="AD2049" i="1"/>
  <c r="W2049" i="1"/>
  <c r="D2049" i="1"/>
  <c r="AJ2048" i="1"/>
  <c r="AG2048" i="1"/>
  <c r="AI2048" i="1"/>
  <c r="AH2048" i="1"/>
  <c r="AF2048" i="1"/>
  <c r="AE2048" i="1"/>
  <c r="AD2048" i="1"/>
  <c r="W2048" i="1"/>
  <c r="D2048" i="1"/>
  <c r="AJ2047" i="1"/>
  <c r="AG2047" i="1"/>
  <c r="AI2047" i="1"/>
  <c r="AH2047" i="1"/>
  <c r="AF2047" i="1"/>
  <c r="AE2047" i="1"/>
  <c r="AD2047" i="1"/>
  <c r="W2047" i="1"/>
  <c r="D2047" i="1"/>
  <c r="AJ2046" i="1"/>
  <c r="AG2046" i="1"/>
  <c r="AI2046" i="1"/>
  <c r="AH2046" i="1"/>
  <c r="AF2046" i="1"/>
  <c r="AE2046" i="1"/>
  <c r="AD2046" i="1"/>
  <c r="W2046" i="1"/>
  <c r="D2046" i="1"/>
  <c r="AJ2045" i="1"/>
  <c r="AG2045" i="1"/>
  <c r="AI2045" i="1"/>
  <c r="AH2045" i="1"/>
  <c r="AF2045" i="1"/>
  <c r="AE2045" i="1"/>
  <c r="AD2045" i="1"/>
  <c r="W2045" i="1"/>
  <c r="D2045" i="1"/>
  <c r="AJ2044" i="1"/>
  <c r="AG2044" i="1"/>
  <c r="AI2044" i="1"/>
  <c r="AH2044" i="1"/>
  <c r="AF2044" i="1"/>
  <c r="AE2044" i="1"/>
  <c r="AD2044" i="1"/>
  <c r="W2044" i="1"/>
  <c r="D2044" i="1"/>
  <c r="AJ2043" i="1"/>
  <c r="AG2043" i="1"/>
  <c r="AI2043" i="1"/>
  <c r="AH2043" i="1"/>
  <c r="AF2043" i="1"/>
  <c r="AE2043" i="1"/>
  <c r="AD2043" i="1"/>
  <c r="W2043" i="1"/>
  <c r="D2043" i="1"/>
  <c r="AJ2042" i="1"/>
  <c r="AG2042" i="1"/>
  <c r="AI2042" i="1"/>
  <c r="AH2042" i="1"/>
  <c r="AF2042" i="1"/>
  <c r="AE2042" i="1"/>
  <c r="AD2042" i="1"/>
  <c r="W2042" i="1"/>
  <c r="D2042" i="1"/>
  <c r="AJ2041" i="1"/>
  <c r="AG2041" i="1"/>
  <c r="AI2041" i="1"/>
  <c r="AH2041" i="1"/>
  <c r="AF2041" i="1"/>
  <c r="AE2041" i="1"/>
  <c r="AD2041" i="1"/>
  <c r="W2041" i="1"/>
  <c r="D2041" i="1"/>
  <c r="AJ2040" i="1"/>
  <c r="AG2040" i="1"/>
  <c r="AI2040" i="1"/>
  <c r="AH2040" i="1"/>
  <c r="AF2040" i="1"/>
  <c r="AE2040" i="1"/>
  <c r="AD2040" i="1"/>
  <c r="W2040" i="1"/>
  <c r="D2040" i="1"/>
  <c r="AJ2039" i="1"/>
  <c r="AG2039" i="1"/>
  <c r="AI2039" i="1"/>
  <c r="AH2039" i="1"/>
  <c r="AF2039" i="1"/>
  <c r="AE2039" i="1"/>
  <c r="AD2039" i="1"/>
  <c r="W2039" i="1"/>
  <c r="D2039" i="1"/>
  <c r="AJ2038" i="1"/>
  <c r="AG2038" i="1"/>
  <c r="AI2038" i="1"/>
  <c r="AH2038" i="1"/>
  <c r="AF2038" i="1"/>
  <c r="AE2038" i="1"/>
  <c r="AD2038" i="1"/>
  <c r="W2038" i="1"/>
  <c r="D2038" i="1"/>
  <c r="AJ2037" i="1"/>
  <c r="AG2037" i="1"/>
  <c r="AI2037" i="1"/>
  <c r="AH2037" i="1"/>
  <c r="AF2037" i="1"/>
  <c r="AE2037" i="1"/>
  <c r="AD2037" i="1"/>
  <c r="W2037" i="1"/>
  <c r="D2037" i="1"/>
  <c r="AJ2036" i="1"/>
  <c r="AG2036" i="1"/>
  <c r="AI2036" i="1"/>
  <c r="AH2036" i="1"/>
  <c r="AF2036" i="1"/>
  <c r="AE2036" i="1"/>
  <c r="AD2036" i="1"/>
  <c r="W2036" i="1"/>
  <c r="D2036" i="1"/>
  <c r="AJ2035" i="1"/>
  <c r="AG2035" i="1"/>
  <c r="AI2035" i="1"/>
  <c r="AH2035" i="1"/>
  <c r="AF2035" i="1"/>
  <c r="AE2035" i="1"/>
  <c r="AD2035" i="1"/>
  <c r="W2035" i="1"/>
  <c r="D2035" i="1"/>
  <c r="AJ2034" i="1"/>
  <c r="AG2034" i="1"/>
  <c r="AI2034" i="1"/>
  <c r="AH2034" i="1"/>
  <c r="AF2034" i="1"/>
  <c r="AE2034" i="1"/>
  <c r="AD2034" i="1"/>
  <c r="W2034" i="1"/>
  <c r="D2034" i="1"/>
  <c r="AJ2033" i="1"/>
  <c r="AG2033" i="1"/>
  <c r="AI2033" i="1"/>
  <c r="AH2033" i="1"/>
  <c r="AF2033" i="1"/>
  <c r="AE2033" i="1"/>
  <c r="AD2033" i="1"/>
  <c r="W2033" i="1"/>
  <c r="D2033" i="1"/>
  <c r="AJ2032" i="1"/>
  <c r="AG2032" i="1"/>
  <c r="AI2032" i="1"/>
  <c r="AH2032" i="1"/>
  <c r="AF2032" i="1"/>
  <c r="AE2032" i="1"/>
  <c r="AD2032" i="1"/>
  <c r="W2032" i="1"/>
  <c r="D2032" i="1"/>
  <c r="AJ2031" i="1"/>
  <c r="AG2031" i="1"/>
  <c r="AI2031" i="1"/>
  <c r="AH2031" i="1"/>
  <c r="AF2031" i="1"/>
  <c r="AE2031" i="1"/>
  <c r="AD2031" i="1"/>
  <c r="W2031" i="1"/>
  <c r="D2031" i="1"/>
  <c r="AJ2030" i="1"/>
  <c r="AG2030" i="1"/>
  <c r="AI2030" i="1"/>
  <c r="AH2030" i="1"/>
  <c r="AF2030" i="1"/>
  <c r="AE2030" i="1"/>
  <c r="AD2030" i="1"/>
  <c r="W2030" i="1"/>
  <c r="D2030" i="1"/>
  <c r="AJ2029" i="1"/>
  <c r="AG2029" i="1"/>
  <c r="AI2029" i="1"/>
  <c r="AH2029" i="1"/>
  <c r="AF2029" i="1"/>
  <c r="AE2029" i="1"/>
  <c r="AD2029" i="1"/>
  <c r="W2029" i="1"/>
  <c r="D2029" i="1"/>
  <c r="AJ2028" i="1"/>
  <c r="AG2028" i="1"/>
  <c r="AI2028" i="1"/>
  <c r="AH2028" i="1"/>
  <c r="AF2028" i="1"/>
  <c r="AE2028" i="1"/>
  <c r="AD2028" i="1"/>
  <c r="W2028" i="1"/>
  <c r="D2028" i="1"/>
  <c r="AJ2027" i="1"/>
  <c r="AG2027" i="1"/>
  <c r="AI2027" i="1"/>
  <c r="AH2027" i="1"/>
  <c r="AF2027" i="1"/>
  <c r="AE2027" i="1"/>
  <c r="AD2027" i="1"/>
  <c r="W2027" i="1"/>
  <c r="D2027" i="1"/>
  <c r="AJ2026" i="1"/>
  <c r="AG2026" i="1"/>
  <c r="AI2026" i="1"/>
  <c r="AH2026" i="1"/>
  <c r="AF2026" i="1"/>
  <c r="AE2026" i="1"/>
  <c r="AD2026" i="1"/>
  <c r="W2026" i="1"/>
  <c r="D2026" i="1"/>
  <c r="AJ2025" i="1"/>
  <c r="AG2025" i="1"/>
  <c r="AI2025" i="1"/>
  <c r="AH2025" i="1"/>
  <c r="AF2025" i="1"/>
  <c r="AE2025" i="1"/>
  <c r="AD2025" i="1"/>
  <c r="W2025" i="1"/>
  <c r="D2025" i="1"/>
  <c r="AJ2024" i="1"/>
  <c r="AG2024" i="1"/>
  <c r="AI2024" i="1"/>
  <c r="AH2024" i="1"/>
  <c r="AF2024" i="1"/>
  <c r="AE2024" i="1"/>
  <c r="AD2024" i="1"/>
  <c r="W2024" i="1"/>
  <c r="D2024" i="1"/>
  <c r="AJ2023" i="1"/>
  <c r="AG2023" i="1"/>
  <c r="AI2023" i="1"/>
  <c r="AH2023" i="1"/>
  <c r="AF2023" i="1"/>
  <c r="AE2023" i="1"/>
  <c r="AD2023" i="1"/>
  <c r="W2023" i="1"/>
  <c r="D2023" i="1"/>
  <c r="AJ2022" i="1"/>
  <c r="AG2022" i="1"/>
  <c r="AI2022" i="1"/>
  <c r="AH2022" i="1"/>
  <c r="AF2022" i="1"/>
  <c r="AE2022" i="1"/>
  <c r="AD2022" i="1"/>
  <c r="W2022" i="1"/>
  <c r="D2022" i="1"/>
  <c r="AJ2021" i="1"/>
  <c r="AG2021" i="1"/>
  <c r="AI2021" i="1"/>
  <c r="AH2021" i="1"/>
  <c r="AF2021" i="1"/>
  <c r="AE2021" i="1"/>
  <c r="AD2021" i="1"/>
  <c r="W2021" i="1"/>
  <c r="D2021" i="1"/>
  <c r="AJ2020" i="1"/>
  <c r="AG2020" i="1"/>
  <c r="AI2020" i="1"/>
  <c r="AH2020" i="1"/>
  <c r="AF2020" i="1"/>
  <c r="AE2020" i="1"/>
  <c r="AD2020" i="1"/>
  <c r="W2020" i="1"/>
  <c r="D2020" i="1"/>
  <c r="AJ2019" i="1"/>
  <c r="AG2019" i="1"/>
  <c r="AI2019" i="1"/>
  <c r="AH2019" i="1"/>
  <c r="AF2019" i="1"/>
  <c r="AE2019" i="1"/>
  <c r="AD2019" i="1"/>
  <c r="W2019" i="1"/>
  <c r="D2019" i="1"/>
  <c r="AJ2018" i="1"/>
  <c r="AG2018" i="1"/>
  <c r="AI2018" i="1"/>
  <c r="AH2018" i="1"/>
  <c r="AF2018" i="1"/>
  <c r="AE2018" i="1"/>
  <c r="AD2018" i="1"/>
  <c r="W2018" i="1"/>
  <c r="D2018" i="1"/>
  <c r="AJ2017" i="1"/>
  <c r="AG2017" i="1"/>
  <c r="AI2017" i="1"/>
  <c r="AH2017" i="1"/>
  <c r="AF2017" i="1"/>
  <c r="AE2017" i="1"/>
  <c r="AD2017" i="1"/>
  <c r="W2017" i="1"/>
  <c r="D2017" i="1"/>
  <c r="AJ2016" i="1"/>
  <c r="AG2016" i="1"/>
  <c r="AI2016" i="1"/>
  <c r="AH2016" i="1"/>
  <c r="AF2016" i="1"/>
  <c r="AE2016" i="1"/>
  <c r="AD2016" i="1"/>
  <c r="W2016" i="1"/>
  <c r="D2016" i="1"/>
  <c r="AJ2015" i="1"/>
  <c r="AG2015" i="1"/>
  <c r="AI2015" i="1"/>
  <c r="AH2015" i="1"/>
  <c r="AF2015" i="1"/>
  <c r="AE2015" i="1"/>
  <c r="AD2015" i="1"/>
  <c r="W2015" i="1"/>
  <c r="D2015" i="1"/>
  <c r="AJ2014" i="1"/>
  <c r="AG2014" i="1"/>
  <c r="AI2014" i="1"/>
  <c r="AH2014" i="1"/>
  <c r="AF2014" i="1"/>
  <c r="AE2014" i="1"/>
  <c r="AD2014" i="1"/>
  <c r="W2014" i="1"/>
  <c r="D2014" i="1"/>
  <c r="AJ2013" i="1"/>
  <c r="AG2013" i="1"/>
  <c r="AI2013" i="1"/>
  <c r="AH2013" i="1"/>
  <c r="AF2013" i="1"/>
  <c r="AE2013" i="1"/>
  <c r="AD2013" i="1"/>
  <c r="W2013" i="1"/>
  <c r="D2013" i="1"/>
  <c r="AJ2012" i="1"/>
  <c r="AG2012" i="1"/>
  <c r="AI2012" i="1"/>
  <c r="AH2012" i="1"/>
  <c r="AF2012" i="1"/>
  <c r="AE2012" i="1"/>
  <c r="AD2012" i="1"/>
  <c r="W2012" i="1"/>
  <c r="D2012" i="1"/>
  <c r="AJ2011" i="1"/>
  <c r="AG2011" i="1"/>
  <c r="AI2011" i="1"/>
  <c r="AH2011" i="1"/>
  <c r="AF2011" i="1"/>
  <c r="AE2011" i="1"/>
  <c r="AD2011" i="1"/>
  <c r="W2011" i="1"/>
  <c r="D2011" i="1"/>
  <c r="AJ2010" i="1"/>
  <c r="AG2010" i="1"/>
  <c r="AI2010" i="1"/>
  <c r="AH2010" i="1"/>
  <c r="AF2010" i="1"/>
  <c r="AE2010" i="1"/>
  <c r="AD2010" i="1"/>
  <c r="W2010" i="1"/>
  <c r="D2010" i="1"/>
  <c r="AJ2009" i="1"/>
  <c r="AG2009" i="1"/>
  <c r="AI2009" i="1"/>
  <c r="AH2009" i="1"/>
  <c r="AF2009" i="1"/>
  <c r="AE2009" i="1"/>
  <c r="AD2009" i="1"/>
  <c r="W2009" i="1"/>
  <c r="D2009" i="1"/>
  <c r="AJ2008" i="1"/>
  <c r="AG2008" i="1"/>
  <c r="AI2008" i="1"/>
  <c r="AH2008" i="1"/>
  <c r="AF2008" i="1"/>
  <c r="AE2008" i="1"/>
  <c r="AD2008" i="1"/>
  <c r="W2008" i="1"/>
  <c r="D2008" i="1"/>
  <c r="AJ2007" i="1"/>
  <c r="AG2007" i="1"/>
  <c r="AI2007" i="1"/>
  <c r="AH2007" i="1"/>
  <c r="AF2007" i="1"/>
  <c r="AE2007" i="1"/>
  <c r="AD2007" i="1"/>
  <c r="W2007" i="1"/>
  <c r="D2007" i="1"/>
  <c r="AJ2006" i="1"/>
  <c r="AG2006" i="1"/>
  <c r="AI2006" i="1"/>
  <c r="AH2006" i="1"/>
  <c r="AF2006" i="1"/>
  <c r="AE2006" i="1"/>
  <c r="AD2006" i="1"/>
  <c r="W2006" i="1"/>
  <c r="D2006" i="1"/>
  <c r="AJ2005" i="1"/>
  <c r="AG2005" i="1"/>
  <c r="AI2005" i="1"/>
  <c r="AH2005" i="1"/>
  <c r="AF2005" i="1"/>
  <c r="AE2005" i="1"/>
  <c r="AD2005" i="1"/>
  <c r="W2005" i="1"/>
  <c r="D2005" i="1"/>
  <c r="AJ2004" i="1"/>
  <c r="AG2004" i="1"/>
  <c r="AI2004" i="1"/>
  <c r="AH2004" i="1"/>
  <c r="AF2004" i="1"/>
  <c r="AE2004" i="1"/>
  <c r="AD2004" i="1"/>
  <c r="W2004" i="1"/>
  <c r="D2004" i="1"/>
  <c r="AJ2003" i="1"/>
  <c r="AG2003" i="1"/>
  <c r="AI2003" i="1"/>
  <c r="AH2003" i="1"/>
  <c r="AF2003" i="1"/>
  <c r="AE2003" i="1"/>
  <c r="AD2003" i="1"/>
  <c r="W2003" i="1"/>
  <c r="D2003" i="1"/>
  <c r="AJ2002" i="1"/>
  <c r="AG2002" i="1"/>
  <c r="AI2002" i="1"/>
  <c r="AH2002" i="1"/>
  <c r="AF2002" i="1"/>
  <c r="AE2002" i="1"/>
  <c r="AD2002" i="1"/>
  <c r="W2002" i="1"/>
  <c r="D2002" i="1"/>
  <c r="AJ2001" i="1"/>
  <c r="AG2001" i="1"/>
  <c r="AI2001" i="1"/>
  <c r="AH2001" i="1"/>
  <c r="AF2001" i="1"/>
  <c r="AE2001" i="1"/>
  <c r="AD2001" i="1"/>
  <c r="W2001" i="1"/>
  <c r="D2001" i="1"/>
  <c r="AJ2000" i="1"/>
  <c r="AG2000" i="1"/>
  <c r="AI2000" i="1"/>
  <c r="AH2000" i="1"/>
  <c r="AF2000" i="1"/>
  <c r="AE2000" i="1"/>
  <c r="AD2000" i="1"/>
  <c r="W2000" i="1"/>
  <c r="D2000" i="1"/>
  <c r="AJ1999" i="1"/>
  <c r="AG1999" i="1"/>
  <c r="AI1999" i="1"/>
  <c r="AH1999" i="1"/>
  <c r="AF1999" i="1"/>
  <c r="AE1999" i="1"/>
  <c r="AD1999" i="1"/>
  <c r="W1999" i="1"/>
  <c r="D1999" i="1"/>
  <c r="AJ1998" i="1"/>
  <c r="AG1998" i="1"/>
  <c r="AI1998" i="1"/>
  <c r="AH1998" i="1"/>
  <c r="AF1998" i="1"/>
  <c r="AE1998" i="1"/>
  <c r="AD1998" i="1"/>
  <c r="W1998" i="1"/>
  <c r="D1998" i="1"/>
  <c r="AJ1997" i="1"/>
  <c r="AG1997" i="1"/>
  <c r="AI1997" i="1"/>
  <c r="AH1997" i="1"/>
  <c r="AF1997" i="1"/>
  <c r="AE1997" i="1"/>
  <c r="AD1997" i="1"/>
  <c r="W1997" i="1"/>
  <c r="D1997" i="1"/>
  <c r="AJ1996" i="1"/>
  <c r="AG1996" i="1"/>
  <c r="AI1996" i="1"/>
  <c r="AH1996" i="1"/>
  <c r="AF1996" i="1"/>
  <c r="AE1996" i="1"/>
  <c r="AD1996" i="1"/>
  <c r="W1996" i="1"/>
  <c r="D1996" i="1"/>
  <c r="AJ1995" i="1"/>
  <c r="AG1995" i="1"/>
  <c r="AI1995" i="1"/>
  <c r="AH1995" i="1"/>
  <c r="AF1995" i="1"/>
  <c r="AE1995" i="1"/>
  <c r="AD1995" i="1"/>
  <c r="W1995" i="1"/>
  <c r="D1995" i="1"/>
  <c r="AJ1994" i="1"/>
  <c r="AG1994" i="1"/>
  <c r="AI1994" i="1"/>
  <c r="AH1994" i="1"/>
  <c r="AF1994" i="1"/>
  <c r="AE1994" i="1"/>
  <c r="AD1994" i="1"/>
  <c r="W1994" i="1"/>
  <c r="D1994" i="1"/>
  <c r="AJ1993" i="1"/>
  <c r="AG1993" i="1"/>
  <c r="AI1993" i="1"/>
  <c r="AH1993" i="1"/>
  <c r="AF1993" i="1"/>
  <c r="AE1993" i="1"/>
  <c r="AD1993" i="1"/>
  <c r="W1993" i="1"/>
  <c r="D1993" i="1"/>
  <c r="AJ1992" i="1"/>
  <c r="AG1992" i="1"/>
  <c r="AI1992" i="1"/>
  <c r="AH1992" i="1"/>
  <c r="AF1992" i="1"/>
  <c r="AE1992" i="1"/>
  <c r="AD1992" i="1"/>
  <c r="W1992" i="1"/>
  <c r="D1992" i="1"/>
  <c r="AJ1991" i="1"/>
  <c r="AG1991" i="1"/>
  <c r="AI1991" i="1"/>
  <c r="AH1991" i="1"/>
  <c r="AF1991" i="1"/>
  <c r="AE1991" i="1"/>
  <c r="AD1991" i="1"/>
  <c r="W1991" i="1"/>
  <c r="D1991" i="1"/>
  <c r="AJ1990" i="1"/>
  <c r="AG1990" i="1"/>
  <c r="AI1990" i="1"/>
  <c r="AH1990" i="1"/>
  <c r="AF1990" i="1"/>
  <c r="AE1990" i="1"/>
  <c r="AD1990" i="1"/>
  <c r="W1990" i="1"/>
  <c r="D1990" i="1"/>
  <c r="AJ1989" i="1"/>
  <c r="AG1989" i="1"/>
  <c r="AI1989" i="1"/>
  <c r="AH1989" i="1"/>
  <c r="AF1989" i="1"/>
  <c r="AE1989" i="1"/>
  <c r="AD1989" i="1"/>
  <c r="W1989" i="1"/>
  <c r="D1989" i="1"/>
  <c r="AJ1988" i="1"/>
  <c r="AG1988" i="1"/>
  <c r="AI1988" i="1"/>
  <c r="AH1988" i="1"/>
  <c r="AF1988" i="1"/>
  <c r="AE1988" i="1"/>
  <c r="AD1988" i="1"/>
  <c r="W1988" i="1"/>
  <c r="D1988" i="1"/>
  <c r="AJ1987" i="1"/>
  <c r="AG1987" i="1"/>
  <c r="AI1987" i="1"/>
  <c r="AH1987" i="1"/>
  <c r="AF1987" i="1"/>
  <c r="AE1987" i="1"/>
  <c r="AD1987" i="1"/>
  <c r="W1987" i="1"/>
  <c r="D1987" i="1"/>
  <c r="AJ1986" i="1"/>
  <c r="AG1986" i="1"/>
  <c r="AI1986" i="1"/>
  <c r="AH1986" i="1"/>
  <c r="AF1986" i="1"/>
  <c r="AE1986" i="1"/>
  <c r="AD1986" i="1"/>
  <c r="W1986" i="1"/>
  <c r="D1986" i="1"/>
  <c r="AJ1985" i="1"/>
  <c r="AG1985" i="1"/>
  <c r="AI1985" i="1"/>
  <c r="AH1985" i="1"/>
  <c r="AF1985" i="1"/>
  <c r="AE1985" i="1"/>
  <c r="AD1985" i="1"/>
  <c r="W1985" i="1"/>
  <c r="D1985" i="1"/>
  <c r="AJ1984" i="1"/>
  <c r="AG1984" i="1"/>
  <c r="AI1984" i="1"/>
  <c r="AH1984" i="1"/>
  <c r="AF1984" i="1"/>
  <c r="AE1984" i="1"/>
  <c r="AD1984" i="1"/>
  <c r="W1984" i="1"/>
  <c r="D1984" i="1"/>
  <c r="AJ1983" i="1"/>
  <c r="AG1983" i="1"/>
  <c r="AI1983" i="1"/>
  <c r="AH1983" i="1"/>
  <c r="AF1983" i="1"/>
  <c r="AE1983" i="1"/>
  <c r="AD1983" i="1"/>
  <c r="W1983" i="1"/>
  <c r="D1983" i="1"/>
  <c r="AJ1982" i="1"/>
  <c r="AG1982" i="1"/>
  <c r="AI1982" i="1"/>
  <c r="AH1982" i="1"/>
  <c r="AF1982" i="1"/>
  <c r="AE1982" i="1"/>
  <c r="AD1982" i="1"/>
  <c r="W1982" i="1"/>
  <c r="D1982" i="1"/>
  <c r="AJ1981" i="1"/>
  <c r="AG1981" i="1"/>
  <c r="AI1981" i="1"/>
  <c r="AH1981" i="1"/>
  <c r="AF1981" i="1"/>
  <c r="AE1981" i="1"/>
  <c r="AD1981" i="1"/>
  <c r="W1981" i="1"/>
  <c r="D1981" i="1"/>
  <c r="AJ1980" i="1"/>
  <c r="AG1980" i="1"/>
  <c r="AI1980" i="1"/>
  <c r="AH1980" i="1"/>
  <c r="AF1980" i="1"/>
  <c r="AE1980" i="1"/>
  <c r="AD1980" i="1"/>
  <c r="W1980" i="1"/>
  <c r="D1980" i="1"/>
  <c r="AJ1979" i="1"/>
  <c r="AG1979" i="1"/>
  <c r="AI1979" i="1"/>
  <c r="AH1979" i="1"/>
  <c r="AF1979" i="1"/>
  <c r="AE1979" i="1"/>
  <c r="AD1979" i="1"/>
  <c r="W1979" i="1"/>
  <c r="D1979" i="1"/>
  <c r="AJ1978" i="1"/>
  <c r="AG1978" i="1"/>
  <c r="AI1978" i="1"/>
  <c r="AH1978" i="1"/>
  <c r="AF1978" i="1"/>
  <c r="AE1978" i="1"/>
  <c r="AD1978" i="1"/>
  <c r="W1978" i="1"/>
  <c r="D1978" i="1"/>
  <c r="AJ1977" i="1"/>
  <c r="AG1977" i="1"/>
  <c r="AI1977" i="1"/>
  <c r="AH1977" i="1"/>
  <c r="AF1977" i="1"/>
  <c r="AE1977" i="1"/>
  <c r="AD1977" i="1"/>
  <c r="W1977" i="1"/>
  <c r="D1977" i="1"/>
  <c r="AJ1976" i="1"/>
  <c r="AG1976" i="1"/>
  <c r="AI1976" i="1"/>
  <c r="AH1976" i="1"/>
  <c r="AF1976" i="1"/>
  <c r="AE1976" i="1"/>
  <c r="AD1976" i="1"/>
  <c r="W1976" i="1"/>
  <c r="D1976" i="1"/>
  <c r="AJ1975" i="1"/>
  <c r="AG1975" i="1"/>
  <c r="AI1975" i="1"/>
  <c r="AH1975" i="1"/>
  <c r="AF1975" i="1"/>
  <c r="AE1975" i="1"/>
  <c r="AD1975" i="1"/>
  <c r="W1975" i="1"/>
  <c r="D1975" i="1"/>
  <c r="AJ1974" i="1"/>
  <c r="AG1974" i="1"/>
  <c r="AI1974" i="1"/>
  <c r="AH1974" i="1"/>
  <c r="AF1974" i="1"/>
  <c r="AE1974" i="1"/>
  <c r="AD1974" i="1"/>
  <c r="W1974" i="1"/>
  <c r="D1974" i="1"/>
  <c r="AJ1973" i="1"/>
  <c r="AG1973" i="1"/>
  <c r="AI1973" i="1"/>
  <c r="AH1973" i="1"/>
  <c r="AF1973" i="1"/>
  <c r="AE1973" i="1"/>
  <c r="AD1973" i="1"/>
  <c r="W1973" i="1"/>
  <c r="D1973" i="1"/>
  <c r="AJ1972" i="1"/>
  <c r="AG1972" i="1"/>
  <c r="AI1972" i="1"/>
  <c r="AH1972" i="1"/>
  <c r="AF1972" i="1"/>
  <c r="AE1972" i="1"/>
  <c r="AD1972" i="1"/>
  <c r="W1972" i="1"/>
  <c r="D1972" i="1"/>
  <c r="AJ1971" i="1"/>
  <c r="AG1971" i="1"/>
  <c r="AI1971" i="1"/>
  <c r="AH1971" i="1"/>
  <c r="AF1971" i="1"/>
  <c r="AE1971" i="1"/>
  <c r="AD1971" i="1"/>
  <c r="W1971" i="1"/>
  <c r="D1971" i="1"/>
  <c r="AJ1970" i="1"/>
  <c r="AG1970" i="1"/>
  <c r="AI1970" i="1"/>
  <c r="AH1970" i="1"/>
  <c r="AF1970" i="1"/>
  <c r="AE1970" i="1"/>
  <c r="AD1970" i="1"/>
  <c r="W1970" i="1"/>
  <c r="D1970" i="1"/>
  <c r="AJ1969" i="1"/>
  <c r="AG1969" i="1"/>
  <c r="AI1969" i="1"/>
  <c r="AH1969" i="1"/>
  <c r="AF1969" i="1"/>
  <c r="AE1969" i="1"/>
  <c r="AD1969" i="1"/>
  <c r="W1969" i="1"/>
  <c r="D1969" i="1"/>
  <c r="AJ1968" i="1"/>
  <c r="AG1968" i="1"/>
  <c r="AI1968" i="1"/>
  <c r="AH1968" i="1"/>
  <c r="AF1968" i="1"/>
  <c r="AE1968" i="1"/>
  <c r="AD1968" i="1"/>
  <c r="W1968" i="1"/>
  <c r="D1968" i="1"/>
  <c r="AJ1967" i="1"/>
  <c r="AG1967" i="1"/>
  <c r="AI1967" i="1"/>
  <c r="AH1967" i="1"/>
  <c r="AF1967" i="1"/>
  <c r="AE1967" i="1"/>
  <c r="AD1967" i="1"/>
  <c r="W1967" i="1"/>
  <c r="D1967" i="1"/>
  <c r="AJ1966" i="1"/>
  <c r="AG1966" i="1"/>
  <c r="AI1966" i="1"/>
  <c r="AH1966" i="1"/>
  <c r="AF1966" i="1"/>
  <c r="AE1966" i="1"/>
  <c r="AD1966" i="1"/>
  <c r="W1966" i="1"/>
  <c r="D1966" i="1"/>
  <c r="AJ1965" i="1"/>
  <c r="AG1965" i="1"/>
  <c r="AI1965" i="1"/>
  <c r="AH1965" i="1"/>
  <c r="AF1965" i="1"/>
  <c r="AE1965" i="1"/>
  <c r="AD1965" i="1"/>
  <c r="W1965" i="1"/>
  <c r="D1965" i="1"/>
  <c r="AJ1964" i="1"/>
  <c r="AG1964" i="1"/>
  <c r="AI1964" i="1"/>
  <c r="AH1964" i="1"/>
  <c r="AF1964" i="1"/>
  <c r="AE1964" i="1"/>
  <c r="AD1964" i="1"/>
  <c r="W1964" i="1"/>
  <c r="D1964" i="1"/>
  <c r="AJ1963" i="1"/>
  <c r="AG1963" i="1"/>
  <c r="AI1963" i="1"/>
  <c r="AH1963" i="1"/>
  <c r="AF1963" i="1"/>
  <c r="AE1963" i="1"/>
  <c r="AD1963" i="1"/>
  <c r="W1963" i="1"/>
  <c r="D1963" i="1"/>
  <c r="AJ1962" i="1"/>
  <c r="AG1962" i="1"/>
  <c r="AI1962" i="1"/>
  <c r="AH1962" i="1"/>
  <c r="AF1962" i="1"/>
  <c r="AE1962" i="1"/>
  <c r="AD1962" i="1"/>
  <c r="W1962" i="1"/>
  <c r="D1962" i="1"/>
  <c r="AJ1961" i="1"/>
  <c r="AG1961" i="1"/>
  <c r="AI1961" i="1"/>
  <c r="AH1961" i="1"/>
  <c r="AF1961" i="1"/>
  <c r="AE1961" i="1"/>
  <c r="AD1961" i="1"/>
  <c r="W1961" i="1"/>
  <c r="D1961" i="1"/>
  <c r="AJ1960" i="1"/>
  <c r="AG1960" i="1"/>
  <c r="AI1960" i="1"/>
  <c r="AH1960" i="1"/>
  <c r="AF1960" i="1"/>
  <c r="AE1960" i="1"/>
  <c r="AD1960" i="1"/>
  <c r="W1960" i="1"/>
  <c r="D1960" i="1"/>
  <c r="AJ1959" i="1"/>
  <c r="AG1959" i="1"/>
  <c r="AI1959" i="1"/>
  <c r="AH1959" i="1"/>
  <c r="AF1959" i="1"/>
  <c r="AE1959" i="1"/>
  <c r="AD1959" i="1"/>
  <c r="W1959" i="1"/>
  <c r="D1959" i="1"/>
  <c r="AJ1958" i="1"/>
  <c r="AG1958" i="1"/>
  <c r="AI1958" i="1"/>
  <c r="AH1958" i="1"/>
  <c r="AF1958" i="1"/>
  <c r="AE1958" i="1"/>
  <c r="AD1958" i="1"/>
  <c r="W1958" i="1"/>
  <c r="D1958" i="1"/>
  <c r="AJ1957" i="1"/>
  <c r="AG1957" i="1"/>
  <c r="AI1957" i="1"/>
  <c r="AH1957" i="1"/>
  <c r="AF1957" i="1"/>
  <c r="AE1957" i="1"/>
  <c r="AD1957" i="1"/>
  <c r="W1957" i="1"/>
  <c r="D1957" i="1"/>
  <c r="AJ1956" i="1"/>
  <c r="AG1956" i="1"/>
  <c r="AI1956" i="1"/>
  <c r="AH1956" i="1"/>
  <c r="AF1956" i="1"/>
  <c r="AE1956" i="1"/>
  <c r="AD1956" i="1"/>
  <c r="W1956" i="1"/>
  <c r="D1956" i="1"/>
  <c r="AJ1955" i="1"/>
  <c r="AG1955" i="1"/>
  <c r="AI1955" i="1"/>
  <c r="AH1955" i="1"/>
  <c r="AF1955" i="1"/>
  <c r="AE1955" i="1"/>
  <c r="AD1955" i="1"/>
  <c r="W1955" i="1"/>
  <c r="D1955" i="1"/>
  <c r="AJ1954" i="1"/>
  <c r="AG1954" i="1"/>
  <c r="AI1954" i="1"/>
  <c r="AH1954" i="1"/>
  <c r="AF1954" i="1"/>
  <c r="AE1954" i="1"/>
  <c r="AD1954" i="1"/>
  <c r="W1954" i="1"/>
  <c r="D1954" i="1"/>
  <c r="AJ1953" i="1"/>
  <c r="AG1953" i="1"/>
  <c r="AI1953" i="1"/>
  <c r="AH1953" i="1"/>
  <c r="AF1953" i="1"/>
  <c r="AE1953" i="1"/>
  <c r="AD1953" i="1"/>
  <c r="W1953" i="1"/>
  <c r="D1953" i="1"/>
  <c r="AJ1952" i="1"/>
  <c r="AG1952" i="1"/>
  <c r="AI1952" i="1"/>
  <c r="AH1952" i="1"/>
  <c r="AF1952" i="1"/>
  <c r="AE1952" i="1"/>
  <c r="AD1952" i="1"/>
  <c r="W1952" i="1"/>
  <c r="D1952" i="1"/>
  <c r="AJ1951" i="1"/>
  <c r="AG1951" i="1"/>
  <c r="AI1951" i="1"/>
  <c r="AH1951" i="1"/>
  <c r="AF1951" i="1"/>
  <c r="AE1951" i="1"/>
  <c r="AD1951" i="1"/>
  <c r="W1951" i="1"/>
  <c r="D1951" i="1"/>
  <c r="AJ1950" i="1"/>
  <c r="AG1950" i="1"/>
  <c r="AI1950" i="1"/>
  <c r="AH1950" i="1"/>
  <c r="AF1950" i="1"/>
  <c r="AE1950" i="1"/>
  <c r="AD1950" i="1"/>
  <c r="W1950" i="1"/>
  <c r="D1950" i="1"/>
  <c r="AJ1949" i="1"/>
  <c r="AG1949" i="1"/>
  <c r="AI1949" i="1"/>
  <c r="AH1949" i="1"/>
  <c r="AF1949" i="1"/>
  <c r="AE1949" i="1"/>
  <c r="AD1949" i="1"/>
  <c r="W1949" i="1"/>
  <c r="D1949" i="1"/>
  <c r="AJ1948" i="1"/>
  <c r="AG1948" i="1"/>
  <c r="AI1948" i="1"/>
  <c r="AH1948" i="1"/>
  <c r="AF1948" i="1"/>
  <c r="AE1948" i="1"/>
  <c r="AD1948" i="1"/>
  <c r="W1948" i="1"/>
  <c r="D1948" i="1"/>
  <c r="AJ1947" i="1"/>
  <c r="AG1947" i="1"/>
  <c r="AI1947" i="1"/>
  <c r="AH1947" i="1"/>
  <c r="AF1947" i="1"/>
  <c r="AE1947" i="1"/>
  <c r="AD1947" i="1"/>
  <c r="W1947" i="1"/>
  <c r="D1947" i="1"/>
  <c r="AJ1946" i="1"/>
  <c r="AG1946" i="1"/>
  <c r="AI1946" i="1"/>
  <c r="AH1946" i="1"/>
  <c r="AF1946" i="1"/>
  <c r="AE1946" i="1"/>
  <c r="AD1946" i="1"/>
  <c r="W1946" i="1"/>
  <c r="D1946" i="1"/>
  <c r="AJ1945" i="1"/>
  <c r="AG1945" i="1"/>
  <c r="AI1945" i="1"/>
  <c r="AH1945" i="1"/>
  <c r="AF1945" i="1"/>
  <c r="AE1945" i="1"/>
  <c r="AD1945" i="1"/>
  <c r="W1945" i="1"/>
  <c r="D1945" i="1"/>
  <c r="AJ1944" i="1"/>
  <c r="AG1944" i="1"/>
  <c r="AI1944" i="1"/>
  <c r="AH1944" i="1"/>
  <c r="AF1944" i="1"/>
  <c r="AE1944" i="1"/>
  <c r="AD1944" i="1"/>
  <c r="W1944" i="1"/>
  <c r="D1944" i="1"/>
  <c r="AJ1943" i="1"/>
  <c r="AG1943" i="1"/>
  <c r="AI1943" i="1"/>
  <c r="AH1943" i="1"/>
  <c r="AF1943" i="1"/>
  <c r="AE1943" i="1"/>
  <c r="AD1943" i="1"/>
  <c r="W1943" i="1"/>
  <c r="D1943" i="1"/>
  <c r="AJ1942" i="1"/>
  <c r="AG1942" i="1"/>
  <c r="AI1942" i="1"/>
  <c r="AH1942" i="1"/>
  <c r="AF1942" i="1"/>
  <c r="AE1942" i="1"/>
  <c r="AD1942" i="1"/>
  <c r="W1942" i="1"/>
  <c r="D1942" i="1"/>
  <c r="AJ1941" i="1"/>
  <c r="AG1941" i="1"/>
  <c r="AI1941" i="1"/>
  <c r="AH1941" i="1"/>
  <c r="AF1941" i="1"/>
  <c r="AE1941" i="1"/>
  <c r="AD1941" i="1"/>
  <c r="W1941" i="1"/>
  <c r="D1941" i="1"/>
  <c r="AJ1940" i="1"/>
  <c r="AG1940" i="1"/>
  <c r="AI1940" i="1"/>
  <c r="AH1940" i="1"/>
  <c r="AF1940" i="1"/>
  <c r="AE1940" i="1"/>
  <c r="AD1940" i="1"/>
  <c r="W1940" i="1"/>
  <c r="D1940" i="1"/>
  <c r="AJ1939" i="1"/>
  <c r="AG1939" i="1"/>
  <c r="AI1939" i="1"/>
  <c r="AH1939" i="1"/>
  <c r="AF1939" i="1"/>
  <c r="AE1939" i="1"/>
  <c r="AD1939" i="1"/>
  <c r="W1939" i="1"/>
  <c r="D1939" i="1"/>
  <c r="AJ1938" i="1"/>
  <c r="AG1938" i="1"/>
  <c r="AI1938" i="1"/>
  <c r="AH1938" i="1"/>
  <c r="AF1938" i="1"/>
  <c r="AE1938" i="1"/>
  <c r="AD1938" i="1"/>
  <c r="W1938" i="1"/>
  <c r="D1938" i="1"/>
  <c r="AJ1937" i="1"/>
  <c r="AG1937" i="1"/>
  <c r="AI1937" i="1"/>
  <c r="AH1937" i="1"/>
  <c r="AF1937" i="1"/>
  <c r="AE1937" i="1"/>
  <c r="AD1937" i="1"/>
  <c r="W1937" i="1"/>
  <c r="D1937" i="1"/>
  <c r="AJ1936" i="1"/>
  <c r="AG1936" i="1"/>
  <c r="AI1936" i="1"/>
  <c r="AH1936" i="1"/>
  <c r="AF1936" i="1"/>
  <c r="AE1936" i="1"/>
  <c r="AD1936" i="1"/>
  <c r="W1936" i="1"/>
  <c r="D1936" i="1"/>
  <c r="AJ1935" i="1"/>
  <c r="AG1935" i="1"/>
  <c r="AI1935" i="1"/>
  <c r="AH1935" i="1"/>
  <c r="AF1935" i="1"/>
  <c r="AE1935" i="1"/>
  <c r="AD1935" i="1"/>
  <c r="W1935" i="1"/>
  <c r="D1935" i="1"/>
  <c r="AJ1934" i="1"/>
  <c r="AG1934" i="1"/>
  <c r="AI1934" i="1"/>
  <c r="AH1934" i="1"/>
  <c r="AF1934" i="1"/>
  <c r="AE1934" i="1"/>
  <c r="AD1934" i="1"/>
  <c r="W1934" i="1"/>
  <c r="D1934" i="1"/>
  <c r="AJ1933" i="1"/>
  <c r="AG1933" i="1"/>
  <c r="AI1933" i="1"/>
  <c r="AH1933" i="1"/>
  <c r="AF1933" i="1"/>
  <c r="AE1933" i="1"/>
  <c r="AD1933" i="1"/>
  <c r="W1933" i="1"/>
  <c r="D1933" i="1"/>
  <c r="AJ1932" i="1"/>
  <c r="AG1932" i="1"/>
  <c r="AI1932" i="1"/>
  <c r="AH1932" i="1"/>
  <c r="AF1932" i="1"/>
  <c r="AE1932" i="1"/>
  <c r="AD1932" i="1"/>
  <c r="W1932" i="1"/>
  <c r="D1932" i="1"/>
  <c r="AJ1931" i="1"/>
  <c r="AG1931" i="1"/>
  <c r="AI1931" i="1"/>
  <c r="AH1931" i="1"/>
  <c r="AF1931" i="1"/>
  <c r="AE1931" i="1"/>
  <c r="AD1931" i="1"/>
  <c r="W1931" i="1"/>
  <c r="D1931" i="1"/>
  <c r="AJ1930" i="1"/>
  <c r="AG1930" i="1"/>
  <c r="AI1930" i="1"/>
  <c r="AH1930" i="1"/>
  <c r="AF1930" i="1"/>
  <c r="AE1930" i="1"/>
  <c r="AD1930" i="1"/>
  <c r="W1930" i="1"/>
  <c r="D1930" i="1"/>
  <c r="AJ1929" i="1"/>
  <c r="AG1929" i="1"/>
  <c r="AI1929" i="1"/>
  <c r="AH1929" i="1"/>
  <c r="AF1929" i="1"/>
  <c r="AE1929" i="1"/>
  <c r="AD1929" i="1"/>
  <c r="W1929" i="1"/>
  <c r="D1929" i="1"/>
  <c r="AJ1928" i="1"/>
  <c r="AG1928" i="1"/>
  <c r="AI1928" i="1"/>
  <c r="AH1928" i="1"/>
  <c r="AF1928" i="1"/>
  <c r="AE1928" i="1"/>
  <c r="AD1928" i="1"/>
  <c r="W1928" i="1"/>
  <c r="D1928" i="1"/>
  <c r="AJ1927" i="1"/>
  <c r="AG1927" i="1"/>
  <c r="AI1927" i="1"/>
  <c r="AH1927" i="1"/>
  <c r="AF1927" i="1"/>
  <c r="AE1927" i="1"/>
  <c r="AD1927" i="1"/>
  <c r="W1927" i="1"/>
  <c r="D1927" i="1"/>
  <c r="AJ1926" i="1"/>
  <c r="AG1926" i="1"/>
  <c r="AI1926" i="1"/>
  <c r="AH1926" i="1"/>
  <c r="AF1926" i="1"/>
  <c r="AE1926" i="1"/>
  <c r="AD1926" i="1"/>
  <c r="W1926" i="1"/>
  <c r="D1926" i="1"/>
  <c r="AJ1925" i="1"/>
  <c r="AG1925" i="1"/>
  <c r="AI1925" i="1"/>
  <c r="AH1925" i="1"/>
  <c r="AF1925" i="1"/>
  <c r="AE1925" i="1"/>
  <c r="AD1925" i="1"/>
  <c r="W1925" i="1"/>
  <c r="D1925" i="1"/>
  <c r="AJ1924" i="1"/>
  <c r="AG1924" i="1"/>
  <c r="AI1924" i="1"/>
  <c r="AH1924" i="1"/>
  <c r="AF1924" i="1"/>
  <c r="AE1924" i="1"/>
  <c r="AD1924" i="1"/>
  <c r="W1924" i="1"/>
  <c r="D1924" i="1"/>
  <c r="AJ1923" i="1"/>
  <c r="AG1923" i="1"/>
  <c r="AI1923" i="1"/>
  <c r="AH1923" i="1"/>
  <c r="AF1923" i="1"/>
  <c r="AE1923" i="1"/>
  <c r="AD1923" i="1"/>
  <c r="W1923" i="1"/>
  <c r="D1923" i="1"/>
  <c r="AJ1922" i="1"/>
  <c r="AG1922" i="1"/>
  <c r="AI1922" i="1"/>
  <c r="AH1922" i="1"/>
  <c r="AF1922" i="1"/>
  <c r="AE1922" i="1"/>
  <c r="AD1922" i="1"/>
  <c r="W1922" i="1"/>
  <c r="D1922" i="1"/>
  <c r="AJ1921" i="1"/>
  <c r="AG1921" i="1"/>
  <c r="AI1921" i="1"/>
  <c r="AH1921" i="1"/>
  <c r="AF1921" i="1"/>
  <c r="AE1921" i="1"/>
  <c r="AD1921" i="1"/>
  <c r="W1921" i="1"/>
  <c r="D1921" i="1"/>
  <c r="AJ1920" i="1"/>
  <c r="AG1920" i="1"/>
  <c r="AI1920" i="1"/>
  <c r="AH1920" i="1"/>
  <c r="AF1920" i="1"/>
  <c r="AE1920" i="1"/>
  <c r="AD1920" i="1"/>
  <c r="W1920" i="1"/>
  <c r="D1920" i="1"/>
  <c r="AJ1919" i="1"/>
  <c r="AG1919" i="1"/>
  <c r="AI1919" i="1"/>
  <c r="AH1919" i="1"/>
  <c r="AF1919" i="1"/>
  <c r="AE1919" i="1"/>
  <c r="AD1919" i="1"/>
  <c r="W1919" i="1"/>
  <c r="D1919" i="1"/>
  <c r="AJ1918" i="1"/>
  <c r="AG1918" i="1"/>
  <c r="AI1918" i="1"/>
  <c r="AH1918" i="1"/>
  <c r="AF1918" i="1"/>
  <c r="AE1918" i="1"/>
  <c r="AD1918" i="1"/>
  <c r="W1918" i="1"/>
  <c r="D1918" i="1"/>
  <c r="AJ1917" i="1"/>
  <c r="AG1917" i="1"/>
  <c r="AI1917" i="1"/>
  <c r="AH1917" i="1"/>
  <c r="AF1917" i="1"/>
  <c r="AE1917" i="1"/>
  <c r="AD1917" i="1"/>
  <c r="W1917" i="1"/>
  <c r="D1917" i="1"/>
  <c r="AJ1916" i="1"/>
  <c r="AG1916" i="1"/>
  <c r="AI1916" i="1"/>
  <c r="AH1916" i="1"/>
  <c r="AF1916" i="1"/>
  <c r="AE1916" i="1"/>
  <c r="AD1916" i="1"/>
  <c r="W1916" i="1"/>
  <c r="D1916" i="1"/>
  <c r="AJ1915" i="1"/>
  <c r="AG1915" i="1"/>
  <c r="AI1915" i="1"/>
  <c r="AH1915" i="1"/>
  <c r="AF1915" i="1"/>
  <c r="AE1915" i="1"/>
  <c r="AD1915" i="1"/>
  <c r="W1915" i="1"/>
  <c r="D1915" i="1"/>
  <c r="AJ1914" i="1"/>
  <c r="AG1914" i="1"/>
  <c r="AI1914" i="1"/>
  <c r="AH1914" i="1"/>
  <c r="AF1914" i="1"/>
  <c r="AE1914" i="1"/>
  <c r="AD1914" i="1"/>
  <c r="W1914" i="1"/>
  <c r="D1914" i="1"/>
  <c r="AJ1913" i="1"/>
  <c r="AG1913" i="1"/>
  <c r="AI1913" i="1"/>
  <c r="AH1913" i="1"/>
  <c r="AF1913" i="1"/>
  <c r="AE1913" i="1"/>
  <c r="AD1913" i="1"/>
  <c r="W1913" i="1"/>
  <c r="D1913" i="1"/>
  <c r="AJ1912" i="1"/>
  <c r="AG1912" i="1"/>
  <c r="AI1912" i="1"/>
  <c r="AH1912" i="1"/>
  <c r="AF1912" i="1"/>
  <c r="AE1912" i="1"/>
  <c r="AD1912" i="1"/>
  <c r="W1912" i="1"/>
  <c r="D1912" i="1"/>
  <c r="AJ1911" i="1"/>
  <c r="AG1911" i="1"/>
  <c r="AI1911" i="1"/>
  <c r="AH1911" i="1"/>
  <c r="AF1911" i="1"/>
  <c r="AE1911" i="1"/>
  <c r="AD1911" i="1"/>
  <c r="W1911" i="1"/>
  <c r="D1911" i="1"/>
  <c r="AJ1910" i="1"/>
  <c r="AG1910" i="1"/>
  <c r="AI1910" i="1"/>
  <c r="AH1910" i="1"/>
  <c r="AF1910" i="1"/>
  <c r="AE1910" i="1"/>
  <c r="AD1910" i="1"/>
  <c r="W1910" i="1"/>
  <c r="D1910" i="1"/>
  <c r="AJ1909" i="1"/>
  <c r="AG1909" i="1"/>
  <c r="AI1909" i="1"/>
  <c r="AH1909" i="1"/>
  <c r="AF1909" i="1"/>
  <c r="AE1909" i="1"/>
  <c r="AD1909" i="1"/>
  <c r="W1909" i="1"/>
  <c r="D1909" i="1"/>
  <c r="AJ1908" i="1"/>
  <c r="AG1908" i="1"/>
  <c r="AI1908" i="1"/>
  <c r="AH1908" i="1"/>
  <c r="AF1908" i="1"/>
  <c r="AE1908" i="1"/>
  <c r="AD1908" i="1"/>
  <c r="W1908" i="1"/>
  <c r="D1908" i="1"/>
  <c r="AJ1907" i="1"/>
  <c r="AG1907" i="1"/>
  <c r="AI1907" i="1"/>
  <c r="AH1907" i="1"/>
  <c r="AF1907" i="1"/>
  <c r="AE1907" i="1"/>
  <c r="AD1907" i="1"/>
  <c r="W1907" i="1"/>
  <c r="D1907" i="1"/>
  <c r="AJ1906" i="1"/>
  <c r="AG1906" i="1"/>
  <c r="AI1906" i="1"/>
  <c r="AH1906" i="1"/>
  <c r="AF1906" i="1"/>
  <c r="AE1906" i="1"/>
  <c r="AD1906" i="1"/>
  <c r="W1906" i="1"/>
  <c r="D1906" i="1"/>
  <c r="AJ1905" i="1"/>
  <c r="AG1905" i="1"/>
  <c r="AI1905" i="1"/>
  <c r="AH1905" i="1"/>
  <c r="AF1905" i="1"/>
  <c r="AE1905" i="1"/>
  <c r="AD1905" i="1"/>
  <c r="W1905" i="1"/>
  <c r="D1905" i="1"/>
  <c r="AJ1904" i="1"/>
  <c r="AG1904" i="1"/>
  <c r="AI1904" i="1"/>
  <c r="AH1904" i="1"/>
  <c r="AF1904" i="1"/>
  <c r="AE1904" i="1"/>
  <c r="AD1904" i="1"/>
  <c r="W1904" i="1"/>
  <c r="D1904" i="1"/>
  <c r="AJ1903" i="1"/>
  <c r="AG1903" i="1"/>
  <c r="AI1903" i="1"/>
  <c r="AH1903" i="1"/>
  <c r="AF1903" i="1"/>
  <c r="AE1903" i="1"/>
  <c r="AD1903" i="1"/>
  <c r="W1903" i="1"/>
  <c r="D1903" i="1"/>
  <c r="AJ1902" i="1"/>
  <c r="AG1902" i="1"/>
  <c r="AI1902" i="1"/>
  <c r="AH1902" i="1"/>
  <c r="AF1902" i="1"/>
  <c r="AE1902" i="1"/>
  <c r="AD1902" i="1"/>
  <c r="W1902" i="1"/>
  <c r="D1902" i="1"/>
  <c r="AJ1901" i="1"/>
  <c r="AG1901" i="1"/>
  <c r="AI1901" i="1"/>
  <c r="AH1901" i="1"/>
  <c r="AF1901" i="1"/>
  <c r="AE1901" i="1"/>
  <c r="AD1901" i="1"/>
  <c r="W1901" i="1"/>
  <c r="D1901" i="1"/>
  <c r="AJ1900" i="1"/>
  <c r="AG1900" i="1"/>
  <c r="AI1900" i="1"/>
  <c r="AH1900" i="1"/>
  <c r="AF1900" i="1"/>
  <c r="AE1900" i="1"/>
  <c r="AD1900" i="1"/>
  <c r="W1900" i="1"/>
  <c r="D1900" i="1"/>
  <c r="AJ1899" i="1"/>
  <c r="AG1899" i="1"/>
  <c r="AI1899" i="1"/>
  <c r="AH1899" i="1"/>
  <c r="AF1899" i="1"/>
  <c r="AE1899" i="1"/>
  <c r="AD1899" i="1"/>
  <c r="W1899" i="1"/>
  <c r="D1899" i="1"/>
  <c r="AJ1898" i="1"/>
  <c r="AG1898" i="1"/>
  <c r="AI1898" i="1"/>
  <c r="AH1898" i="1"/>
  <c r="AF1898" i="1"/>
  <c r="AE1898" i="1"/>
  <c r="AD1898" i="1"/>
  <c r="W1898" i="1"/>
  <c r="D1898" i="1"/>
  <c r="AJ1897" i="1"/>
  <c r="AG1897" i="1"/>
  <c r="AI1897" i="1"/>
  <c r="AH1897" i="1"/>
  <c r="AF1897" i="1"/>
  <c r="AE1897" i="1"/>
  <c r="AD1897" i="1"/>
  <c r="W1897" i="1"/>
  <c r="D1897" i="1"/>
  <c r="AJ1896" i="1"/>
  <c r="AG1896" i="1"/>
  <c r="AI1896" i="1"/>
  <c r="AH1896" i="1"/>
  <c r="AF1896" i="1"/>
  <c r="AE1896" i="1"/>
  <c r="AD1896" i="1"/>
  <c r="W1896" i="1"/>
  <c r="D1896" i="1"/>
  <c r="AJ1895" i="1"/>
  <c r="AG1895" i="1"/>
  <c r="AI1895" i="1"/>
  <c r="AH1895" i="1"/>
  <c r="AF1895" i="1"/>
  <c r="AE1895" i="1"/>
  <c r="AD1895" i="1"/>
  <c r="W1895" i="1"/>
  <c r="D1895" i="1"/>
  <c r="AJ1894" i="1"/>
  <c r="AG1894" i="1"/>
  <c r="AI1894" i="1"/>
  <c r="AH1894" i="1"/>
  <c r="AF1894" i="1"/>
  <c r="AE1894" i="1"/>
  <c r="AD1894" i="1"/>
  <c r="W1894" i="1"/>
  <c r="D1894" i="1"/>
  <c r="AJ1893" i="1"/>
  <c r="AG1893" i="1"/>
  <c r="AI1893" i="1"/>
  <c r="AH1893" i="1"/>
  <c r="AF1893" i="1"/>
  <c r="AE1893" i="1"/>
  <c r="AD1893" i="1"/>
  <c r="W1893" i="1"/>
  <c r="D1893" i="1"/>
  <c r="AJ1892" i="1"/>
  <c r="AG1892" i="1"/>
  <c r="AI1892" i="1"/>
  <c r="AH1892" i="1"/>
  <c r="AF1892" i="1"/>
  <c r="AE1892" i="1"/>
  <c r="AD1892" i="1"/>
  <c r="W1892" i="1"/>
  <c r="D1892" i="1"/>
  <c r="AJ1891" i="1"/>
  <c r="AG1891" i="1"/>
  <c r="AI1891" i="1"/>
  <c r="AH1891" i="1"/>
  <c r="AF1891" i="1"/>
  <c r="AE1891" i="1"/>
  <c r="AD1891" i="1"/>
  <c r="W1891" i="1"/>
  <c r="D1891" i="1"/>
  <c r="AJ1890" i="1"/>
  <c r="AG1890" i="1"/>
  <c r="AI1890" i="1"/>
  <c r="AH1890" i="1"/>
  <c r="AF1890" i="1"/>
  <c r="AE1890" i="1"/>
  <c r="AD1890" i="1"/>
  <c r="W1890" i="1"/>
  <c r="D1890" i="1"/>
  <c r="AJ1889" i="1"/>
  <c r="AG1889" i="1"/>
  <c r="AI1889" i="1"/>
  <c r="AH1889" i="1"/>
  <c r="AF1889" i="1"/>
  <c r="AE1889" i="1"/>
  <c r="AD1889" i="1"/>
  <c r="W1889" i="1"/>
  <c r="D1889" i="1"/>
  <c r="AJ1888" i="1"/>
  <c r="AG1888" i="1"/>
  <c r="AI1888" i="1"/>
  <c r="AH1888" i="1"/>
  <c r="AF1888" i="1"/>
  <c r="AE1888" i="1"/>
  <c r="AD1888" i="1"/>
  <c r="W1888" i="1"/>
  <c r="D1888" i="1"/>
  <c r="AJ1887" i="1"/>
  <c r="AG1887" i="1"/>
  <c r="AI1887" i="1"/>
  <c r="AH1887" i="1"/>
  <c r="AF1887" i="1"/>
  <c r="AE1887" i="1"/>
  <c r="AD1887" i="1"/>
  <c r="W1887" i="1"/>
  <c r="D1887" i="1"/>
  <c r="AJ1886" i="1"/>
  <c r="AG1886" i="1"/>
  <c r="AI1886" i="1"/>
  <c r="AH1886" i="1"/>
  <c r="AF1886" i="1"/>
  <c r="AE1886" i="1"/>
  <c r="AD1886" i="1"/>
  <c r="W1886" i="1"/>
  <c r="D1886" i="1"/>
  <c r="AJ1885" i="1"/>
  <c r="AG1885" i="1"/>
  <c r="AI1885" i="1"/>
  <c r="AH1885" i="1"/>
  <c r="AF1885" i="1"/>
  <c r="AE1885" i="1"/>
  <c r="AD1885" i="1"/>
  <c r="W1885" i="1"/>
  <c r="D1885" i="1"/>
  <c r="AJ1884" i="1"/>
  <c r="AG1884" i="1"/>
  <c r="AI1884" i="1"/>
  <c r="AH1884" i="1"/>
  <c r="AF1884" i="1"/>
  <c r="AE1884" i="1"/>
  <c r="AD1884" i="1"/>
  <c r="W1884" i="1"/>
  <c r="D1884" i="1"/>
  <c r="AJ1883" i="1"/>
  <c r="AG1883" i="1"/>
  <c r="AI1883" i="1"/>
  <c r="AH1883" i="1"/>
  <c r="AF1883" i="1"/>
  <c r="AE1883" i="1"/>
  <c r="AD1883" i="1"/>
  <c r="W1883" i="1"/>
  <c r="D1883" i="1"/>
  <c r="AJ1882" i="1"/>
  <c r="AG1882" i="1"/>
  <c r="AI1882" i="1"/>
  <c r="AH1882" i="1"/>
  <c r="AF1882" i="1"/>
  <c r="AE1882" i="1"/>
  <c r="AD1882" i="1"/>
  <c r="W1882" i="1"/>
  <c r="D1882" i="1"/>
  <c r="AJ1881" i="1"/>
  <c r="AG1881" i="1"/>
  <c r="AI1881" i="1"/>
  <c r="AH1881" i="1"/>
  <c r="AF1881" i="1"/>
  <c r="AE1881" i="1"/>
  <c r="AD1881" i="1"/>
  <c r="W1881" i="1"/>
  <c r="D1881" i="1"/>
  <c r="AJ1880" i="1"/>
  <c r="AG1880" i="1"/>
  <c r="AI1880" i="1"/>
  <c r="AH1880" i="1"/>
  <c r="AF1880" i="1"/>
  <c r="AE1880" i="1"/>
  <c r="AD1880" i="1"/>
  <c r="W1880" i="1"/>
  <c r="D1880" i="1"/>
  <c r="AJ1879" i="1"/>
  <c r="AG1879" i="1"/>
  <c r="AI1879" i="1"/>
  <c r="AH1879" i="1"/>
  <c r="AF1879" i="1"/>
  <c r="AE1879" i="1"/>
  <c r="AD1879" i="1"/>
  <c r="W1879" i="1"/>
  <c r="D1879" i="1"/>
  <c r="AJ1878" i="1"/>
  <c r="AG1878" i="1"/>
  <c r="AI1878" i="1"/>
  <c r="AH1878" i="1"/>
  <c r="AF1878" i="1"/>
  <c r="AE1878" i="1"/>
  <c r="AD1878" i="1"/>
  <c r="W1878" i="1"/>
  <c r="D1878" i="1"/>
  <c r="AJ1877" i="1"/>
  <c r="AG1877" i="1"/>
  <c r="AI1877" i="1"/>
  <c r="AH1877" i="1"/>
  <c r="AF1877" i="1"/>
  <c r="AE1877" i="1"/>
  <c r="AD1877" i="1"/>
  <c r="W1877" i="1"/>
  <c r="D1877" i="1"/>
  <c r="AJ1876" i="1"/>
  <c r="AG1876" i="1"/>
  <c r="AI1876" i="1"/>
  <c r="AH1876" i="1"/>
  <c r="AF1876" i="1"/>
  <c r="AE1876" i="1"/>
  <c r="AD1876" i="1"/>
  <c r="W1876" i="1"/>
  <c r="D1876" i="1"/>
  <c r="AJ1875" i="1"/>
  <c r="AG1875" i="1"/>
  <c r="AI1875" i="1"/>
  <c r="AH1875" i="1"/>
  <c r="AF1875" i="1"/>
  <c r="AE1875" i="1"/>
  <c r="AD1875" i="1"/>
  <c r="W1875" i="1"/>
  <c r="D1875" i="1"/>
  <c r="AJ1874" i="1"/>
  <c r="AG1874" i="1"/>
  <c r="AI1874" i="1"/>
  <c r="AH1874" i="1"/>
  <c r="AF1874" i="1"/>
  <c r="AE1874" i="1"/>
  <c r="AD1874" i="1"/>
  <c r="W1874" i="1"/>
  <c r="D1874" i="1"/>
  <c r="AJ1873" i="1"/>
  <c r="AG1873" i="1"/>
  <c r="AI1873" i="1"/>
  <c r="AH1873" i="1"/>
  <c r="AF1873" i="1"/>
  <c r="AE1873" i="1"/>
  <c r="AD1873" i="1"/>
  <c r="W1873" i="1"/>
  <c r="D1873" i="1"/>
  <c r="AJ1872" i="1"/>
  <c r="AG1872" i="1"/>
  <c r="AI1872" i="1"/>
  <c r="AH1872" i="1"/>
  <c r="AF1872" i="1"/>
  <c r="AE1872" i="1"/>
  <c r="AD1872" i="1"/>
  <c r="W1872" i="1"/>
  <c r="D1872" i="1"/>
  <c r="AJ1871" i="1"/>
  <c r="AG1871" i="1"/>
  <c r="AI1871" i="1"/>
  <c r="AH1871" i="1"/>
  <c r="AF1871" i="1"/>
  <c r="AE1871" i="1"/>
  <c r="AD1871" i="1"/>
  <c r="W1871" i="1"/>
  <c r="D1871" i="1"/>
  <c r="AJ1870" i="1"/>
  <c r="AG1870" i="1"/>
  <c r="AI1870" i="1"/>
  <c r="AH1870" i="1"/>
  <c r="AF1870" i="1"/>
  <c r="AE1870" i="1"/>
  <c r="AD1870" i="1"/>
  <c r="W1870" i="1"/>
  <c r="D1870" i="1"/>
  <c r="AJ1869" i="1"/>
  <c r="AG1869" i="1"/>
  <c r="AI1869" i="1"/>
  <c r="AH1869" i="1"/>
  <c r="AF1869" i="1"/>
  <c r="AE1869" i="1"/>
  <c r="AD1869" i="1"/>
  <c r="W1869" i="1"/>
  <c r="D1869" i="1"/>
  <c r="AJ1868" i="1"/>
  <c r="AG1868" i="1"/>
  <c r="AI1868" i="1"/>
  <c r="AH1868" i="1"/>
  <c r="AF1868" i="1"/>
  <c r="AE1868" i="1"/>
  <c r="AD1868" i="1"/>
  <c r="W1868" i="1"/>
  <c r="D1868" i="1"/>
  <c r="AJ1867" i="1"/>
  <c r="AG1867" i="1"/>
  <c r="AI1867" i="1"/>
  <c r="AH1867" i="1"/>
  <c r="AF1867" i="1"/>
  <c r="AE1867" i="1"/>
  <c r="AD1867" i="1"/>
  <c r="W1867" i="1"/>
  <c r="D1867" i="1"/>
  <c r="AJ1866" i="1"/>
  <c r="AG1866" i="1"/>
  <c r="AI1866" i="1"/>
  <c r="AH1866" i="1"/>
  <c r="AF1866" i="1"/>
  <c r="AE1866" i="1"/>
  <c r="AD1866" i="1"/>
  <c r="W1866" i="1"/>
  <c r="D1866" i="1"/>
  <c r="AJ1865" i="1"/>
  <c r="AG1865" i="1"/>
  <c r="AI1865" i="1"/>
  <c r="AH1865" i="1"/>
  <c r="AF1865" i="1"/>
  <c r="AE1865" i="1"/>
  <c r="AD1865" i="1"/>
  <c r="W1865" i="1"/>
  <c r="D1865" i="1"/>
  <c r="AJ1864" i="1"/>
  <c r="AG1864" i="1"/>
  <c r="AI1864" i="1"/>
  <c r="AH1864" i="1"/>
  <c r="AF1864" i="1"/>
  <c r="AE1864" i="1"/>
  <c r="AD1864" i="1"/>
  <c r="W1864" i="1"/>
  <c r="D1864" i="1"/>
  <c r="AJ1863" i="1"/>
  <c r="AG1863" i="1"/>
  <c r="AI1863" i="1"/>
  <c r="AH1863" i="1"/>
  <c r="AF1863" i="1"/>
  <c r="AE1863" i="1"/>
  <c r="AD1863" i="1"/>
  <c r="W1863" i="1"/>
  <c r="D1863" i="1"/>
  <c r="AJ1862" i="1"/>
  <c r="AG1862" i="1"/>
  <c r="AI1862" i="1"/>
  <c r="AH1862" i="1"/>
  <c r="AF1862" i="1"/>
  <c r="AE1862" i="1"/>
  <c r="AD1862" i="1"/>
  <c r="W1862" i="1"/>
  <c r="D1862" i="1"/>
  <c r="AJ1861" i="1"/>
  <c r="AG1861" i="1"/>
  <c r="AI1861" i="1"/>
  <c r="AH1861" i="1"/>
  <c r="AF1861" i="1"/>
  <c r="AE1861" i="1"/>
  <c r="AD1861" i="1"/>
  <c r="W1861" i="1"/>
  <c r="D1861" i="1"/>
  <c r="AJ1860" i="1"/>
  <c r="AG1860" i="1"/>
  <c r="AI1860" i="1"/>
  <c r="AH1860" i="1"/>
  <c r="AF1860" i="1"/>
  <c r="AE1860" i="1"/>
  <c r="AD1860" i="1"/>
  <c r="W1860" i="1"/>
  <c r="D1860" i="1"/>
  <c r="AJ1859" i="1"/>
  <c r="AG1859" i="1"/>
  <c r="AI1859" i="1"/>
  <c r="AH1859" i="1"/>
  <c r="AF1859" i="1"/>
  <c r="AE1859" i="1"/>
  <c r="AD1859" i="1"/>
  <c r="W1859" i="1"/>
  <c r="D1859" i="1"/>
  <c r="AJ1858" i="1"/>
  <c r="AG1858" i="1"/>
  <c r="AI1858" i="1"/>
  <c r="AH1858" i="1"/>
  <c r="AF1858" i="1"/>
  <c r="AE1858" i="1"/>
  <c r="AD1858" i="1"/>
  <c r="W1858" i="1"/>
  <c r="D1858" i="1"/>
  <c r="AJ1857" i="1"/>
  <c r="AG1857" i="1"/>
  <c r="AI1857" i="1"/>
  <c r="AH1857" i="1"/>
  <c r="AF1857" i="1"/>
  <c r="AE1857" i="1"/>
  <c r="AD1857" i="1"/>
  <c r="W1857" i="1"/>
  <c r="D1857" i="1"/>
  <c r="AJ1856" i="1"/>
  <c r="AG1856" i="1"/>
  <c r="AI1856" i="1"/>
  <c r="AH1856" i="1"/>
  <c r="AF1856" i="1"/>
  <c r="AE1856" i="1"/>
  <c r="AD1856" i="1"/>
  <c r="W1856" i="1"/>
  <c r="D1856" i="1"/>
  <c r="AJ1855" i="1"/>
  <c r="AG1855" i="1"/>
  <c r="AI1855" i="1"/>
  <c r="AH1855" i="1"/>
  <c r="AF1855" i="1"/>
  <c r="AE1855" i="1"/>
  <c r="AD1855" i="1"/>
  <c r="W1855" i="1"/>
  <c r="D1855" i="1"/>
  <c r="AJ1854" i="1"/>
  <c r="AG1854" i="1"/>
  <c r="AI1854" i="1"/>
  <c r="AH1854" i="1"/>
  <c r="AF1854" i="1"/>
  <c r="AE1854" i="1"/>
  <c r="AD1854" i="1"/>
  <c r="W1854" i="1"/>
  <c r="D1854" i="1"/>
  <c r="AJ1853" i="1"/>
  <c r="AG1853" i="1"/>
  <c r="AI1853" i="1"/>
  <c r="AH1853" i="1"/>
  <c r="AF1853" i="1"/>
  <c r="AE1853" i="1"/>
  <c r="AD1853" i="1"/>
  <c r="W1853" i="1"/>
  <c r="D1853" i="1"/>
  <c r="AJ1852" i="1"/>
  <c r="AG1852" i="1"/>
  <c r="AI1852" i="1"/>
  <c r="AH1852" i="1"/>
  <c r="AF1852" i="1"/>
  <c r="AE1852" i="1"/>
  <c r="AD1852" i="1"/>
  <c r="W1852" i="1"/>
  <c r="D1852" i="1"/>
  <c r="AJ1851" i="1"/>
  <c r="AG1851" i="1"/>
  <c r="AI1851" i="1"/>
  <c r="AH1851" i="1"/>
  <c r="AF1851" i="1"/>
  <c r="AE1851" i="1"/>
  <c r="AD1851" i="1"/>
  <c r="W1851" i="1"/>
  <c r="D1851" i="1"/>
  <c r="AJ1850" i="1"/>
  <c r="AG1850" i="1"/>
  <c r="AI1850" i="1"/>
  <c r="AH1850" i="1"/>
  <c r="AF1850" i="1"/>
  <c r="AE1850" i="1"/>
  <c r="AD1850" i="1"/>
  <c r="W1850" i="1"/>
  <c r="D1850" i="1"/>
  <c r="AJ1849" i="1"/>
  <c r="AG1849" i="1"/>
  <c r="AI1849" i="1"/>
  <c r="AH1849" i="1"/>
  <c r="AF1849" i="1"/>
  <c r="AE1849" i="1"/>
  <c r="AD1849" i="1"/>
  <c r="W1849" i="1"/>
  <c r="D1849" i="1"/>
  <c r="AJ1848" i="1"/>
  <c r="AG1848" i="1"/>
  <c r="AI1848" i="1"/>
  <c r="AH1848" i="1"/>
  <c r="AF1848" i="1"/>
  <c r="AE1848" i="1"/>
  <c r="AD1848" i="1"/>
  <c r="W1848" i="1"/>
  <c r="D1848" i="1"/>
  <c r="AJ1847" i="1"/>
  <c r="AG1847" i="1"/>
  <c r="AI1847" i="1"/>
  <c r="AH1847" i="1"/>
  <c r="AF1847" i="1"/>
  <c r="AE1847" i="1"/>
  <c r="AD1847" i="1"/>
  <c r="W1847" i="1"/>
  <c r="D1847" i="1"/>
  <c r="AJ1846" i="1"/>
  <c r="AG1846" i="1"/>
  <c r="AI1846" i="1"/>
  <c r="AH1846" i="1"/>
  <c r="AF1846" i="1"/>
  <c r="AE1846" i="1"/>
  <c r="AD1846" i="1"/>
  <c r="W1846" i="1"/>
  <c r="D1846" i="1"/>
  <c r="AJ1845" i="1"/>
  <c r="AG1845" i="1"/>
  <c r="AI1845" i="1"/>
  <c r="AH1845" i="1"/>
  <c r="AF1845" i="1"/>
  <c r="AE1845" i="1"/>
  <c r="AD1845" i="1"/>
  <c r="W1845" i="1"/>
  <c r="D1845" i="1"/>
  <c r="AJ1844" i="1"/>
  <c r="AG1844" i="1"/>
  <c r="AI1844" i="1"/>
  <c r="AH1844" i="1"/>
  <c r="AF1844" i="1"/>
  <c r="AE1844" i="1"/>
  <c r="AD1844" i="1"/>
  <c r="W1844" i="1"/>
  <c r="D1844" i="1"/>
  <c r="AJ1843" i="1"/>
  <c r="AG1843" i="1"/>
  <c r="AI1843" i="1"/>
  <c r="AH1843" i="1"/>
  <c r="AF1843" i="1"/>
  <c r="AE1843" i="1"/>
  <c r="AD1843" i="1"/>
  <c r="W1843" i="1"/>
  <c r="D1843" i="1"/>
  <c r="AJ1842" i="1"/>
  <c r="AG1842" i="1"/>
  <c r="AI1842" i="1"/>
  <c r="AH1842" i="1"/>
  <c r="AF1842" i="1"/>
  <c r="AE1842" i="1"/>
  <c r="AD1842" i="1"/>
  <c r="W1842" i="1"/>
  <c r="D1842" i="1"/>
  <c r="AJ1841" i="1"/>
  <c r="AG1841" i="1"/>
  <c r="AI1841" i="1"/>
  <c r="AH1841" i="1"/>
  <c r="AF1841" i="1"/>
  <c r="AE1841" i="1"/>
  <c r="AD1841" i="1"/>
  <c r="W1841" i="1"/>
  <c r="D1841" i="1"/>
  <c r="AJ1840" i="1"/>
  <c r="AG1840" i="1"/>
  <c r="AI1840" i="1"/>
  <c r="AH1840" i="1"/>
  <c r="AF1840" i="1"/>
  <c r="AE1840" i="1"/>
  <c r="AD1840" i="1"/>
  <c r="W1840" i="1"/>
  <c r="D1840" i="1"/>
  <c r="AJ1839" i="1"/>
  <c r="AG1839" i="1"/>
  <c r="AI1839" i="1"/>
  <c r="AH1839" i="1"/>
  <c r="AF1839" i="1"/>
  <c r="AE1839" i="1"/>
  <c r="AD1839" i="1"/>
  <c r="W1839" i="1"/>
  <c r="D1839" i="1"/>
  <c r="AJ1838" i="1"/>
  <c r="AG1838" i="1"/>
  <c r="AI1838" i="1"/>
  <c r="AH1838" i="1"/>
  <c r="AF1838" i="1"/>
  <c r="AE1838" i="1"/>
  <c r="AD1838" i="1"/>
  <c r="W1838" i="1"/>
  <c r="D1838" i="1"/>
  <c r="AJ1837" i="1"/>
  <c r="AG1837" i="1"/>
  <c r="AI1837" i="1"/>
  <c r="AH1837" i="1"/>
  <c r="AF1837" i="1"/>
  <c r="AE1837" i="1"/>
  <c r="AD1837" i="1"/>
  <c r="W1837" i="1"/>
  <c r="D1837" i="1"/>
  <c r="AJ1836" i="1"/>
  <c r="AG1836" i="1"/>
  <c r="AI1836" i="1"/>
  <c r="AH1836" i="1"/>
  <c r="AF1836" i="1"/>
  <c r="AE1836" i="1"/>
  <c r="AD1836" i="1"/>
  <c r="W1836" i="1"/>
  <c r="D1836" i="1"/>
  <c r="AJ1835" i="1"/>
  <c r="AG1835" i="1"/>
  <c r="AI1835" i="1"/>
  <c r="AH1835" i="1"/>
  <c r="AF1835" i="1"/>
  <c r="AE1835" i="1"/>
  <c r="AD1835" i="1"/>
  <c r="W1835" i="1"/>
  <c r="D1835" i="1"/>
  <c r="AJ1834" i="1"/>
  <c r="AG1834" i="1"/>
  <c r="AI1834" i="1"/>
  <c r="AH1834" i="1"/>
  <c r="AF1834" i="1"/>
  <c r="AE1834" i="1"/>
  <c r="AD1834" i="1"/>
  <c r="W1834" i="1"/>
  <c r="D1834" i="1"/>
  <c r="AJ1833" i="1"/>
  <c r="AG1833" i="1"/>
  <c r="AI1833" i="1"/>
  <c r="AH1833" i="1"/>
  <c r="AF1833" i="1"/>
  <c r="AE1833" i="1"/>
  <c r="AD1833" i="1"/>
  <c r="W1833" i="1"/>
  <c r="D1833" i="1"/>
  <c r="AJ1832" i="1"/>
  <c r="AG1832" i="1"/>
  <c r="AI1832" i="1"/>
  <c r="AH1832" i="1"/>
  <c r="AF1832" i="1"/>
  <c r="AE1832" i="1"/>
  <c r="AD1832" i="1"/>
  <c r="W1832" i="1"/>
  <c r="D1832" i="1"/>
  <c r="AJ1831" i="1"/>
  <c r="AG1831" i="1"/>
  <c r="AI1831" i="1"/>
  <c r="AH1831" i="1"/>
  <c r="AF1831" i="1"/>
  <c r="AE1831" i="1"/>
  <c r="AD1831" i="1"/>
  <c r="W1831" i="1"/>
  <c r="D1831" i="1"/>
  <c r="AJ1830" i="1"/>
  <c r="AG1830" i="1"/>
  <c r="AI1830" i="1"/>
  <c r="AH1830" i="1"/>
  <c r="AF1830" i="1"/>
  <c r="AE1830" i="1"/>
  <c r="AD1830" i="1"/>
  <c r="W1830" i="1"/>
  <c r="D1830" i="1"/>
  <c r="AJ1829" i="1"/>
  <c r="AG1829" i="1"/>
  <c r="AI1829" i="1"/>
  <c r="AH1829" i="1"/>
  <c r="AF1829" i="1"/>
  <c r="AE1829" i="1"/>
  <c r="AD1829" i="1"/>
  <c r="W1829" i="1"/>
  <c r="D1829" i="1"/>
  <c r="AJ1828" i="1"/>
  <c r="AG1828" i="1"/>
  <c r="AI1828" i="1"/>
  <c r="AH1828" i="1"/>
  <c r="AF1828" i="1"/>
  <c r="AE1828" i="1"/>
  <c r="AD1828" i="1"/>
  <c r="W1828" i="1"/>
  <c r="D1828" i="1"/>
  <c r="AJ1827" i="1"/>
  <c r="AG1827" i="1"/>
  <c r="AI1827" i="1"/>
  <c r="AH1827" i="1"/>
  <c r="AF1827" i="1"/>
  <c r="AE1827" i="1"/>
  <c r="AD1827" i="1"/>
  <c r="W1827" i="1"/>
  <c r="D1827" i="1"/>
  <c r="AJ1826" i="1"/>
  <c r="AG1826" i="1"/>
  <c r="AI1826" i="1"/>
  <c r="AH1826" i="1"/>
  <c r="AF1826" i="1"/>
  <c r="AE1826" i="1"/>
  <c r="AD1826" i="1"/>
  <c r="W1826" i="1"/>
  <c r="D1826" i="1"/>
  <c r="AJ1825" i="1"/>
  <c r="AG1825" i="1"/>
  <c r="AI1825" i="1"/>
  <c r="AH1825" i="1"/>
  <c r="AF1825" i="1"/>
  <c r="AE1825" i="1"/>
  <c r="AD1825" i="1"/>
  <c r="W1825" i="1"/>
  <c r="D1825" i="1"/>
  <c r="AJ1824" i="1"/>
  <c r="AG1824" i="1"/>
  <c r="AI1824" i="1"/>
  <c r="AH1824" i="1"/>
  <c r="AF1824" i="1"/>
  <c r="AE1824" i="1"/>
  <c r="AD1824" i="1"/>
  <c r="W1824" i="1"/>
  <c r="D1824" i="1"/>
  <c r="AJ1823" i="1"/>
  <c r="AG1823" i="1"/>
  <c r="AI1823" i="1"/>
  <c r="AH1823" i="1"/>
  <c r="AF1823" i="1"/>
  <c r="AE1823" i="1"/>
  <c r="AD1823" i="1"/>
  <c r="W1823" i="1"/>
  <c r="D1823" i="1"/>
  <c r="AJ1822" i="1"/>
  <c r="AG1822" i="1"/>
  <c r="AI1822" i="1"/>
  <c r="AH1822" i="1"/>
  <c r="AF1822" i="1"/>
  <c r="AE1822" i="1"/>
  <c r="AD1822" i="1"/>
  <c r="W1822" i="1"/>
  <c r="D1822" i="1"/>
  <c r="AJ1821" i="1"/>
  <c r="AG1821" i="1"/>
  <c r="AI1821" i="1"/>
  <c r="AH1821" i="1"/>
  <c r="AF1821" i="1"/>
  <c r="AE1821" i="1"/>
  <c r="AD1821" i="1"/>
  <c r="W1821" i="1"/>
  <c r="D1821" i="1"/>
  <c r="AJ1820" i="1"/>
  <c r="AG1820" i="1"/>
  <c r="AI1820" i="1"/>
  <c r="AH1820" i="1"/>
  <c r="AF1820" i="1"/>
  <c r="AE1820" i="1"/>
  <c r="AD1820" i="1"/>
  <c r="W1820" i="1"/>
  <c r="D1820" i="1"/>
  <c r="AJ1819" i="1"/>
  <c r="AG1819" i="1"/>
  <c r="AI1819" i="1"/>
  <c r="AH1819" i="1"/>
  <c r="AF1819" i="1"/>
  <c r="AE1819" i="1"/>
  <c r="AD1819" i="1"/>
  <c r="W1819" i="1"/>
  <c r="D1819" i="1"/>
  <c r="AJ1818" i="1"/>
  <c r="AG1818" i="1"/>
  <c r="AI1818" i="1"/>
  <c r="AH1818" i="1"/>
  <c r="AF1818" i="1"/>
  <c r="AE1818" i="1"/>
  <c r="AD1818" i="1"/>
  <c r="W1818" i="1"/>
  <c r="D1818" i="1"/>
  <c r="AJ1817" i="1"/>
  <c r="AG1817" i="1"/>
  <c r="AI1817" i="1"/>
  <c r="AH1817" i="1"/>
  <c r="AF1817" i="1"/>
  <c r="AE1817" i="1"/>
  <c r="AD1817" i="1"/>
  <c r="W1817" i="1"/>
  <c r="D1817" i="1"/>
  <c r="AJ1816" i="1"/>
  <c r="AG1816" i="1"/>
  <c r="AI1816" i="1"/>
  <c r="AH1816" i="1"/>
  <c r="AF1816" i="1"/>
  <c r="AE1816" i="1"/>
  <c r="AD1816" i="1"/>
  <c r="W1816" i="1"/>
  <c r="D1816" i="1"/>
  <c r="AJ1815" i="1"/>
  <c r="AG1815" i="1"/>
  <c r="AI1815" i="1"/>
  <c r="AH1815" i="1"/>
  <c r="AF1815" i="1"/>
  <c r="AE1815" i="1"/>
  <c r="AD1815" i="1"/>
  <c r="W1815" i="1"/>
  <c r="D1815" i="1"/>
  <c r="AJ1814" i="1"/>
  <c r="AG1814" i="1"/>
  <c r="AI1814" i="1"/>
  <c r="AH1814" i="1"/>
  <c r="AF1814" i="1"/>
  <c r="AE1814" i="1"/>
  <c r="AD1814" i="1"/>
  <c r="W1814" i="1"/>
  <c r="D1814" i="1"/>
  <c r="AJ1813" i="1"/>
  <c r="AG1813" i="1"/>
  <c r="AI1813" i="1"/>
  <c r="AH1813" i="1"/>
  <c r="AF1813" i="1"/>
  <c r="AE1813" i="1"/>
  <c r="AD1813" i="1"/>
  <c r="W1813" i="1"/>
  <c r="D1813" i="1"/>
  <c r="AJ1812" i="1"/>
  <c r="AG1812" i="1"/>
  <c r="AI1812" i="1"/>
  <c r="AH1812" i="1"/>
  <c r="AF1812" i="1"/>
  <c r="AE1812" i="1"/>
  <c r="AD1812" i="1"/>
  <c r="W1812" i="1"/>
  <c r="D1812" i="1"/>
  <c r="AJ1811" i="1"/>
  <c r="AG1811" i="1"/>
  <c r="AI1811" i="1"/>
  <c r="AH1811" i="1"/>
  <c r="AF1811" i="1"/>
  <c r="AE1811" i="1"/>
  <c r="AD1811" i="1"/>
  <c r="W1811" i="1"/>
  <c r="D1811" i="1"/>
  <c r="AJ1810" i="1"/>
  <c r="AG1810" i="1"/>
  <c r="AI1810" i="1"/>
  <c r="AH1810" i="1"/>
  <c r="AF1810" i="1"/>
  <c r="AE1810" i="1"/>
  <c r="AD1810" i="1"/>
  <c r="W1810" i="1"/>
  <c r="D1810" i="1"/>
  <c r="AJ1809" i="1"/>
  <c r="AG1809" i="1"/>
  <c r="AI1809" i="1"/>
  <c r="AH1809" i="1"/>
  <c r="AF1809" i="1"/>
  <c r="AE1809" i="1"/>
  <c r="AD1809" i="1"/>
  <c r="W1809" i="1"/>
  <c r="D1809" i="1"/>
  <c r="AJ1808" i="1"/>
  <c r="AG1808" i="1"/>
  <c r="AI1808" i="1"/>
  <c r="AH1808" i="1"/>
  <c r="AF1808" i="1"/>
  <c r="AE1808" i="1"/>
  <c r="AD1808" i="1"/>
  <c r="W1808" i="1"/>
  <c r="D1808" i="1"/>
  <c r="AJ1807" i="1"/>
  <c r="AG1807" i="1"/>
  <c r="AI1807" i="1"/>
  <c r="AH1807" i="1"/>
  <c r="AF1807" i="1"/>
  <c r="AE1807" i="1"/>
  <c r="AD1807" i="1"/>
  <c r="W1807" i="1"/>
  <c r="D1807" i="1"/>
  <c r="AJ1806" i="1"/>
  <c r="AG1806" i="1"/>
  <c r="AI1806" i="1"/>
  <c r="AH1806" i="1"/>
  <c r="AF1806" i="1"/>
  <c r="AE1806" i="1"/>
  <c r="AD1806" i="1"/>
  <c r="W1806" i="1"/>
  <c r="D1806" i="1"/>
  <c r="AJ1805" i="1"/>
  <c r="AG1805" i="1"/>
  <c r="AI1805" i="1"/>
  <c r="AH1805" i="1"/>
  <c r="AF1805" i="1"/>
  <c r="AE1805" i="1"/>
  <c r="AD1805" i="1"/>
  <c r="W1805" i="1"/>
  <c r="D1805" i="1"/>
  <c r="AJ1804" i="1"/>
  <c r="AG1804" i="1"/>
  <c r="AI1804" i="1"/>
  <c r="AH1804" i="1"/>
  <c r="AF1804" i="1"/>
  <c r="AE1804" i="1"/>
  <c r="AD1804" i="1"/>
  <c r="W1804" i="1"/>
  <c r="D1804" i="1"/>
  <c r="AJ1803" i="1"/>
  <c r="AG1803" i="1"/>
  <c r="AI1803" i="1"/>
  <c r="AH1803" i="1"/>
  <c r="AF1803" i="1"/>
  <c r="AE1803" i="1"/>
  <c r="AD1803" i="1"/>
  <c r="W1803" i="1"/>
  <c r="D1803" i="1"/>
  <c r="AJ1802" i="1"/>
  <c r="AG1802" i="1"/>
  <c r="AI1802" i="1"/>
  <c r="AH1802" i="1"/>
  <c r="AF1802" i="1"/>
  <c r="AE1802" i="1"/>
  <c r="AD1802" i="1"/>
  <c r="W1802" i="1"/>
  <c r="D1802" i="1"/>
  <c r="AJ1801" i="1"/>
  <c r="AG1801" i="1"/>
  <c r="AI1801" i="1"/>
  <c r="AH1801" i="1"/>
  <c r="AF1801" i="1"/>
  <c r="AE1801" i="1"/>
  <c r="AD1801" i="1"/>
  <c r="W1801" i="1"/>
  <c r="D1801" i="1"/>
  <c r="AJ1800" i="1"/>
  <c r="AG1800" i="1"/>
  <c r="AI1800" i="1"/>
  <c r="AH1800" i="1"/>
  <c r="AF1800" i="1"/>
  <c r="AE1800" i="1"/>
  <c r="AD1800" i="1"/>
  <c r="W1800" i="1"/>
  <c r="D1800" i="1"/>
  <c r="AJ1799" i="1"/>
  <c r="AG1799" i="1"/>
  <c r="AI1799" i="1"/>
  <c r="AH1799" i="1"/>
  <c r="AF1799" i="1"/>
  <c r="AE1799" i="1"/>
  <c r="AD1799" i="1"/>
  <c r="W1799" i="1"/>
  <c r="D1799" i="1"/>
  <c r="AJ1798" i="1"/>
  <c r="AG1798" i="1"/>
  <c r="AI1798" i="1"/>
  <c r="AH1798" i="1"/>
  <c r="AF1798" i="1"/>
  <c r="AE1798" i="1"/>
  <c r="AD1798" i="1"/>
  <c r="W1798" i="1"/>
  <c r="D1798" i="1"/>
  <c r="AJ1797" i="1"/>
  <c r="AG1797" i="1"/>
  <c r="AI1797" i="1"/>
  <c r="AH1797" i="1"/>
  <c r="AF1797" i="1"/>
  <c r="AE1797" i="1"/>
  <c r="AD1797" i="1"/>
  <c r="W1797" i="1"/>
  <c r="D1797" i="1"/>
  <c r="AJ1796" i="1"/>
  <c r="AG1796" i="1"/>
  <c r="AI1796" i="1"/>
  <c r="AH1796" i="1"/>
  <c r="AF1796" i="1"/>
  <c r="AE1796" i="1"/>
  <c r="AD1796" i="1"/>
  <c r="W1796" i="1"/>
  <c r="D1796" i="1"/>
  <c r="AJ1795" i="1"/>
  <c r="AG1795" i="1"/>
  <c r="AI1795" i="1"/>
  <c r="AH1795" i="1"/>
  <c r="AF1795" i="1"/>
  <c r="AE1795" i="1"/>
  <c r="AD1795" i="1"/>
  <c r="W1795" i="1"/>
  <c r="D1795" i="1"/>
  <c r="AJ1794" i="1"/>
  <c r="AG1794" i="1"/>
  <c r="AI1794" i="1"/>
  <c r="AH1794" i="1"/>
  <c r="AF1794" i="1"/>
  <c r="AE1794" i="1"/>
  <c r="AD1794" i="1"/>
  <c r="W1794" i="1"/>
  <c r="D1794" i="1"/>
  <c r="AJ1793" i="1"/>
  <c r="AG1793" i="1"/>
  <c r="AI1793" i="1"/>
  <c r="AH1793" i="1"/>
  <c r="AF1793" i="1"/>
  <c r="AE1793" i="1"/>
  <c r="AD1793" i="1"/>
  <c r="W1793" i="1"/>
  <c r="D1793" i="1"/>
  <c r="AJ1792" i="1"/>
  <c r="AG1792" i="1"/>
  <c r="AI1792" i="1"/>
  <c r="AH1792" i="1"/>
  <c r="AF1792" i="1"/>
  <c r="AE1792" i="1"/>
  <c r="AD1792" i="1"/>
  <c r="W1792" i="1"/>
  <c r="D1792" i="1"/>
  <c r="AJ1791" i="1"/>
  <c r="AG1791" i="1"/>
  <c r="AI1791" i="1"/>
  <c r="AH1791" i="1"/>
  <c r="AF1791" i="1"/>
  <c r="AE1791" i="1"/>
  <c r="AD1791" i="1"/>
  <c r="W1791" i="1"/>
  <c r="D1791" i="1"/>
  <c r="AJ1790" i="1"/>
  <c r="AG1790" i="1"/>
  <c r="AI1790" i="1"/>
  <c r="AH1790" i="1"/>
  <c r="AF1790" i="1"/>
  <c r="AE1790" i="1"/>
  <c r="AD1790" i="1"/>
  <c r="W1790" i="1"/>
  <c r="D1790" i="1"/>
  <c r="AJ1789" i="1"/>
  <c r="AG1789" i="1"/>
  <c r="AI1789" i="1"/>
  <c r="AH1789" i="1"/>
  <c r="AF1789" i="1"/>
  <c r="AE1789" i="1"/>
  <c r="AD1789" i="1"/>
  <c r="W1789" i="1"/>
  <c r="D1789" i="1"/>
  <c r="AJ1788" i="1"/>
  <c r="AG1788" i="1"/>
  <c r="AI1788" i="1"/>
  <c r="AH1788" i="1"/>
  <c r="AF1788" i="1"/>
  <c r="AE1788" i="1"/>
  <c r="AD1788" i="1"/>
  <c r="W1788" i="1"/>
  <c r="D1788" i="1"/>
  <c r="AJ1787" i="1"/>
  <c r="AG1787" i="1"/>
  <c r="AI1787" i="1"/>
  <c r="AH1787" i="1"/>
  <c r="AF1787" i="1"/>
  <c r="AE1787" i="1"/>
  <c r="AD1787" i="1"/>
  <c r="W1787" i="1"/>
  <c r="D1787" i="1"/>
  <c r="AJ1786" i="1"/>
  <c r="AG1786" i="1"/>
  <c r="AI1786" i="1"/>
  <c r="AH1786" i="1"/>
  <c r="AF1786" i="1"/>
  <c r="AE1786" i="1"/>
  <c r="AD1786" i="1"/>
  <c r="W1786" i="1"/>
  <c r="D1786" i="1"/>
  <c r="AJ1785" i="1"/>
  <c r="AG1785" i="1"/>
  <c r="AI1785" i="1"/>
  <c r="AH1785" i="1"/>
  <c r="AF1785" i="1"/>
  <c r="AE1785" i="1"/>
  <c r="AD1785" i="1"/>
  <c r="W1785" i="1"/>
  <c r="D1785" i="1"/>
  <c r="AJ1784" i="1"/>
  <c r="AG1784" i="1"/>
  <c r="AI1784" i="1"/>
  <c r="AH1784" i="1"/>
  <c r="AF1784" i="1"/>
  <c r="AE1784" i="1"/>
  <c r="AD1784" i="1"/>
  <c r="W1784" i="1"/>
  <c r="D1784" i="1"/>
  <c r="AJ1783" i="1"/>
  <c r="AG1783" i="1"/>
  <c r="AI1783" i="1"/>
  <c r="AH1783" i="1"/>
  <c r="AF1783" i="1"/>
  <c r="AE1783" i="1"/>
  <c r="AD1783" i="1"/>
  <c r="W1783" i="1"/>
  <c r="D1783" i="1"/>
  <c r="AJ1782" i="1"/>
  <c r="AG1782" i="1"/>
  <c r="AI1782" i="1"/>
  <c r="AH1782" i="1"/>
  <c r="AF1782" i="1"/>
  <c r="AE1782" i="1"/>
  <c r="AD1782" i="1"/>
  <c r="W1782" i="1"/>
  <c r="D1782" i="1"/>
  <c r="AJ1781" i="1"/>
  <c r="AG1781" i="1"/>
  <c r="AI1781" i="1"/>
  <c r="AH1781" i="1"/>
  <c r="AF1781" i="1"/>
  <c r="AE1781" i="1"/>
  <c r="AD1781" i="1"/>
  <c r="W1781" i="1"/>
  <c r="D1781" i="1"/>
  <c r="AJ1780" i="1"/>
  <c r="AG1780" i="1"/>
  <c r="AI1780" i="1"/>
  <c r="AH1780" i="1"/>
  <c r="AF1780" i="1"/>
  <c r="AE1780" i="1"/>
  <c r="AD1780" i="1"/>
  <c r="W1780" i="1"/>
  <c r="D1780" i="1"/>
  <c r="AJ1779" i="1"/>
  <c r="AG1779" i="1"/>
  <c r="AI1779" i="1"/>
  <c r="AH1779" i="1"/>
  <c r="AF1779" i="1"/>
  <c r="AE1779" i="1"/>
  <c r="AD1779" i="1"/>
  <c r="W1779" i="1"/>
  <c r="D1779" i="1"/>
  <c r="AJ1778" i="1"/>
  <c r="AG1778" i="1"/>
  <c r="AI1778" i="1"/>
  <c r="AH1778" i="1"/>
  <c r="AF1778" i="1"/>
  <c r="AE1778" i="1"/>
  <c r="AD1778" i="1"/>
  <c r="W1778" i="1"/>
  <c r="D1778" i="1"/>
  <c r="AJ1777" i="1"/>
  <c r="AG1777" i="1"/>
  <c r="AI1777" i="1"/>
  <c r="AH1777" i="1"/>
  <c r="AF1777" i="1"/>
  <c r="AE1777" i="1"/>
  <c r="AD1777" i="1"/>
  <c r="W1777" i="1"/>
  <c r="D1777" i="1"/>
  <c r="AJ1776" i="1"/>
  <c r="AG1776" i="1"/>
  <c r="AI1776" i="1"/>
  <c r="AH1776" i="1"/>
  <c r="AF1776" i="1"/>
  <c r="AE1776" i="1"/>
  <c r="AD1776" i="1"/>
  <c r="W1776" i="1"/>
  <c r="D1776" i="1"/>
  <c r="AJ1775" i="1"/>
  <c r="AG1775" i="1"/>
  <c r="AI1775" i="1"/>
  <c r="AH1775" i="1"/>
  <c r="AF1775" i="1"/>
  <c r="AE1775" i="1"/>
  <c r="AD1775" i="1"/>
  <c r="W1775" i="1"/>
  <c r="D1775" i="1"/>
  <c r="AJ1774" i="1"/>
  <c r="AG1774" i="1"/>
  <c r="AI1774" i="1"/>
  <c r="AH1774" i="1"/>
  <c r="AF1774" i="1"/>
  <c r="AE1774" i="1"/>
  <c r="AD1774" i="1"/>
  <c r="W1774" i="1"/>
  <c r="D1774" i="1"/>
  <c r="AJ1773" i="1"/>
  <c r="AG1773" i="1"/>
  <c r="AI1773" i="1"/>
  <c r="AH1773" i="1"/>
  <c r="AF1773" i="1"/>
  <c r="AE1773" i="1"/>
  <c r="AD1773" i="1"/>
  <c r="W1773" i="1"/>
  <c r="D1773" i="1"/>
  <c r="AJ1772" i="1"/>
  <c r="AG1772" i="1"/>
  <c r="AI1772" i="1"/>
  <c r="AH1772" i="1"/>
  <c r="AF1772" i="1"/>
  <c r="AE1772" i="1"/>
  <c r="AD1772" i="1"/>
  <c r="W1772" i="1"/>
  <c r="D1772" i="1"/>
  <c r="AJ1771" i="1"/>
  <c r="AG1771" i="1"/>
  <c r="AI1771" i="1"/>
  <c r="AH1771" i="1"/>
  <c r="AF1771" i="1"/>
  <c r="AE1771" i="1"/>
  <c r="AD1771" i="1"/>
  <c r="W1771" i="1"/>
  <c r="D1771" i="1"/>
  <c r="AJ1770" i="1"/>
  <c r="AG1770" i="1"/>
  <c r="AI1770" i="1"/>
  <c r="AH1770" i="1"/>
  <c r="AF1770" i="1"/>
  <c r="AE1770" i="1"/>
  <c r="AD1770" i="1"/>
  <c r="W1770" i="1"/>
  <c r="D1770" i="1"/>
  <c r="AJ1769" i="1"/>
  <c r="AG1769" i="1"/>
  <c r="AI1769" i="1"/>
  <c r="AH1769" i="1"/>
  <c r="AF1769" i="1"/>
  <c r="AE1769" i="1"/>
  <c r="AD1769" i="1"/>
  <c r="W1769" i="1"/>
  <c r="D1769" i="1"/>
  <c r="AJ1768" i="1"/>
  <c r="AG1768" i="1"/>
  <c r="AI1768" i="1"/>
  <c r="AH1768" i="1"/>
  <c r="AF1768" i="1"/>
  <c r="AE1768" i="1"/>
  <c r="AD1768" i="1"/>
  <c r="W1768" i="1"/>
  <c r="D1768" i="1"/>
  <c r="AJ1767" i="1"/>
  <c r="AG1767" i="1"/>
  <c r="AI1767" i="1"/>
  <c r="AH1767" i="1"/>
  <c r="AF1767" i="1"/>
  <c r="AE1767" i="1"/>
  <c r="AD1767" i="1"/>
  <c r="W1767" i="1"/>
  <c r="D1767" i="1"/>
  <c r="AJ1766" i="1"/>
  <c r="AG1766" i="1"/>
  <c r="AI1766" i="1"/>
  <c r="AH1766" i="1"/>
  <c r="AF1766" i="1"/>
  <c r="AE1766" i="1"/>
  <c r="AD1766" i="1"/>
  <c r="W1766" i="1"/>
  <c r="D1766" i="1"/>
  <c r="AJ1765" i="1"/>
  <c r="AG1765" i="1"/>
  <c r="AI1765" i="1"/>
  <c r="AH1765" i="1"/>
  <c r="AF1765" i="1"/>
  <c r="AE1765" i="1"/>
  <c r="AD1765" i="1"/>
  <c r="W1765" i="1"/>
  <c r="D1765" i="1"/>
  <c r="AJ1764" i="1"/>
  <c r="AG1764" i="1"/>
  <c r="AI1764" i="1"/>
  <c r="AH1764" i="1"/>
  <c r="AF1764" i="1"/>
  <c r="AE1764" i="1"/>
  <c r="AD1764" i="1"/>
  <c r="W1764" i="1"/>
  <c r="D1764" i="1"/>
  <c r="AJ1763" i="1"/>
  <c r="AG1763" i="1"/>
  <c r="AI1763" i="1"/>
  <c r="AH1763" i="1"/>
  <c r="AF1763" i="1"/>
  <c r="AE1763" i="1"/>
  <c r="AD1763" i="1"/>
  <c r="W1763" i="1"/>
  <c r="D1763" i="1"/>
  <c r="AJ1762" i="1"/>
  <c r="AG1762" i="1"/>
  <c r="AI1762" i="1"/>
  <c r="AH1762" i="1"/>
  <c r="AF1762" i="1"/>
  <c r="AE1762" i="1"/>
  <c r="AD1762" i="1"/>
  <c r="W1762" i="1"/>
  <c r="D1762" i="1"/>
  <c r="AJ1761" i="1"/>
  <c r="AG1761" i="1"/>
  <c r="AI1761" i="1"/>
  <c r="AH1761" i="1"/>
  <c r="AF1761" i="1"/>
  <c r="AE1761" i="1"/>
  <c r="AD1761" i="1"/>
  <c r="W1761" i="1"/>
  <c r="D1761" i="1"/>
  <c r="AJ1760" i="1"/>
  <c r="AG1760" i="1"/>
  <c r="AI1760" i="1"/>
  <c r="AH1760" i="1"/>
  <c r="AF1760" i="1"/>
  <c r="AE1760" i="1"/>
  <c r="AD1760" i="1"/>
  <c r="W1760" i="1"/>
  <c r="D1760" i="1"/>
  <c r="AJ1759" i="1"/>
  <c r="AG1759" i="1"/>
  <c r="AI1759" i="1"/>
  <c r="AH1759" i="1"/>
  <c r="AF1759" i="1"/>
  <c r="AE1759" i="1"/>
  <c r="AD1759" i="1"/>
  <c r="W1759" i="1"/>
  <c r="D1759" i="1"/>
  <c r="AJ1758" i="1"/>
  <c r="AG1758" i="1"/>
  <c r="AI1758" i="1"/>
  <c r="AH1758" i="1"/>
  <c r="AF1758" i="1"/>
  <c r="AE1758" i="1"/>
  <c r="AD1758" i="1"/>
  <c r="W1758" i="1"/>
  <c r="D1758" i="1"/>
  <c r="AJ1757" i="1"/>
  <c r="AG1757" i="1"/>
  <c r="AI1757" i="1"/>
  <c r="AH1757" i="1"/>
  <c r="AF1757" i="1"/>
  <c r="AE1757" i="1"/>
  <c r="AD1757" i="1"/>
  <c r="W1757" i="1"/>
  <c r="D1757" i="1"/>
  <c r="AJ1756" i="1"/>
  <c r="AG1756" i="1"/>
  <c r="AI1756" i="1"/>
  <c r="AH1756" i="1"/>
  <c r="AF1756" i="1"/>
  <c r="AE1756" i="1"/>
  <c r="AD1756" i="1"/>
  <c r="W1756" i="1"/>
  <c r="D1756" i="1"/>
  <c r="AJ1755" i="1"/>
  <c r="AG1755" i="1"/>
  <c r="AI1755" i="1"/>
  <c r="AH1755" i="1"/>
  <c r="AF1755" i="1"/>
  <c r="AE1755" i="1"/>
  <c r="AD1755" i="1"/>
  <c r="W1755" i="1"/>
  <c r="D1755" i="1"/>
  <c r="AJ1754" i="1"/>
  <c r="AG1754" i="1"/>
  <c r="AI1754" i="1"/>
  <c r="AH1754" i="1"/>
  <c r="AF1754" i="1"/>
  <c r="AE1754" i="1"/>
  <c r="AD1754" i="1"/>
  <c r="W1754" i="1"/>
  <c r="D1754" i="1"/>
  <c r="AJ1753" i="1"/>
  <c r="AG1753" i="1"/>
  <c r="AI1753" i="1"/>
  <c r="AH1753" i="1"/>
  <c r="AF1753" i="1"/>
  <c r="AE1753" i="1"/>
  <c r="AD1753" i="1"/>
  <c r="W1753" i="1"/>
  <c r="D1753" i="1"/>
  <c r="AJ1752" i="1"/>
  <c r="AG1752" i="1"/>
  <c r="AI1752" i="1"/>
  <c r="AH1752" i="1"/>
  <c r="AF1752" i="1"/>
  <c r="AE1752" i="1"/>
  <c r="AD1752" i="1"/>
  <c r="W1752" i="1"/>
  <c r="D1752" i="1"/>
  <c r="AJ1751" i="1"/>
  <c r="AG1751" i="1"/>
  <c r="AI1751" i="1"/>
  <c r="AH1751" i="1"/>
  <c r="AF1751" i="1"/>
  <c r="AE1751" i="1"/>
  <c r="AD1751" i="1"/>
  <c r="W1751" i="1"/>
  <c r="D1751" i="1"/>
  <c r="AJ1750" i="1"/>
  <c r="AG1750" i="1"/>
  <c r="AI1750" i="1"/>
  <c r="AH1750" i="1"/>
  <c r="AF1750" i="1"/>
  <c r="AE1750" i="1"/>
  <c r="AD1750" i="1"/>
  <c r="W1750" i="1"/>
  <c r="D1750" i="1"/>
  <c r="AJ1749" i="1"/>
  <c r="AG1749" i="1"/>
  <c r="AI1749" i="1"/>
  <c r="AH1749" i="1"/>
  <c r="AF1749" i="1"/>
  <c r="AE1749" i="1"/>
  <c r="AD1749" i="1"/>
  <c r="W1749" i="1"/>
  <c r="D1749" i="1"/>
  <c r="AJ1748" i="1"/>
  <c r="AG1748" i="1"/>
  <c r="AI1748" i="1"/>
  <c r="AH1748" i="1"/>
  <c r="AF1748" i="1"/>
  <c r="AE1748" i="1"/>
  <c r="AD1748" i="1"/>
  <c r="W1748" i="1"/>
  <c r="D1748" i="1"/>
  <c r="AJ1747" i="1"/>
  <c r="AG1747" i="1"/>
  <c r="AI1747" i="1"/>
  <c r="AH1747" i="1"/>
  <c r="AF1747" i="1"/>
  <c r="AE1747" i="1"/>
  <c r="AD1747" i="1"/>
  <c r="W1747" i="1"/>
  <c r="D1747" i="1"/>
  <c r="AJ1746" i="1"/>
  <c r="AG1746" i="1"/>
  <c r="AI1746" i="1"/>
  <c r="AH1746" i="1"/>
  <c r="AF1746" i="1"/>
  <c r="AE1746" i="1"/>
  <c r="AD1746" i="1"/>
  <c r="W1746" i="1"/>
  <c r="D1746" i="1"/>
  <c r="AJ1745" i="1"/>
  <c r="AG1745" i="1"/>
  <c r="AI1745" i="1"/>
  <c r="AH1745" i="1"/>
  <c r="AF1745" i="1"/>
  <c r="AE1745" i="1"/>
  <c r="AD1745" i="1"/>
  <c r="W1745" i="1"/>
  <c r="D1745" i="1"/>
  <c r="AJ1744" i="1"/>
  <c r="AG1744" i="1"/>
  <c r="AI1744" i="1"/>
  <c r="AH1744" i="1"/>
  <c r="AF1744" i="1"/>
  <c r="AE1744" i="1"/>
  <c r="AD1744" i="1"/>
  <c r="W1744" i="1"/>
  <c r="D1744" i="1"/>
  <c r="AJ1743" i="1"/>
  <c r="AG1743" i="1"/>
  <c r="AI1743" i="1"/>
  <c r="AH1743" i="1"/>
  <c r="AF1743" i="1"/>
  <c r="AE1743" i="1"/>
  <c r="AD1743" i="1"/>
  <c r="W1743" i="1"/>
  <c r="D1743" i="1"/>
  <c r="AJ1742" i="1"/>
  <c r="AG1742" i="1"/>
  <c r="AI1742" i="1"/>
  <c r="AH1742" i="1"/>
  <c r="AF1742" i="1"/>
  <c r="AE1742" i="1"/>
  <c r="AD1742" i="1"/>
  <c r="W1742" i="1"/>
  <c r="D1742" i="1"/>
  <c r="AJ1741" i="1"/>
  <c r="AG1741" i="1"/>
  <c r="AI1741" i="1"/>
  <c r="AH1741" i="1"/>
  <c r="AF1741" i="1"/>
  <c r="AE1741" i="1"/>
  <c r="AD1741" i="1"/>
  <c r="W1741" i="1"/>
  <c r="D1741" i="1"/>
  <c r="AJ1740" i="1"/>
  <c r="AG1740" i="1"/>
  <c r="AI1740" i="1"/>
  <c r="AH1740" i="1"/>
  <c r="AF1740" i="1"/>
  <c r="AE1740" i="1"/>
  <c r="AD1740" i="1"/>
  <c r="W1740" i="1"/>
  <c r="D1740" i="1"/>
  <c r="AJ1739" i="1"/>
  <c r="AG1739" i="1"/>
  <c r="AI1739" i="1"/>
  <c r="AH1739" i="1"/>
  <c r="AF1739" i="1"/>
  <c r="AE1739" i="1"/>
  <c r="AD1739" i="1"/>
  <c r="W1739" i="1"/>
  <c r="D1739" i="1"/>
  <c r="AJ1738" i="1"/>
  <c r="AG1738" i="1"/>
  <c r="AI1738" i="1"/>
  <c r="AH1738" i="1"/>
  <c r="AF1738" i="1"/>
  <c r="AE1738" i="1"/>
  <c r="AD1738" i="1"/>
  <c r="W1738" i="1"/>
  <c r="D1738" i="1"/>
  <c r="AJ1737" i="1"/>
  <c r="AG1737" i="1"/>
  <c r="AI1737" i="1"/>
  <c r="AH1737" i="1"/>
  <c r="AF1737" i="1"/>
  <c r="AE1737" i="1"/>
  <c r="AD1737" i="1"/>
  <c r="W1737" i="1"/>
  <c r="D1737" i="1"/>
  <c r="AJ1736" i="1"/>
  <c r="AG1736" i="1"/>
  <c r="AI1736" i="1"/>
  <c r="AH1736" i="1"/>
  <c r="AF1736" i="1"/>
  <c r="AE1736" i="1"/>
  <c r="AD1736" i="1"/>
  <c r="W1736" i="1"/>
  <c r="D1736" i="1"/>
  <c r="AJ1735" i="1"/>
  <c r="AG1735" i="1"/>
  <c r="AI1735" i="1"/>
  <c r="AH1735" i="1"/>
  <c r="AF1735" i="1"/>
  <c r="AE1735" i="1"/>
  <c r="AD1735" i="1"/>
  <c r="W1735" i="1"/>
  <c r="D1735" i="1"/>
  <c r="AJ1734" i="1"/>
  <c r="AG1734" i="1"/>
  <c r="AI1734" i="1"/>
  <c r="AH1734" i="1"/>
  <c r="AF1734" i="1"/>
  <c r="AE1734" i="1"/>
  <c r="AD1734" i="1"/>
  <c r="W1734" i="1"/>
  <c r="D1734" i="1"/>
  <c r="AJ1733" i="1"/>
  <c r="AG1733" i="1"/>
  <c r="AI1733" i="1"/>
  <c r="AH1733" i="1"/>
  <c r="AF1733" i="1"/>
  <c r="AE1733" i="1"/>
  <c r="AD1733" i="1"/>
  <c r="W1733" i="1"/>
  <c r="D1733" i="1"/>
  <c r="AJ1732" i="1"/>
  <c r="AG1732" i="1"/>
  <c r="AI1732" i="1"/>
  <c r="AH1732" i="1"/>
  <c r="AF1732" i="1"/>
  <c r="AE1732" i="1"/>
  <c r="AD1732" i="1"/>
  <c r="W1732" i="1"/>
  <c r="D1732" i="1"/>
  <c r="AJ1731" i="1"/>
  <c r="AG1731" i="1"/>
  <c r="AI1731" i="1"/>
  <c r="AH1731" i="1"/>
  <c r="AF1731" i="1"/>
  <c r="AE1731" i="1"/>
  <c r="AD1731" i="1"/>
  <c r="W1731" i="1"/>
  <c r="D1731" i="1"/>
  <c r="AJ1730" i="1"/>
  <c r="AG1730" i="1"/>
  <c r="AI1730" i="1"/>
  <c r="AH1730" i="1"/>
  <c r="AF1730" i="1"/>
  <c r="AE1730" i="1"/>
  <c r="AD1730" i="1"/>
  <c r="W1730" i="1"/>
  <c r="D1730" i="1"/>
  <c r="AJ1729" i="1"/>
  <c r="AG1729" i="1"/>
  <c r="AI1729" i="1"/>
  <c r="AH1729" i="1"/>
  <c r="AF1729" i="1"/>
  <c r="AE1729" i="1"/>
  <c r="AD1729" i="1"/>
  <c r="W1729" i="1"/>
  <c r="D1729" i="1"/>
  <c r="AJ1728" i="1"/>
  <c r="AG1728" i="1"/>
  <c r="AI1728" i="1"/>
  <c r="AH1728" i="1"/>
  <c r="AF1728" i="1"/>
  <c r="AE1728" i="1"/>
  <c r="AD1728" i="1"/>
  <c r="W1728" i="1"/>
  <c r="D1728" i="1"/>
  <c r="AJ1727" i="1"/>
  <c r="AG1727" i="1"/>
  <c r="AI1727" i="1"/>
  <c r="AH1727" i="1"/>
  <c r="AF1727" i="1"/>
  <c r="AE1727" i="1"/>
  <c r="AD1727" i="1"/>
  <c r="W1727" i="1"/>
  <c r="D1727" i="1"/>
  <c r="AJ1726" i="1"/>
  <c r="AG1726" i="1"/>
  <c r="AI1726" i="1"/>
  <c r="AH1726" i="1"/>
  <c r="AF1726" i="1"/>
  <c r="AE1726" i="1"/>
  <c r="AD1726" i="1"/>
  <c r="W1726" i="1"/>
  <c r="D1726" i="1"/>
  <c r="AJ1725" i="1"/>
  <c r="AG1725" i="1"/>
  <c r="AI1725" i="1"/>
  <c r="AH1725" i="1"/>
  <c r="AF1725" i="1"/>
  <c r="AE1725" i="1"/>
  <c r="AD1725" i="1"/>
  <c r="W1725" i="1"/>
  <c r="D1725" i="1"/>
  <c r="AJ1724" i="1"/>
  <c r="AG1724" i="1"/>
  <c r="AI1724" i="1"/>
  <c r="AH1724" i="1"/>
  <c r="AF1724" i="1"/>
  <c r="AE1724" i="1"/>
  <c r="AD1724" i="1"/>
  <c r="W1724" i="1"/>
  <c r="D1724" i="1"/>
  <c r="AJ1723" i="1"/>
  <c r="AG1723" i="1"/>
  <c r="AI1723" i="1"/>
  <c r="AH1723" i="1"/>
  <c r="AF1723" i="1"/>
  <c r="AE1723" i="1"/>
  <c r="AD1723" i="1"/>
  <c r="W1723" i="1"/>
  <c r="D1723" i="1"/>
  <c r="AJ1722" i="1"/>
  <c r="AG1722" i="1"/>
  <c r="AI1722" i="1"/>
  <c r="AH1722" i="1"/>
  <c r="AF1722" i="1"/>
  <c r="AE1722" i="1"/>
  <c r="AD1722" i="1"/>
  <c r="W1722" i="1"/>
  <c r="D1722" i="1"/>
  <c r="AJ1721" i="1"/>
  <c r="AG1721" i="1"/>
  <c r="AI1721" i="1"/>
  <c r="AH1721" i="1"/>
  <c r="AF1721" i="1"/>
  <c r="AE1721" i="1"/>
  <c r="AD1721" i="1"/>
  <c r="W1721" i="1"/>
  <c r="D1721" i="1"/>
  <c r="AJ1720" i="1"/>
  <c r="AG1720" i="1"/>
  <c r="AI1720" i="1"/>
  <c r="AH1720" i="1"/>
  <c r="AF1720" i="1"/>
  <c r="AE1720" i="1"/>
  <c r="AD1720" i="1"/>
  <c r="W1720" i="1"/>
  <c r="D1720" i="1"/>
  <c r="AJ1719" i="1"/>
  <c r="AG1719" i="1"/>
  <c r="AI1719" i="1"/>
  <c r="AH1719" i="1"/>
  <c r="AF1719" i="1"/>
  <c r="AE1719" i="1"/>
  <c r="AD1719" i="1"/>
  <c r="W1719" i="1"/>
  <c r="D1719" i="1"/>
  <c r="AJ1718" i="1"/>
  <c r="AG1718" i="1"/>
  <c r="AI1718" i="1"/>
  <c r="AH1718" i="1"/>
  <c r="AF1718" i="1"/>
  <c r="AE1718" i="1"/>
  <c r="AD1718" i="1"/>
  <c r="W1718" i="1"/>
  <c r="D1718" i="1"/>
  <c r="AJ1717" i="1"/>
  <c r="AG1717" i="1"/>
  <c r="AI1717" i="1"/>
  <c r="AH1717" i="1"/>
  <c r="AF1717" i="1"/>
  <c r="AE1717" i="1"/>
  <c r="AD1717" i="1"/>
  <c r="W1717" i="1"/>
  <c r="D1717" i="1"/>
  <c r="AJ1716" i="1"/>
  <c r="AG1716" i="1"/>
  <c r="AI1716" i="1"/>
  <c r="AH1716" i="1"/>
  <c r="AF1716" i="1"/>
  <c r="AE1716" i="1"/>
  <c r="AD1716" i="1"/>
  <c r="W1716" i="1"/>
  <c r="D1716" i="1"/>
  <c r="AJ1715" i="1"/>
  <c r="AG1715" i="1"/>
  <c r="AI1715" i="1"/>
  <c r="AH1715" i="1"/>
  <c r="AF1715" i="1"/>
  <c r="AE1715" i="1"/>
  <c r="AD1715" i="1"/>
  <c r="W1715" i="1"/>
  <c r="D1715" i="1"/>
  <c r="AJ1714" i="1"/>
  <c r="AG1714" i="1"/>
  <c r="AI1714" i="1"/>
  <c r="AH1714" i="1"/>
  <c r="AF1714" i="1"/>
  <c r="AE1714" i="1"/>
  <c r="AD1714" i="1"/>
  <c r="W1714" i="1"/>
  <c r="D1714" i="1"/>
  <c r="AJ1713" i="1"/>
  <c r="AG1713" i="1"/>
  <c r="AI1713" i="1"/>
  <c r="AH1713" i="1"/>
  <c r="AF1713" i="1"/>
  <c r="AE1713" i="1"/>
  <c r="AD1713" i="1"/>
  <c r="W1713" i="1"/>
  <c r="D1713" i="1"/>
  <c r="AJ1712" i="1"/>
  <c r="AG1712" i="1"/>
  <c r="AI1712" i="1"/>
  <c r="AH1712" i="1"/>
  <c r="AF1712" i="1"/>
  <c r="AE1712" i="1"/>
  <c r="AD1712" i="1"/>
  <c r="W1712" i="1"/>
  <c r="D1712" i="1"/>
  <c r="AJ1711" i="1"/>
  <c r="AG1711" i="1"/>
  <c r="AI1711" i="1"/>
  <c r="AH1711" i="1"/>
  <c r="AF1711" i="1"/>
  <c r="AE1711" i="1"/>
  <c r="AD1711" i="1"/>
  <c r="W1711" i="1"/>
  <c r="D1711" i="1"/>
  <c r="AJ1710" i="1"/>
  <c r="AG1710" i="1"/>
  <c r="AI1710" i="1"/>
  <c r="AH1710" i="1"/>
  <c r="AF1710" i="1"/>
  <c r="AE1710" i="1"/>
  <c r="AD1710" i="1"/>
  <c r="W1710" i="1"/>
  <c r="D1710" i="1"/>
  <c r="AJ1709" i="1"/>
  <c r="AG1709" i="1"/>
  <c r="AI1709" i="1"/>
  <c r="AH1709" i="1"/>
  <c r="AF1709" i="1"/>
  <c r="AE1709" i="1"/>
  <c r="AD1709" i="1"/>
  <c r="W1709" i="1"/>
  <c r="D1709" i="1"/>
  <c r="AJ1708" i="1"/>
  <c r="AG1708" i="1"/>
  <c r="AI1708" i="1"/>
  <c r="AH1708" i="1"/>
  <c r="AF1708" i="1"/>
  <c r="AE1708" i="1"/>
  <c r="AD1708" i="1"/>
  <c r="W1708" i="1"/>
  <c r="D1708" i="1"/>
  <c r="AJ1707" i="1"/>
  <c r="AG1707" i="1"/>
  <c r="AI1707" i="1"/>
  <c r="AH1707" i="1"/>
  <c r="AF1707" i="1"/>
  <c r="AE1707" i="1"/>
  <c r="AD1707" i="1"/>
  <c r="W1707" i="1"/>
  <c r="D1707" i="1"/>
  <c r="AJ1706" i="1"/>
  <c r="AG1706" i="1"/>
  <c r="AI1706" i="1"/>
  <c r="AH1706" i="1"/>
  <c r="AF1706" i="1"/>
  <c r="AE1706" i="1"/>
  <c r="AD1706" i="1"/>
  <c r="W1706" i="1"/>
  <c r="D1706" i="1"/>
  <c r="AJ1705" i="1"/>
  <c r="AG1705" i="1"/>
  <c r="AI1705" i="1"/>
  <c r="AH1705" i="1"/>
  <c r="AF1705" i="1"/>
  <c r="AE1705" i="1"/>
  <c r="AD1705" i="1"/>
  <c r="W1705" i="1"/>
  <c r="D1705" i="1"/>
  <c r="AJ1704" i="1"/>
  <c r="AG1704" i="1"/>
  <c r="AI1704" i="1"/>
  <c r="AH1704" i="1"/>
  <c r="AF1704" i="1"/>
  <c r="AE1704" i="1"/>
  <c r="AD1704" i="1"/>
  <c r="W1704" i="1"/>
  <c r="D1704" i="1"/>
  <c r="AJ1703" i="1"/>
  <c r="AG1703" i="1"/>
  <c r="AI1703" i="1"/>
  <c r="AH1703" i="1"/>
  <c r="AF1703" i="1"/>
  <c r="AE1703" i="1"/>
  <c r="AD1703" i="1"/>
  <c r="W1703" i="1"/>
  <c r="D1703" i="1"/>
  <c r="AJ1702" i="1"/>
  <c r="AG1702" i="1"/>
  <c r="AI1702" i="1"/>
  <c r="AH1702" i="1"/>
  <c r="AF1702" i="1"/>
  <c r="AE1702" i="1"/>
  <c r="AD1702" i="1"/>
  <c r="W1702" i="1"/>
  <c r="D1702" i="1"/>
  <c r="AJ1701" i="1"/>
  <c r="AG1701" i="1"/>
  <c r="AI1701" i="1"/>
  <c r="AH1701" i="1"/>
  <c r="AF1701" i="1"/>
  <c r="AE1701" i="1"/>
  <c r="AD1701" i="1"/>
  <c r="W1701" i="1"/>
  <c r="D1701" i="1"/>
  <c r="AJ1700" i="1"/>
  <c r="AG1700" i="1"/>
  <c r="AI1700" i="1"/>
  <c r="AH1700" i="1"/>
  <c r="AF1700" i="1"/>
  <c r="AE1700" i="1"/>
  <c r="AD1700" i="1"/>
  <c r="W1700" i="1"/>
  <c r="D1700" i="1"/>
  <c r="AJ1699" i="1"/>
  <c r="AG1699" i="1"/>
  <c r="AI1699" i="1"/>
  <c r="AH1699" i="1"/>
  <c r="AF1699" i="1"/>
  <c r="AE1699" i="1"/>
  <c r="AD1699" i="1"/>
  <c r="W1699" i="1"/>
  <c r="D1699" i="1"/>
  <c r="AJ1698" i="1"/>
  <c r="AG1698" i="1"/>
  <c r="AI1698" i="1"/>
  <c r="AH1698" i="1"/>
  <c r="AF1698" i="1"/>
  <c r="AE1698" i="1"/>
  <c r="AD1698" i="1"/>
  <c r="W1698" i="1"/>
  <c r="D1698" i="1"/>
  <c r="AJ1697" i="1"/>
  <c r="AG1697" i="1"/>
  <c r="AI1697" i="1"/>
  <c r="AH1697" i="1"/>
  <c r="AF1697" i="1"/>
  <c r="AE1697" i="1"/>
  <c r="AD1697" i="1"/>
  <c r="W1697" i="1"/>
  <c r="D1697" i="1"/>
  <c r="AJ1696" i="1"/>
  <c r="AG1696" i="1"/>
  <c r="AI1696" i="1"/>
  <c r="AH1696" i="1"/>
  <c r="AF1696" i="1"/>
  <c r="AE1696" i="1"/>
  <c r="AD1696" i="1"/>
  <c r="W1696" i="1"/>
  <c r="D1696" i="1"/>
  <c r="AJ1695" i="1"/>
  <c r="AG1695" i="1"/>
  <c r="AI1695" i="1"/>
  <c r="AH1695" i="1"/>
  <c r="AF1695" i="1"/>
  <c r="AE1695" i="1"/>
  <c r="AD1695" i="1"/>
  <c r="W1695" i="1"/>
  <c r="D1695" i="1"/>
  <c r="AJ1694" i="1"/>
  <c r="AG1694" i="1"/>
  <c r="AI1694" i="1"/>
  <c r="AH1694" i="1"/>
  <c r="AF1694" i="1"/>
  <c r="AE1694" i="1"/>
  <c r="AD1694" i="1"/>
  <c r="W1694" i="1"/>
  <c r="D1694" i="1"/>
  <c r="AJ1693" i="1"/>
  <c r="AG1693" i="1"/>
  <c r="AI1693" i="1"/>
  <c r="AH1693" i="1"/>
  <c r="AF1693" i="1"/>
  <c r="AE1693" i="1"/>
  <c r="AD1693" i="1"/>
  <c r="W1693" i="1"/>
  <c r="D1693" i="1"/>
  <c r="AJ1692" i="1"/>
  <c r="AG1692" i="1"/>
  <c r="AI1692" i="1"/>
  <c r="AH1692" i="1"/>
  <c r="AF1692" i="1"/>
  <c r="AE1692" i="1"/>
  <c r="AD1692" i="1"/>
  <c r="W1692" i="1"/>
  <c r="D1692" i="1"/>
  <c r="AJ1691" i="1"/>
  <c r="AG1691" i="1"/>
  <c r="AI1691" i="1"/>
  <c r="AH1691" i="1"/>
  <c r="AF1691" i="1"/>
  <c r="AE1691" i="1"/>
  <c r="AD1691" i="1"/>
  <c r="W1691" i="1"/>
  <c r="D1691" i="1"/>
  <c r="AJ1690" i="1"/>
  <c r="AG1690" i="1"/>
  <c r="AI1690" i="1"/>
  <c r="AH1690" i="1"/>
  <c r="AF1690" i="1"/>
  <c r="AE1690" i="1"/>
  <c r="AD1690" i="1"/>
  <c r="W1690" i="1"/>
  <c r="D1690" i="1"/>
  <c r="AJ1689" i="1"/>
  <c r="AG1689" i="1"/>
  <c r="AI1689" i="1"/>
  <c r="AH1689" i="1"/>
  <c r="AF1689" i="1"/>
  <c r="AE1689" i="1"/>
  <c r="AD1689" i="1"/>
  <c r="W1689" i="1"/>
  <c r="D1689" i="1"/>
  <c r="AJ1688" i="1"/>
  <c r="AG1688" i="1"/>
  <c r="AI1688" i="1"/>
  <c r="AH1688" i="1"/>
  <c r="AF1688" i="1"/>
  <c r="AE1688" i="1"/>
  <c r="AD1688" i="1"/>
  <c r="W1688" i="1"/>
  <c r="D1688" i="1"/>
  <c r="AJ1687" i="1"/>
  <c r="AG1687" i="1"/>
  <c r="AI1687" i="1"/>
  <c r="AH1687" i="1"/>
  <c r="AF1687" i="1"/>
  <c r="AE1687" i="1"/>
  <c r="AD1687" i="1"/>
  <c r="W1687" i="1"/>
  <c r="D1687" i="1"/>
  <c r="AJ1686" i="1"/>
  <c r="AG1686" i="1"/>
  <c r="AI1686" i="1"/>
  <c r="AH1686" i="1"/>
  <c r="AF1686" i="1"/>
  <c r="AE1686" i="1"/>
  <c r="AD1686" i="1"/>
  <c r="W1686" i="1"/>
  <c r="D1686" i="1"/>
  <c r="AJ1685" i="1"/>
  <c r="AG1685" i="1"/>
  <c r="AI1685" i="1"/>
  <c r="AH1685" i="1"/>
  <c r="AF1685" i="1"/>
  <c r="AE1685" i="1"/>
  <c r="AD1685" i="1"/>
  <c r="W1685" i="1"/>
  <c r="D1685" i="1"/>
  <c r="AJ1684" i="1"/>
  <c r="AG1684" i="1"/>
  <c r="AI1684" i="1"/>
  <c r="AH1684" i="1"/>
  <c r="AF1684" i="1"/>
  <c r="AE1684" i="1"/>
  <c r="AD1684" i="1"/>
  <c r="W1684" i="1"/>
  <c r="D1684" i="1"/>
  <c r="AJ1683" i="1"/>
  <c r="AG1683" i="1"/>
  <c r="AI1683" i="1"/>
  <c r="AH1683" i="1"/>
  <c r="AF1683" i="1"/>
  <c r="AE1683" i="1"/>
  <c r="AD1683" i="1"/>
  <c r="W1683" i="1"/>
  <c r="D1683" i="1"/>
  <c r="AJ1682" i="1"/>
  <c r="AG1682" i="1"/>
  <c r="AI1682" i="1"/>
  <c r="AH1682" i="1"/>
  <c r="AF1682" i="1"/>
  <c r="AE1682" i="1"/>
  <c r="AD1682" i="1"/>
  <c r="W1682" i="1"/>
  <c r="D1682" i="1"/>
  <c r="AJ1681" i="1"/>
  <c r="AG1681" i="1"/>
  <c r="AI1681" i="1"/>
  <c r="AH1681" i="1"/>
  <c r="AF1681" i="1"/>
  <c r="AE1681" i="1"/>
  <c r="AD1681" i="1"/>
  <c r="W1681" i="1"/>
  <c r="D1681" i="1"/>
  <c r="AJ1680" i="1"/>
  <c r="AG1680" i="1"/>
  <c r="AI1680" i="1"/>
  <c r="AH1680" i="1"/>
  <c r="AF1680" i="1"/>
  <c r="AE1680" i="1"/>
  <c r="AD1680" i="1"/>
  <c r="W1680" i="1"/>
  <c r="D1680" i="1"/>
  <c r="AJ1679" i="1"/>
  <c r="AG1679" i="1"/>
  <c r="AI1679" i="1"/>
  <c r="AH1679" i="1"/>
  <c r="AF1679" i="1"/>
  <c r="AE1679" i="1"/>
  <c r="AD1679" i="1"/>
  <c r="W1679" i="1"/>
  <c r="D1679" i="1"/>
  <c r="AJ1678" i="1"/>
  <c r="AG1678" i="1"/>
  <c r="AI1678" i="1"/>
  <c r="AH1678" i="1"/>
  <c r="AF1678" i="1"/>
  <c r="AE1678" i="1"/>
  <c r="AD1678" i="1"/>
  <c r="W1678" i="1"/>
  <c r="D1678" i="1"/>
  <c r="AJ1677" i="1"/>
  <c r="AG1677" i="1"/>
  <c r="AI1677" i="1"/>
  <c r="AH1677" i="1"/>
  <c r="AF1677" i="1"/>
  <c r="AE1677" i="1"/>
  <c r="AD1677" i="1"/>
  <c r="W1677" i="1"/>
  <c r="D1677" i="1"/>
  <c r="AJ1676" i="1"/>
  <c r="AG1676" i="1"/>
  <c r="AI1676" i="1"/>
  <c r="AH1676" i="1"/>
  <c r="AF1676" i="1"/>
  <c r="AE1676" i="1"/>
  <c r="AD1676" i="1"/>
  <c r="W1676" i="1"/>
  <c r="D1676" i="1"/>
  <c r="AJ1675" i="1"/>
  <c r="AG1675" i="1"/>
  <c r="AI1675" i="1"/>
  <c r="AH1675" i="1"/>
  <c r="AF1675" i="1"/>
  <c r="AE1675" i="1"/>
  <c r="AD1675" i="1"/>
  <c r="W1675" i="1"/>
  <c r="D1675" i="1"/>
  <c r="AJ1674" i="1"/>
  <c r="AG1674" i="1"/>
  <c r="AI1674" i="1"/>
  <c r="AH1674" i="1"/>
  <c r="AF1674" i="1"/>
  <c r="AE1674" i="1"/>
  <c r="AD1674" i="1"/>
  <c r="W1674" i="1"/>
  <c r="D1674" i="1"/>
  <c r="AJ1673" i="1"/>
  <c r="AG1673" i="1"/>
  <c r="AI1673" i="1"/>
  <c r="AH1673" i="1"/>
  <c r="AF1673" i="1"/>
  <c r="AE1673" i="1"/>
  <c r="AD1673" i="1"/>
  <c r="W1673" i="1"/>
  <c r="D1673" i="1"/>
  <c r="AJ1672" i="1"/>
  <c r="AG1672" i="1"/>
  <c r="AI1672" i="1"/>
  <c r="AH1672" i="1"/>
  <c r="AF1672" i="1"/>
  <c r="AE1672" i="1"/>
  <c r="AD1672" i="1"/>
  <c r="W1672" i="1"/>
  <c r="D1672" i="1"/>
  <c r="AJ1671" i="1"/>
  <c r="AG1671" i="1"/>
  <c r="AI1671" i="1"/>
  <c r="AH1671" i="1"/>
  <c r="AF1671" i="1"/>
  <c r="AE1671" i="1"/>
  <c r="AD1671" i="1"/>
  <c r="W1671" i="1"/>
  <c r="D1671" i="1"/>
  <c r="AJ1670" i="1"/>
  <c r="AG1670" i="1"/>
  <c r="AI1670" i="1"/>
  <c r="AH1670" i="1"/>
  <c r="AF1670" i="1"/>
  <c r="AE1670" i="1"/>
  <c r="AD1670" i="1"/>
  <c r="W1670" i="1"/>
  <c r="D1670" i="1"/>
  <c r="AJ1669" i="1"/>
  <c r="AG1669" i="1"/>
  <c r="AI1669" i="1"/>
  <c r="AH1669" i="1"/>
  <c r="AF1669" i="1"/>
  <c r="AE1669" i="1"/>
  <c r="AD1669" i="1"/>
  <c r="W1669" i="1"/>
  <c r="D1669" i="1"/>
  <c r="AJ1668" i="1"/>
  <c r="AG1668" i="1"/>
  <c r="AI1668" i="1"/>
  <c r="AH1668" i="1"/>
  <c r="AF1668" i="1"/>
  <c r="AE1668" i="1"/>
  <c r="AD1668" i="1"/>
  <c r="W1668" i="1"/>
  <c r="D1668" i="1"/>
  <c r="AJ1667" i="1"/>
  <c r="AG1667" i="1"/>
  <c r="AI1667" i="1"/>
  <c r="AH1667" i="1"/>
  <c r="AF1667" i="1"/>
  <c r="AE1667" i="1"/>
  <c r="AD1667" i="1"/>
  <c r="W1667" i="1"/>
  <c r="D1667" i="1"/>
  <c r="AJ1666" i="1"/>
  <c r="AG1666" i="1"/>
  <c r="AI1666" i="1"/>
  <c r="AH1666" i="1"/>
  <c r="AF1666" i="1"/>
  <c r="AE1666" i="1"/>
  <c r="AD1666" i="1"/>
  <c r="W1666" i="1"/>
  <c r="D1666" i="1"/>
  <c r="AJ1665" i="1"/>
  <c r="AG1665" i="1"/>
  <c r="AI1665" i="1"/>
  <c r="AH1665" i="1"/>
  <c r="AF1665" i="1"/>
  <c r="AE1665" i="1"/>
  <c r="AD1665" i="1"/>
  <c r="W1665" i="1"/>
  <c r="D1665" i="1"/>
  <c r="AJ1664" i="1"/>
  <c r="AG1664" i="1"/>
  <c r="AI1664" i="1"/>
  <c r="AH1664" i="1"/>
  <c r="AF1664" i="1"/>
  <c r="AE1664" i="1"/>
  <c r="AD1664" i="1"/>
  <c r="W1664" i="1"/>
  <c r="D1664" i="1"/>
  <c r="AJ1663" i="1"/>
  <c r="AG1663" i="1"/>
  <c r="AI1663" i="1"/>
  <c r="AH1663" i="1"/>
  <c r="AF1663" i="1"/>
  <c r="AE1663" i="1"/>
  <c r="AD1663" i="1"/>
  <c r="W1663" i="1"/>
  <c r="D1663" i="1"/>
  <c r="AJ1662" i="1"/>
  <c r="AG1662" i="1"/>
  <c r="AI1662" i="1"/>
  <c r="AH1662" i="1"/>
  <c r="AF1662" i="1"/>
  <c r="AE1662" i="1"/>
  <c r="AD1662" i="1"/>
  <c r="W1662" i="1"/>
  <c r="D1662" i="1"/>
  <c r="AJ1661" i="1"/>
  <c r="AG1661" i="1"/>
  <c r="AI1661" i="1"/>
  <c r="AH1661" i="1"/>
  <c r="AF1661" i="1"/>
  <c r="AE1661" i="1"/>
  <c r="AD1661" i="1"/>
  <c r="W1661" i="1"/>
  <c r="D1661" i="1"/>
  <c r="AJ1660" i="1"/>
  <c r="AG1660" i="1"/>
  <c r="AI1660" i="1"/>
  <c r="AH1660" i="1"/>
  <c r="AF1660" i="1"/>
  <c r="AE1660" i="1"/>
  <c r="AD1660" i="1"/>
  <c r="W1660" i="1"/>
  <c r="D1660" i="1"/>
  <c r="AJ1659" i="1"/>
  <c r="AG1659" i="1"/>
  <c r="AI1659" i="1"/>
  <c r="AH1659" i="1"/>
  <c r="AF1659" i="1"/>
  <c r="AE1659" i="1"/>
  <c r="AD1659" i="1"/>
  <c r="W1659" i="1"/>
  <c r="D1659" i="1"/>
  <c r="AJ1658" i="1"/>
  <c r="AG1658" i="1"/>
  <c r="AI1658" i="1"/>
  <c r="AH1658" i="1"/>
  <c r="AF1658" i="1"/>
  <c r="AE1658" i="1"/>
  <c r="AD1658" i="1"/>
  <c r="W1658" i="1"/>
  <c r="D1658" i="1"/>
  <c r="AJ1657" i="1"/>
  <c r="AG1657" i="1"/>
  <c r="AI1657" i="1"/>
  <c r="AH1657" i="1"/>
  <c r="AF1657" i="1"/>
  <c r="AE1657" i="1"/>
  <c r="AD1657" i="1"/>
  <c r="W1657" i="1"/>
  <c r="D1657" i="1"/>
  <c r="AJ1656" i="1"/>
  <c r="AG1656" i="1"/>
  <c r="AI1656" i="1"/>
  <c r="AH1656" i="1"/>
  <c r="AF1656" i="1"/>
  <c r="AE1656" i="1"/>
  <c r="AD1656" i="1"/>
  <c r="W1656" i="1"/>
  <c r="D1656" i="1"/>
  <c r="AJ1655" i="1"/>
  <c r="AG1655" i="1"/>
  <c r="AI1655" i="1"/>
  <c r="AH1655" i="1"/>
  <c r="AF1655" i="1"/>
  <c r="AE1655" i="1"/>
  <c r="AD1655" i="1"/>
  <c r="W1655" i="1"/>
  <c r="D1655" i="1"/>
  <c r="AJ1654" i="1"/>
  <c r="AG1654" i="1"/>
  <c r="AI1654" i="1"/>
  <c r="AH1654" i="1"/>
  <c r="AF1654" i="1"/>
  <c r="AE1654" i="1"/>
  <c r="AD1654" i="1"/>
  <c r="W1654" i="1"/>
  <c r="D1654" i="1"/>
  <c r="AJ1653" i="1"/>
  <c r="AG1653" i="1"/>
  <c r="AI1653" i="1"/>
  <c r="AH1653" i="1"/>
  <c r="AF1653" i="1"/>
  <c r="AE1653" i="1"/>
  <c r="AD1653" i="1"/>
  <c r="W1653" i="1"/>
  <c r="D1653" i="1"/>
  <c r="AJ1652" i="1"/>
  <c r="AG1652" i="1"/>
  <c r="AI1652" i="1"/>
  <c r="AH1652" i="1"/>
  <c r="AF1652" i="1"/>
  <c r="AE1652" i="1"/>
  <c r="AD1652" i="1"/>
  <c r="W1652" i="1"/>
  <c r="D1652" i="1"/>
  <c r="AJ1651" i="1"/>
  <c r="AG1651" i="1"/>
  <c r="AI1651" i="1"/>
  <c r="AH1651" i="1"/>
  <c r="AF1651" i="1"/>
  <c r="AE1651" i="1"/>
  <c r="AD1651" i="1"/>
  <c r="W1651" i="1"/>
  <c r="D1651" i="1"/>
  <c r="AJ1650" i="1"/>
  <c r="AG1650" i="1"/>
  <c r="AI1650" i="1"/>
  <c r="AH1650" i="1"/>
  <c r="AF1650" i="1"/>
  <c r="AE1650" i="1"/>
  <c r="AD1650" i="1"/>
  <c r="W1650" i="1"/>
  <c r="D1650" i="1"/>
  <c r="AJ1649" i="1"/>
  <c r="AG1649" i="1"/>
  <c r="AI1649" i="1"/>
  <c r="AH1649" i="1"/>
  <c r="AF1649" i="1"/>
  <c r="AE1649" i="1"/>
  <c r="AD1649" i="1"/>
  <c r="W1649" i="1"/>
  <c r="D1649" i="1"/>
  <c r="AJ1648" i="1"/>
  <c r="AG1648" i="1"/>
  <c r="AI1648" i="1"/>
  <c r="AH1648" i="1"/>
  <c r="AF1648" i="1"/>
  <c r="AE1648" i="1"/>
  <c r="AD1648" i="1"/>
  <c r="W1648" i="1"/>
  <c r="D1648" i="1"/>
  <c r="AJ1647" i="1"/>
  <c r="AG1647" i="1"/>
  <c r="AI1647" i="1"/>
  <c r="AH1647" i="1"/>
  <c r="AF1647" i="1"/>
  <c r="AE1647" i="1"/>
  <c r="AD1647" i="1"/>
  <c r="W1647" i="1"/>
  <c r="D1647" i="1"/>
  <c r="AJ1646" i="1"/>
  <c r="AG1646" i="1"/>
  <c r="AI1646" i="1"/>
  <c r="AH1646" i="1"/>
  <c r="AF1646" i="1"/>
  <c r="AE1646" i="1"/>
  <c r="AD1646" i="1"/>
  <c r="W1646" i="1"/>
  <c r="D1646" i="1"/>
  <c r="AJ1645" i="1"/>
  <c r="AG1645" i="1"/>
  <c r="AI1645" i="1"/>
  <c r="AH1645" i="1"/>
  <c r="AF1645" i="1"/>
  <c r="AE1645" i="1"/>
  <c r="AD1645" i="1"/>
  <c r="W1645" i="1"/>
  <c r="D1645" i="1"/>
  <c r="AJ1644" i="1"/>
  <c r="AG1644" i="1"/>
  <c r="AI1644" i="1"/>
  <c r="AH1644" i="1"/>
  <c r="AF1644" i="1"/>
  <c r="AE1644" i="1"/>
  <c r="AD1644" i="1"/>
  <c r="W1644" i="1"/>
  <c r="D1644" i="1"/>
  <c r="AJ1643" i="1"/>
  <c r="AG1643" i="1"/>
  <c r="AI1643" i="1"/>
  <c r="AH1643" i="1"/>
  <c r="AF1643" i="1"/>
  <c r="AE1643" i="1"/>
  <c r="AD1643" i="1"/>
  <c r="W1643" i="1"/>
  <c r="D1643" i="1"/>
  <c r="AJ1642" i="1"/>
  <c r="AG1642" i="1"/>
  <c r="AI1642" i="1"/>
  <c r="AH1642" i="1"/>
  <c r="AF1642" i="1"/>
  <c r="AE1642" i="1"/>
  <c r="AD1642" i="1"/>
  <c r="W1642" i="1"/>
  <c r="D1642" i="1"/>
  <c r="AJ1641" i="1"/>
  <c r="AG1641" i="1"/>
  <c r="AI1641" i="1"/>
  <c r="AH1641" i="1"/>
  <c r="AF1641" i="1"/>
  <c r="AE1641" i="1"/>
  <c r="AD1641" i="1"/>
  <c r="W1641" i="1"/>
  <c r="D1641" i="1"/>
  <c r="AJ1640" i="1"/>
  <c r="AG1640" i="1"/>
  <c r="AI1640" i="1"/>
  <c r="AH1640" i="1"/>
  <c r="AF1640" i="1"/>
  <c r="AE1640" i="1"/>
  <c r="AD1640" i="1"/>
  <c r="W1640" i="1"/>
  <c r="D1640" i="1"/>
  <c r="AJ1639" i="1"/>
  <c r="AG1639" i="1"/>
  <c r="AI1639" i="1"/>
  <c r="AH1639" i="1"/>
  <c r="AF1639" i="1"/>
  <c r="AE1639" i="1"/>
  <c r="AD1639" i="1"/>
  <c r="W1639" i="1"/>
  <c r="D1639" i="1"/>
  <c r="AJ1638" i="1"/>
  <c r="AG1638" i="1"/>
  <c r="AI1638" i="1"/>
  <c r="AH1638" i="1"/>
  <c r="AF1638" i="1"/>
  <c r="AE1638" i="1"/>
  <c r="AD1638" i="1"/>
  <c r="W1638" i="1"/>
  <c r="D1638" i="1"/>
  <c r="AJ1637" i="1"/>
  <c r="AG1637" i="1"/>
  <c r="AI1637" i="1"/>
  <c r="AH1637" i="1"/>
  <c r="AF1637" i="1"/>
  <c r="AE1637" i="1"/>
  <c r="AD1637" i="1"/>
  <c r="W1637" i="1"/>
  <c r="D1637" i="1"/>
  <c r="AJ1636" i="1"/>
  <c r="AG1636" i="1"/>
  <c r="AI1636" i="1"/>
  <c r="AH1636" i="1"/>
  <c r="AF1636" i="1"/>
  <c r="AE1636" i="1"/>
  <c r="AD1636" i="1"/>
  <c r="W1636" i="1"/>
  <c r="D1636" i="1"/>
  <c r="AJ1635" i="1"/>
  <c r="AG1635" i="1"/>
  <c r="AI1635" i="1"/>
  <c r="AH1635" i="1"/>
  <c r="AF1635" i="1"/>
  <c r="AE1635" i="1"/>
  <c r="AD1635" i="1"/>
  <c r="W1635" i="1"/>
  <c r="D1635" i="1"/>
  <c r="AJ1634" i="1"/>
  <c r="AG1634" i="1"/>
  <c r="AI1634" i="1"/>
  <c r="AH1634" i="1"/>
  <c r="AF1634" i="1"/>
  <c r="AE1634" i="1"/>
  <c r="AD1634" i="1"/>
  <c r="W1634" i="1"/>
  <c r="D1634" i="1"/>
  <c r="AJ1633" i="1"/>
  <c r="AG1633" i="1"/>
  <c r="AI1633" i="1"/>
  <c r="AH1633" i="1"/>
  <c r="AF1633" i="1"/>
  <c r="AE1633" i="1"/>
  <c r="AD1633" i="1"/>
  <c r="W1633" i="1"/>
  <c r="D1633" i="1"/>
  <c r="AJ1632" i="1"/>
  <c r="AG1632" i="1"/>
  <c r="AI1632" i="1"/>
  <c r="AH1632" i="1"/>
  <c r="AF1632" i="1"/>
  <c r="AE1632" i="1"/>
  <c r="AD1632" i="1"/>
  <c r="W1632" i="1"/>
  <c r="D1632" i="1"/>
  <c r="AJ1631" i="1"/>
  <c r="AG1631" i="1"/>
  <c r="AI1631" i="1"/>
  <c r="AH1631" i="1"/>
  <c r="AF1631" i="1"/>
  <c r="AE1631" i="1"/>
  <c r="AD1631" i="1"/>
  <c r="W1631" i="1"/>
  <c r="D1631" i="1"/>
  <c r="AJ1630" i="1"/>
  <c r="AG1630" i="1"/>
  <c r="AI1630" i="1"/>
  <c r="AH1630" i="1"/>
  <c r="AF1630" i="1"/>
  <c r="AE1630" i="1"/>
  <c r="AD1630" i="1"/>
  <c r="W1630" i="1"/>
  <c r="D1630" i="1"/>
  <c r="AJ1629" i="1"/>
  <c r="AG1629" i="1"/>
  <c r="AI1629" i="1"/>
  <c r="AH1629" i="1"/>
  <c r="AF1629" i="1"/>
  <c r="AE1629" i="1"/>
  <c r="AD1629" i="1"/>
  <c r="W1629" i="1"/>
  <c r="D1629" i="1"/>
  <c r="AJ1628" i="1"/>
  <c r="AG1628" i="1"/>
  <c r="AI1628" i="1"/>
  <c r="AH1628" i="1"/>
  <c r="AF1628" i="1"/>
  <c r="AE1628" i="1"/>
  <c r="AD1628" i="1"/>
  <c r="W1628" i="1"/>
  <c r="D1628" i="1"/>
  <c r="AJ1627" i="1"/>
  <c r="AG1627" i="1"/>
  <c r="AI1627" i="1"/>
  <c r="AH1627" i="1"/>
  <c r="AF1627" i="1"/>
  <c r="AE1627" i="1"/>
  <c r="AD1627" i="1"/>
  <c r="W1627" i="1"/>
  <c r="D1627" i="1"/>
  <c r="AJ1626" i="1"/>
  <c r="AG1626" i="1"/>
  <c r="AI1626" i="1"/>
  <c r="AH1626" i="1"/>
  <c r="AF1626" i="1"/>
  <c r="AE1626" i="1"/>
  <c r="AD1626" i="1"/>
  <c r="W1626" i="1"/>
  <c r="D1626" i="1"/>
  <c r="AJ1625" i="1"/>
  <c r="AG1625" i="1"/>
  <c r="AI1625" i="1"/>
  <c r="AH1625" i="1"/>
  <c r="AF1625" i="1"/>
  <c r="AE1625" i="1"/>
  <c r="AD1625" i="1"/>
  <c r="W1625" i="1"/>
  <c r="D1625" i="1"/>
  <c r="AJ1624" i="1"/>
  <c r="AG1624" i="1"/>
  <c r="AI1624" i="1"/>
  <c r="AH1624" i="1"/>
  <c r="AF1624" i="1"/>
  <c r="AE1624" i="1"/>
  <c r="AD1624" i="1"/>
  <c r="W1624" i="1"/>
  <c r="D1624" i="1"/>
  <c r="AJ1623" i="1"/>
  <c r="AG1623" i="1"/>
  <c r="AI1623" i="1"/>
  <c r="AH1623" i="1"/>
  <c r="AF1623" i="1"/>
  <c r="AE1623" i="1"/>
  <c r="AD1623" i="1"/>
  <c r="W1623" i="1"/>
  <c r="D1623" i="1"/>
  <c r="AJ1622" i="1"/>
  <c r="AG1622" i="1"/>
  <c r="AI1622" i="1"/>
  <c r="AH1622" i="1"/>
  <c r="AF1622" i="1"/>
  <c r="AE1622" i="1"/>
  <c r="AD1622" i="1"/>
  <c r="W1622" i="1"/>
  <c r="D1622" i="1"/>
  <c r="AJ1621" i="1"/>
  <c r="AG1621" i="1"/>
  <c r="AI1621" i="1"/>
  <c r="AH1621" i="1"/>
  <c r="AF1621" i="1"/>
  <c r="AE1621" i="1"/>
  <c r="AD1621" i="1"/>
  <c r="W1621" i="1"/>
  <c r="D1621" i="1"/>
  <c r="AJ1620" i="1"/>
  <c r="AG1620" i="1"/>
  <c r="AI1620" i="1"/>
  <c r="AH1620" i="1"/>
  <c r="AF1620" i="1"/>
  <c r="AE1620" i="1"/>
  <c r="AD1620" i="1"/>
  <c r="W1620" i="1"/>
  <c r="D1620" i="1"/>
  <c r="AJ1619" i="1"/>
  <c r="AG1619" i="1"/>
  <c r="AI1619" i="1"/>
  <c r="AH1619" i="1"/>
  <c r="AF1619" i="1"/>
  <c r="AE1619" i="1"/>
  <c r="AD1619" i="1"/>
  <c r="W1619" i="1"/>
  <c r="D1619" i="1"/>
  <c r="AJ1618" i="1"/>
  <c r="AG1618" i="1"/>
  <c r="AI1618" i="1"/>
  <c r="AH1618" i="1"/>
  <c r="AF1618" i="1"/>
  <c r="AE1618" i="1"/>
  <c r="AD1618" i="1"/>
  <c r="W1618" i="1"/>
  <c r="D1618" i="1"/>
  <c r="AJ1617" i="1"/>
  <c r="AG1617" i="1"/>
  <c r="AI1617" i="1"/>
  <c r="AH1617" i="1"/>
  <c r="AF1617" i="1"/>
  <c r="AE1617" i="1"/>
  <c r="AD1617" i="1"/>
  <c r="W1617" i="1"/>
  <c r="D1617" i="1"/>
  <c r="AJ1616" i="1"/>
  <c r="AG1616" i="1"/>
  <c r="AI1616" i="1"/>
  <c r="AH1616" i="1"/>
  <c r="AF1616" i="1"/>
  <c r="AE1616" i="1"/>
  <c r="AD1616" i="1"/>
  <c r="W1616" i="1"/>
  <c r="D1616" i="1"/>
  <c r="AJ1615" i="1"/>
  <c r="AG1615" i="1"/>
  <c r="AI1615" i="1"/>
  <c r="AH1615" i="1"/>
  <c r="AF1615" i="1"/>
  <c r="AE1615" i="1"/>
  <c r="AD1615" i="1"/>
  <c r="W1615" i="1"/>
  <c r="D1615" i="1"/>
  <c r="AJ1614" i="1"/>
  <c r="AG1614" i="1"/>
  <c r="AI1614" i="1"/>
  <c r="AH1614" i="1"/>
  <c r="AF1614" i="1"/>
  <c r="AE1614" i="1"/>
  <c r="AD1614" i="1"/>
  <c r="W1614" i="1"/>
  <c r="D1614" i="1"/>
  <c r="AJ1613" i="1"/>
  <c r="AG1613" i="1"/>
  <c r="AI1613" i="1"/>
  <c r="AH1613" i="1"/>
  <c r="AF1613" i="1"/>
  <c r="AE1613" i="1"/>
  <c r="AD1613" i="1"/>
  <c r="W1613" i="1"/>
  <c r="D1613" i="1"/>
  <c r="AJ1612" i="1"/>
  <c r="AG1612" i="1"/>
  <c r="AI1612" i="1"/>
  <c r="AH1612" i="1"/>
  <c r="AF1612" i="1"/>
  <c r="AE1612" i="1"/>
  <c r="AD1612" i="1"/>
  <c r="W1612" i="1"/>
  <c r="D1612" i="1"/>
  <c r="AJ1611" i="1"/>
  <c r="AG1611" i="1"/>
  <c r="AI1611" i="1"/>
  <c r="AH1611" i="1"/>
  <c r="AF1611" i="1"/>
  <c r="AE1611" i="1"/>
  <c r="AD1611" i="1"/>
  <c r="W1611" i="1"/>
  <c r="D1611" i="1"/>
  <c r="AJ1610" i="1"/>
  <c r="AG1610" i="1"/>
  <c r="AI1610" i="1"/>
  <c r="AH1610" i="1"/>
  <c r="AF1610" i="1"/>
  <c r="AE1610" i="1"/>
  <c r="AD1610" i="1"/>
  <c r="W1610" i="1"/>
  <c r="D1610" i="1"/>
  <c r="AJ1609" i="1"/>
  <c r="AG1609" i="1"/>
  <c r="AI1609" i="1"/>
  <c r="AH1609" i="1"/>
  <c r="AF1609" i="1"/>
  <c r="AE1609" i="1"/>
  <c r="AD1609" i="1"/>
  <c r="W1609" i="1"/>
  <c r="D1609" i="1"/>
  <c r="AJ1608" i="1"/>
  <c r="AG1608" i="1"/>
  <c r="AI1608" i="1"/>
  <c r="AH1608" i="1"/>
  <c r="AF1608" i="1"/>
  <c r="AE1608" i="1"/>
  <c r="AD1608" i="1"/>
  <c r="W1608" i="1"/>
  <c r="D1608" i="1"/>
  <c r="AJ1607" i="1"/>
  <c r="AG1607" i="1"/>
  <c r="AI1607" i="1"/>
  <c r="AH1607" i="1"/>
  <c r="AF1607" i="1"/>
  <c r="AE1607" i="1"/>
  <c r="AD1607" i="1"/>
  <c r="W1607" i="1"/>
  <c r="D1607" i="1"/>
  <c r="AJ1606" i="1"/>
  <c r="AG1606" i="1"/>
  <c r="AI1606" i="1"/>
  <c r="AH1606" i="1"/>
  <c r="AF1606" i="1"/>
  <c r="AE1606" i="1"/>
  <c r="AD1606" i="1"/>
  <c r="W1606" i="1"/>
  <c r="D1606" i="1"/>
  <c r="AJ1605" i="1"/>
  <c r="AG1605" i="1"/>
  <c r="AI1605" i="1"/>
  <c r="AH1605" i="1"/>
  <c r="AF1605" i="1"/>
  <c r="AE1605" i="1"/>
  <c r="AD1605" i="1"/>
  <c r="W1605" i="1"/>
  <c r="D1605" i="1"/>
  <c r="AJ1604" i="1"/>
  <c r="AG1604" i="1"/>
  <c r="AI1604" i="1"/>
  <c r="AH1604" i="1"/>
  <c r="AF1604" i="1"/>
  <c r="AE1604" i="1"/>
  <c r="AD1604" i="1"/>
  <c r="W1604" i="1"/>
  <c r="D1604" i="1"/>
  <c r="AJ1603" i="1"/>
  <c r="AG1603" i="1"/>
  <c r="AI1603" i="1"/>
  <c r="AH1603" i="1"/>
  <c r="AF1603" i="1"/>
  <c r="AE1603" i="1"/>
  <c r="AD1603" i="1"/>
  <c r="W1603" i="1"/>
  <c r="D1603" i="1"/>
  <c r="AJ1602" i="1"/>
  <c r="AG1602" i="1"/>
  <c r="AI1602" i="1"/>
  <c r="AH1602" i="1"/>
  <c r="AF1602" i="1"/>
  <c r="AE1602" i="1"/>
  <c r="AD1602" i="1"/>
  <c r="W1602" i="1"/>
  <c r="D1602" i="1"/>
  <c r="AJ1601" i="1"/>
  <c r="AG1601" i="1"/>
  <c r="AI1601" i="1"/>
  <c r="AH1601" i="1"/>
  <c r="AF1601" i="1"/>
  <c r="AE1601" i="1"/>
  <c r="AD1601" i="1"/>
  <c r="W1601" i="1"/>
  <c r="D1601" i="1"/>
  <c r="AJ1600" i="1"/>
  <c r="AG1600" i="1"/>
  <c r="AI1600" i="1"/>
  <c r="AH1600" i="1"/>
  <c r="AF1600" i="1"/>
  <c r="AE1600" i="1"/>
  <c r="AD1600" i="1"/>
  <c r="W1600" i="1"/>
  <c r="D1600" i="1"/>
  <c r="AJ1599" i="1"/>
  <c r="AG1599" i="1"/>
  <c r="AI1599" i="1"/>
  <c r="AH1599" i="1"/>
  <c r="AF1599" i="1"/>
  <c r="AE1599" i="1"/>
  <c r="AD1599" i="1"/>
  <c r="W1599" i="1"/>
  <c r="D1599" i="1"/>
  <c r="AJ1598" i="1"/>
  <c r="AG1598" i="1"/>
  <c r="AI1598" i="1"/>
  <c r="AH1598" i="1"/>
  <c r="AF1598" i="1"/>
  <c r="AE1598" i="1"/>
  <c r="AD1598" i="1"/>
  <c r="W1598" i="1"/>
  <c r="D1598" i="1"/>
  <c r="AJ1597" i="1"/>
  <c r="AG1597" i="1"/>
  <c r="AI1597" i="1"/>
  <c r="AH1597" i="1"/>
  <c r="AF1597" i="1"/>
  <c r="AE1597" i="1"/>
  <c r="AD1597" i="1"/>
  <c r="W1597" i="1"/>
  <c r="D1597" i="1"/>
  <c r="AJ1596" i="1"/>
  <c r="AG1596" i="1"/>
  <c r="AI1596" i="1"/>
  <c r="AH1596" i="1"/>
  <c r="AF1596" i="1"/>
  <c r="AE1596" i="1"/>
  <c r="AD1596" i="1"/>
  <c r="W1596" i="1"/>
  <c r="D1596" i="1"/>
  <c r="AJ1595" i="1"/>
  <c r="AG1595" i="1"/>
  <c r="AI1595" i="1"/>
  <c r="AH1595" i="1"/>
  <c r="AF1595" i="1"/>
  <c r="AE1595" i="1"/>
  <c r="AD1595" i="1"/>
  <c r="W1595" i="1"/>
  <c r="D1595" i="1"/>
  <c r="AJ1594" i="1"/>
  <c r="AG1594" i="1"/>
  <c r="AI1594" i="1"/>
  <c r="AH1594" i="1"/>
  <c r="AF1594" i="1"/>
  <c r="AE1594" i="1"/>
  <c r="AD1594" i="1"/>
  <c r="W1594" i="1"/>
  <c r="D1594" i="1"/>
  <c r="AJ1593" i="1"/>
  <c r="AG1593" i="1"/>
  <c r="AI1593" i="1"/>
  <c r="AH1593" i="1"/>
  <c r="AF1593" i="1"/>
  <c r="AE1593" i="1"/>
  <c r="AD1593" i="1"/>
  <c r="W1593" i="1"/>
  <c r="D1593" i="1"/>
  <c r="AJ1592" i="1"/>
  <c r="AG1592" i="1"/>
  <c r="AI1592" i="1"/>
  <c r="AH1592" i="1"/>
  <c r="AF1592" i="1"/>
  <c r="AE1592" i="1"/>
  <c r="AD1592" i="1"/>
  <c r="W1592" i="1"/>
  <c r="D1592" i="1"/>
  <c r="AJ1591" i="1"/>
  <c r="AG1591" i="1"/>
  <c r="AI1591" i="1"/>
  <c r="AH1591" i="1"/>
  <c r="AF1591" i="1"/>
  <c r="AE1591" i="1"/>
  <c r="AD1591" i="1"/>
  <c r="W1591" i="1"/>
  <c r="D1591" i="1"/>
  <c r="AJ1590" i="1"/>
  <c r="AG1590" i="1"/>
  <c r="AI1590" i="1"/>
  <c r="AH1590" i="1"/>
  <c r="AF1590" i="1"/>
  <c r="AE1590" i="1"/>
  <c r="AD1590" i="1"/>
  <c r="W1590" i="1"/>
  <c r="D1590" i="1"/>
  <c r="AJ1589" i="1"/>
  <c r="AG1589" i="1"/>
  <c r="AI1589" i="1"/>
  <c r="AH1589" i="1"/>
  <c r="AF1589" i="1"/>
  <c r="AE1589" i="1"/>
  <c r="AD1589" i="1"/>
  <c r="W1589" i="1"/>
  <c r="D1589" i="1"/>
  <c r="AJ1588" i="1"/>
  <c r="AG1588" i="1"/>
  <c r="AI1588" i="1"/>
  <c r="AH1588" i="1"/>
  <c r="AF1588" i="1"/>
  <c r="AE1588" i="1"/>
  <c r="AD1588" i="1"/>
  <c r="W1588" i="1"/>
  <c r="D1588" i="1"/>
  <c r="AJ1587" i="1"/>
  <c r="AG1587" i="1"/>
  <c r="AI1587" i="1"/>
  <c r="AH1587" i="1"/>
  <c r="AF1587" i="1"/>
  <c r="AE1587" i="1"/>
  <c r="AD1587" i="1"/>
  <c r="W1587" i="1"/>
  <c r="D1587" i="1"/>
  <c r="AJ1586" i="1"/>
  <c r="AG1586" i="1"/>
  <c r="AI1586" i="1"/>
  <c r="AH1586" i="1"/>
  <c r="AF1586" i="1"/>
  <c r="AE1586" i="1"/>
  <c r="AD1586" i="1"/>
  <c r="W1586" i="1"/>
  <c r="D1586" i="1"/>
  <c r="AJ1585" i="1"/>
  <c r="AG1585" i="1"/>
  <c r="AI1585" i="1"/>
  <c r="AH1585" i="1"/>
  <c r="AF1585" i="1"/>
  <c r="AE1585" i="1"/>
  <c r="AD1585" i="1"/>
  <c r="W1585" i="1"/>
  <c r="D1585" i="1"/>
  <c r="AJ1584" i="1"/>
  <c r="AG1584" i="1"/>
  <c r="AI1584" i="1"/>
  <c r="AH1584" i="1"/>
  <c r="AF1584" i="1"/>
  <c r="AE1584" i="1"/>
  <c r="AD1584" i="1"/>
  <c r="W1584" i="1"/>
  <c r="D1584" i="1"/>
  <c r="AJ1583" i="1"/>
  <c r="AG1583" i="1"/>
  <c r="AI1583" i="1"/>
  <c r="AH1583" i="1"/>
  <c r="AF1583" i="1"/>
  <c r="AE1583" i="1"/>
  <c r="AD1583" i="1"/>
  <c r="W1583" i="1"/>
  <c r="D1583" i="1"/>
  <c r="AJ1582" i="1"/>
  <c r="AG1582" i="1"/>
  <c r="AI1582" i="1"/>
  <c r="AH1582" i="1"/>
  <c r="AF1582" i="1"/>
  <c r="AE1582" i="1"/>
  <c r="AD1582" i="1"/>
  <c r="W1582" i="1"/>
  <c r="D1582" i="1"/>
  <c r="AJ1581" i="1"/>
  <c r="AG1581" i="1"/>
  <c r="AI1581" i="1"/>
  <c r="AH1581" i="1"/>
  <c r="AF1581" i="1"/>
  <c r="AE1581" i="1"/>
  <c r="AD1581" i="1"/>
  <c r="W1581" i="1"/>
  <c r="D1581" i="1"/>
  <c r="AJ1580" i="1"/>
  <c r="AG1580" i="1"/>
  <c r="AI1580" i="1"/>
  <c r="AH1580" i="1"/>
  <c r="AF1580" i="1"/>
  <c r="AE1580" i="1"/>
  <c r="AD1580" i="1"/>
  <c r="W1580" i="1"/>
  <c r="D1580" i="1"/>
  <c r="AJ1579" i="1"/>
  <c r="AG1579" i="1"/>
  <c r="AI1579" i="1"/>
  <c r="AH1579" i="1"/>
  <c r="AF1579" i="1"/>
  <c r="AE1579" i="1"/>
  <c r="AD1579" i="1"/>
  <c r="W1579" i="1"/>
  <c r="D1579" i="1"/>
  <c r="AJ1578" i="1"/>
  <c r="AG1578" i="1"/>
  <c r="AI1578" i="1"/>
  <c r="AH1578" i="1"/>
  <c r="AF1578" i="1"/>
  <c r="AE1578" i="1"/>
  <c r="AD1578" i="1"/>
  <c r="W1578" i="1"/>
  <c r="D1578" i="1"/>
  <c r="AJ1577" i="1"/>
  <c r="AG1577" i="1"/>
  <c r="AI1577" i="1"/>
  <c r="AH1577" i="1"/>
  <c r="AF1577" i="1"/>
  <c r="AE1577" i="1"/>
  <c r="AD1577" i="1"/>
  <c r="W1577" i="1"/>
  <c r="D1577" i="1"/>
  <c r="AJ1576" i="1"/>
  <c r="AG1576" i="1"/>
  <c r="AI1576" i="1"/>
  <c r="AH1576" i="1"/>
  <c r="AF1576" i="1"/>
  <c r="AE1576" i="1"/>
  <c r="AD1576" i="1"/>
  <c r="W1576" i="1"/>
  <c r="D1576" i="1"/>
  <c r="AJ1575" i="1"/>
  <c r="AG1575" i="1"/>
  <c r="AI1575" i="1"/>
  <c r="AH1575" i="1"/>
  <c r="AF1575" i="1"/>
  <c r="AE1575" i="1"/>
  <c r="AD1575" i="1"/>
  <c r="W1575" i="1"/>
  <c r="D1575" i="1"/>
  <c r="AJ1574" i="1"/>
  <c r="AG1574" i="1"/>
  <c r="AI1574" i="1"/>
  <c r="AH1574" i="1"/>
  <c r="AF1574" i="1"/>
  <c r="AE1574" i="1"/>
  <c r="AD1574" i="1"/>
  <c r="W1574" i="1"/>
  <c r="D1574" i="1"/>
  <c r="AJ1573" i="1"/>
  <c r="AG1573" i="1"/>
  <c r="AI1573" i="1"/>
  <c r="AH1573" i="1"/>
  <c r="AF1573" i="1"/>
  <c r="AE1573" i="1"/>
  <c r="AD1573" i="1"/>
  <c r="W1573" i="1"/>
  <c r="D1573" i="1"/>
  <c r="AJ1572" i="1"/>
  <c r="AG1572" i="1"/>
  <c r="AI1572" i="1"/>
  <c r="AH1572" i="1"/>
  <c r="AF1572" i="1"/>
  <c r="AE1572" i="1"/>
  <c r="AD1572" i="1"/>
  <c r="W1572" i="1"/>
  <c r="D1572" i="1"/>
  <c r="AJ1571" i="1"/>
  <c r="AG1571" i="1"/>
  <c r="AI1571" i="1"/>
  <c r="AH1571" i="1"/>
  <c r="AF1571" i="1"/>
  <c r="AE1571" i="1"/>
  <c r="AD1571" i="1"/>
  <c r="W1571" i="1"/>
  <c r="D1571" i="1"/>
  <c r="AJ1570" i="1"/>
  <c r="AG1570" i="1"/>
  <c r="AI1570" i="1"/>
  <c r="AH1570" i="1"/>
  <c r="AF1570" i="1"/>
  <c r="AE1570" i="1"/>
  <c r="AD1570" i="1"/>
  <c r="W1570" i="1"/>
  <c r="D1570" i="1"/>
  <c r="AJ1569" i="1"/>
  <c r="AG1569" i="1"/>
  <c r="AI1569" i="1"/>
  <c r="AH1569" i="1"/>
  <c r="AF1569" i="1"/>
  <c r="AE1569" i="1"/>
  <c r="AD1569" i="1"/>
  <c r="W1569" i="1"/>
  <c r="D1569" i="1"/>
  <c r="AJ1568" i="1"/>
  <c r="AG1568" i="1"/>
  <c r="AI1568" i="1"/>
  <c r="AH1568" i="1"/>
  <c r="AF1568" i="1"/>
  <c r="AE1568" i="1"/>
  <c r="AD1568" i="1"/>
  <c r="W1568" i="1"/>
  <c r="D1568" i="1"/>
  <c r="AJ1567" i="1"/>
  <c r="AG1567" i="1"/>
  <c r="AI1567" i="1"/>
  <c r="AH1567" i="1"/>
  <c r="AF1567" i="1"/>
  <c r="AE1567" i="1"/>
  <c r="AD1567" i="1"/>
  <c r="W1567" i="1"/>
  <c r="D1567" i="1"/>
  <c r="AJ1566" i="1"/>
  <c r="AG1566" i="1"/>
  <c r="AI1566" i="1"/>
  <c r="AH1566" i="1"/>
  <c r="AF1566" i="1"/>
  <c r="AE1566" i="1"/>
  <c r="AD1566" i="1"/>
  <c r="W1566" i="1"/>
  <c r="D1566" i="1"/>
  <c r="AJ1565" i="1"/>
  <c r="AG1565" i="1"/>
  <c r="AI1565" i="1"/>
  <c r="AH1565" i="1"/>
  <c r="AF1565" i="1"/>
  <c r="AE1565" i="1"/>
  <c r="AD1565" i="1"/>
  <c r="W1565" i="1"/>
  <c r="D1565" i="1"/>
  <c r="AJ1564" i="1"/>
  <c r="AG1564" i="1"/>
  <c r="AI1564" i="1"/>
  <c r="AH1564" i="1"/>
  <c r="AF1564" i="1"/>
  <c r="AE1564" i="1"/>
  <c r="AD1564" i="1"/>
  <c r="W1564" i="1"/>
  <c r="D1564" i="1"/>
  <c r="AJ1563" i="1"/>
  <c r="AG1563" i="1"/>
  <c r="AI1563" i="1"/>
  <c r="AH1563" i="1"/>
  <c r="AF1563" i="1"/>
  <c r="AE1563" i="1"/>
  <c r="AD1563" i="1"/>
  <c r="W1563" i="1"/>
  <c r="D1563" i="1"/>
  <c r="AJ1562" i="1"/>
  <c r="AG1562" i="1"/>
  <c r="AI1562" i="1"/>
  <c r="AH1562" i="1"/>
  <c r="AF1562" i="1"/>
  <c r="AE1562" i="1"/>
  <c r="AD1562" i="1"/>
  <c r="W1562" i="1"/>
  <c r="D1562" i="1"/>
  <c r="AJ1561" i="1"/>
  <c r="AG1561" i="1"/>
  <c r="AI1561" i="1"/>
  <c r="AH1561" i="1"/>
  <c r="AF1561" i="1"/>
  <c r="AE1561" i="1"/>
  <c r="AD1561" i="1"/>
  <c r="W1561" i="1"/>
  <c r="D1561" i="1"/>
  <c r="AJ1560" i="1"/>
  <c r="AG1560" i="1"/>
  <c r="AI1560" i="1"/>
  <c r="AH1560" i="1"/>
  <c r="AF1560" i="1"/>
  <c r="AE1560" i="1"/>
  <c r="AD1560" i="1"/>
  <c r="W1560" i="1"/>
  <c r="D1560" i="1"/>
  <c r="AJ1559" i="1"/>
  <c r="AG1559" i="1"/>
  <c r="AI1559" i="1"/>
  <c r="AH1559" i="1"/>
  <c r="AF1559" i="1"/>
  <c r="AE1559" i="1"/>
  <c r="AD1559" i="1"/>
  <c r="W1559" i="1"/>
  <c r="D1559" i="1"/>
  <c r="AJ1558" i="1"/>
  <c r="AG1558" i="1"/>
  <c r="AI1558" i="1"/>
  <c r="AH1558" i="1"/>
  <c r="AF1558" i="1"/>
  <c r="AE1558" i="1"/>
  <c r="AD1558" i="1"/>
  <c r="W1558" i="1"/>
  <c r="D1558" i="1"/>
  <c r="AJ1557" i="1"/>
  <c r="AG1557" i="1"/>
  <c r="AI1557" i="1"/>
  <c r="AH1557" i="1"/>
  <c r="AF1557" i="1"/>
  <c r="AE1557" i="1"/>
  <c r="AD1557" i="1"/>
  <c r="W1557" i="1"/>
  <c r="D1557" i="1"/>
  <c r="AJ1556" i="1"/>
  <c r="AG1556" i="1"/>
  <c r="AI1556" i="1"/>
  <c r="AH1556" i="1"/>
  <c r="AF1556" i="1"/>
  <c r="AE1556" i="1"/>
  <c r="AD1556" i="1"/>
  <c r="W1556" i="1"/>
  <c r="D1556" i="1"/>
  <c r="AJ1555" i="1"/>
  <c r="AG1555" i="1"/>
  <c r="AI1555" i="1"/>
  <c r="AH1555" i="1"/>
  <c r="AF1555" i="1"/>
  <c r="AE1555" i="1"/>
  <c r="AD1555" i="1"/>
  <c r="W1555" i="1"/>
  <c r="D1555" i="1"/>
  <c r="AJ1554" i="1"/>
  <c r="AG1554" i="1"/>
  <c r="AI1554" i="1"/>
  <c r="AH1554" i="1"/>
  <c r="AF1554" i="1"/>
  <c r="AE1554" i="1"/>
  <c r="AD1554" i="1"/>
  <c r="W1554" i="1"/>
  <c r="D1554" i="1"/>
  <c r="AJ1553" i="1"/>
  <c r="AG1553" i="1"/>
  <c r="AI1553" i="1"/>
  <c r="AH1553" i="1"/>
  <c r="AF1553" i="1"/>
  <c r="AE1553" i="1"/>
  <c r="AD1553" i="1"/>
  <c r="W1553" i="1"/>
  <c r="D1553" i="1"/>
  <c r="AJ1552" i="1"/>
  <c r="AG1552" i="1"/>
  <c r="AI1552" i="1"/>
  <c r="AH1552" i="1"/>
  <c r="AF1552" i="1"/>
  <c r="AE1552" i="1"/>
  <c r="AD1552" i="1"/>
  <c r="W1552" i="1"/>
  <c r="D1552" i="1"/>
  <c r="AJ1551" i="1"/>
  <c r="AG1551" i="1"/>
  <c r="AI1551" i="1"/>
  <c r="AH1551" i="1"/>
  <c r="AF1551" i="1"/>
  <c r="AE1551" i="1"/>
  <c r="AD1551" i="1"/>
  <c r="W1551" i="1"/>
  <c r="D1551" i="1"/>
  <c r="AJ1550" i="1"/>
  <c r="AG1550" i="1"/>
  <c r="AI1550" i="1"/>
  <c r="AH1550" i="1"/>
  <c r="AF1550" i="1"/>
  <c r="AE1550" i="1"/>
  <c r="AD1550" i="1"/>
  <c r="W1550" i="1"/>
  <c r="D1550" i="1"/>
  <c r="AJ1549" i="1"/>
  <c r="AG1549" i="1"/>
  <c r="AI1549" i="1"/>
  <c r="AH1549" i="1"/>
  <c r="AF1549" i="1"/>
  <c r="AE1549" i="1"/>
  <c r="AD1549" i="1"/>
  <c r="W1549" i="1"/>
  <c r="D1549" i="1"/>
  <c r="AJ1548" i="1"/>
  <c r="AG1548" i="1"/>
  <c r="AI1548" i="1"/>
  <c r="AH1548" i="1"/>
  <c r="AF1548" i="1"/>
  <c r="AE1548" i="1"/>
  <c r="AD1548" i="1"/>
  <c r="W1548" i="1"/>
  <c r="D1548" i="1"/>
  <c r="AJ1547" i="1"/>
  <c r="AG1547" i="1"/>
  <c r="AI1547" i="1"/>
  <c r="AH1547" i="1"/>
  <c r="AF1547" i="1"/>
  <c r="AE1547" i="1"/>
  <c r="AD1547" i="1"/>
  <c r="W1547" i="1"/>
  <c r="D1547" i="1"/>
  <c r="AJ1546" i="1"/>
  <c r="AG1546" i="1"/>
  <c r="AI1546" i="1"/>
  <c r="AH1546" i="1"/>
  <c r="AF1546" i="1"/>
  <c r="AE1546" i="1"/>
  <c r="AD1546" i="1"/>
  <c r="W1546" i="1"/>
  <c r="D1546" i="1"/>
  <c r="AJ1545" i="1"/>
  <c r="AG1545" i="1"/>
  <c r="AI1545" i="1"/>
  <c r="AH1545" i="1"/>
  <c r="AF1545" i="1"/>
  <c r="AE1545" i="1"/>
  <c r="AD1545" i="1"/>
  <c r="W1545" i="1"/>
  <c r="D1545" i="1"/>
  <c r="AJ1544" i="1"/>
  <c r="AG1544" i="1"/>
  <c r="AI1544" i="1"/>
  <c r="AH1544" i="1"/>
  <c r="AF1544" i="1"/>
  <c r="AE1544" i="1"/>
  <c r="AD1544" i="1"/>
  <c r="W1544" i="1"/>
  <c r="D1544" i="1"/>
  <c r="AJ1543" i="1"/>
  <c r="AG1543" i="1"/>
  <c r="AI1543" i="1"/>
  <c r="AH1543" i="1"/>
  <c r="AF1543" i="1"/>
  <c r="AE1543" i="1"/>
  <c r="AD1543" i="1"/>
  <c r="W1543" i="1"/>
  <c r="D1543" i="1"/>
  <c r="AJ1542" i="1"/>
  <c r="AG1542" i="1"/>
  <c r="AI1542" i="1"/>
  <c r="AH1542" i="1"/>
  <c r="AF1542" i="1"/>
  <c r="AE1542" i="1"/>
  <c r="AD1542" i="1"/>
  <c r="W1542" i="1"/>
  <c r="D1542" i="1"/>
  <c r="AJ1541" i="1"/>
  <c r="AG1541" i="1"/>
  <c r="AI1541" i="1"/>
  <c r="AH1541" i="1"/>
  <c r="AF1541" i="1"/>
  <c r="AE1541" i="1"/>
  <c r="AD1541" i="1"/>
  <c r="W1541" i="1"/>
  <c r="D1541" i="1"/>
  <c r="AJ1540" i="1"/>
  <c r="AG1540" i="1"/>
  <c r="AI1540" i="1"/>
  <c r="AH1540" i="1"/>
  <c r="AF1540" i="1"/>
  <c r="AE1540" i="1"/>
  <c r="AD1540" i="1"/>
  <c r="W1540" i="1"/>
  <c r="D1540" i="1"/>
  <c r="AJ1539" i="1"/>
  <c r="AG1539" i="1"/>
  <c r="AI1539" i="1"/>
  <c r="AH1539" i="1"/>
  <c r="AF1539" i="1"/>
  <c r="AE1539" i="1"/>
  <c r="AD1539" i="1"/>
  <c r="W1539" i="1"/>
  <c r="D1539" i="1"/>
  <c r="AJ1538" i="1"/>
  <c r="AG1538" i="1"/>
  <c r="AI1538" i="1"/>
  <c r="AH1538" i="1"/>
  <c r="AF1538" i="1"/>
  <c r="AE1538" i="1"/>
  <c r="AD1538" i="1"/>
  <c r="W1538" i="1"/>
  <c r="D1538" i="1"/>
  <c r="AJ1537" i="1"/>
  <c r="AG1537" i="1"/>
  <c r="AI1537" i="1"/>
  <c r="AH1537" i="1"/>
  <c r="AF1537" i="1"/>
  <c r="AE1537" i="1"/>
  <c r="AD1537" i="1"/>
  <c r="W1537" i="1"/>
  <c r="D1537" i="1"/>
  <c r="AJ1536" i="1"/>
  <c r="AG1536" i="1"/>
  <c r="AI1536" i="1"/>
  <c r="AH1536" i="1"/>
  <c r="AF1536" i="1"/>
  <c r="AE1536" i="1"/>
  <c r="AD1536" i="1"/>
  <c r="W1536" i="1"/>
  <c r="D1536" i="1"/>
  <c r="AJ1535" i="1"/>
  <c r="AG1535" i="1"/>
  <c r="AI1535" i="1"/>
  <c r="AH1535" i="1"/>
  <c r="AF1535" i="1"/>
  <c r="AE1535" i="1"/>
  <c r="AD1535" i="1"/>
  <c r="W1535" i="1"/>
  <c r="D1535" i="1"/>
  <c r="AJ1534" i="1"/>
  <c r="AG1534" i="1"/>
  <c r="AI1534" i="1"/>
  <c r="AH1534" i="1"/>
  <c r="AF1534" i="1"/>
  <c r="AE1534" i="1"/>
  <c r="AD1534" i="1"/>
  <c r="W1534" i="1"/>
  <c r="D1534" i="1"/>
  <c r="AJ1533" i="1"/>
  <c r="AG1533" i="1"/>
  <c r="AI1533" i="1"/>
  <c r="AH1533" i="1"/>
  <c r="AF1533" i="1"/>
  <c r="AE1533" i="1"/>
  <c r="AD1533" i="1"/>
  <c r="W1533" i="1"/>
  <c r="D1533" i="1"/>
  <c r="AJ1532" i="1"/>
  <c r="AG1532" i="1"/>
  <c r="AI1532" i="1"/>
  <c r="AH1532" i="1"/>
  <c r="AF1532" i="1"/>
  <c r="AE1532" i="1"/>
  <c r="AD1532" i="1"/>
  <c r="W1532" i="1"/>
  <c r="D1532" i="1"/>
  <c r="AJ1531" i="1"/>
  <c r="AG1531" i="1"/>
  <c r="AI1531" i="1"/>
  <c r="AH1531" i="1"/>
  <c r="AF1531" i="1"/>
  <c r="AE1531" i="1"/>
  <c r="AD1531" i="1"/>
  <c r="W1531" i="1"/>
  <c r="D1531" i="1"/>
  <c r="AJ1530" i="1"/>
  <c r="AG1530" i="1"/>
  <c r="AI1530" i="1"/>
  <c r="AH1530" i="1"/>
  <c r="AF1530" i="1"/>
  <c r="AE1530" i="1"/>
  <c r="AD1530" i="1"/>
  <c r="W1530" i="1"/>
  <c r="D1530" i="1"/>
  <c r="AJ1529" i="1"/>
  <c r="AG1529" i="1"/>
  <c r="AI1529" i="1"/>
  <c r="AH1529" i="1"/>
  <c r="AF1529" i="1"/>
  <c r="AE1529" i="1"/>
  <c r="AD1529" i="1"/>
  <c r="W1529" i="1"/>
  <c r="D1529" i="1"/>
  <c r="AJ1528" i="1"/>
  <c r="AG1528" i="1"/>
  <c r="AI1528" i="1"/>
  <c r="AH1528" i="1"/>
  <c r="AF1528" i="1"/>
  <c r="AE1528" i="1"/>
  <c r="AD1528" i="1"/>
  <c r="W1528" i="1"/>
  <c r="D1528" i="1"/>
  <c r="AJ1527" i="1"/>
  <c r="AG1527" i="1"/>
  <c r="AI1527" i="1"/>
  <c r="AH1527" i="1"/>
  <c r="AF1527" i="1"/>
  <c r="AE1527" i="1"/>
  <c r="AD1527" i="1"/>
  <c r="W1527" i="1"/>
  <c r="D1527" i="1"/>
  <c r="AJ1526" i="1"/>
  <c r="AG1526" i="1"/>
  <c r="AI1526" i="1"/>
  <c r="AH1526" i="1"/>
  <c r="AF1526" i="1"/>
  <c r="AE1526" i="1"/>
  <c r="AD1526" i="1"/>
  <c r="W1526" i="1"/>
  <c r="D1526" i="1"/>
  <c r="AJ1525" i="1"/>
  <c r="AG1525" i="1"/>
  <c r="AI1525" i="1"/>
  <c r="AH1525" i="1"/>
  <c r="AF1525" i="1"/>
  <c r="AE1525" i="1"/>
  <c r="AD1525" i="1"/>
  <c r="W1525" i="1"/>
  <c r="D1525" i="1"/>
  <c r="AJ1524" i="1"/>
  <c r="AG1524" i="1"/>
  <c r="AI1524" i="1"/>
  <c r="AH1524" i="1"/>
  <c r="AF1524" i="1"/>
  <c r="AE1524" i="1"/>
  <c r="AD1524" i="1"/>
  <c r="W1524" i="1"/>
  <c r="D1524" i="1"/>
  <c r="AJ1523" i="1"/>
  <c r="AG1523" i="1"/>
  <c r="AI1523" i="1"/>
  <c r="AH1523" i="1"/>
  <c r="AF1523" i="1"/>
  <c r="AE1523" i="1"/>
  <c r="AD1523" i="1"/>
  <c r="W1523" i="1"/>
  <c r="D1523" i="1"/>
  <c r="AJ1522" i="1"/>
  <c r="AG1522" i="1"/>
  <c r="AI1522" i="1"/>
  <c r="AH1522" i="1"/>
  <c r="AF1522" i="1"/>
  <c r="AE1522" i="1"/>
  <c r="AD1522" i="1"/>
  <c r="W1522" i="1"/>
  <c r="D1522" i="1"/>
  <c r="AJ1521" i="1"/>
  <c r="AG1521" i="1"/>
  <c r="AI1521" i="1"/>
  <c r="AH1521" i="1"/>
  <c r="AF1521" i="1"/>
  <c r="AE1521" i="1"/>
  <c r="AD1521" i="1"/>
  <c r="W1521" i="1"/>
  <c r="D1521" i="1"/>
  <c r="AJ1520" i="1"/>
  <c r="AG1520" i="1"/>
  <c r="AI1520" i="1"/>
  <c r="AH1520" i="1"/>
  <c r="AF1520" i="1"/>
  <c r="AE1520" i="1"/>
  <c r="AD1520" i="1"/>
  <c r="W1520" i="1"/>
  <c r="D1520" i="1"/>
  <c r="AJ1519" i="1"/>
  <c r="AG1519" i="1"/>
  <c r="AI1519" i="1"/>
  <c r="AH1519" i="1"/>
  <c r="AF1519" i="1"/>
  <c r="AE1519" i="1"/>
  <c r="AD1519" i="1"/>
  <c r="W1519" i="1"/>
  <c r="D1519" i="1"/>
  <c r="AJ1518" i="1"/>
  <c r="AG1518" i="1"/>
  <c r="AI1518" i="1"/>
  <c r="AH1518" i="1"/>
  <c r="AF1518" i="1"/>
  <c r="AE1518" i="1"/>
  <c r="AD1518" i="1"/>
  <c r="W1518" i="1"/>
  <c r="D1518" i="1"/>
  <c r="AJ1517" i="1"/>
  <c r="AG1517" i="1"/>
  <c r="AI1517" i="1"/>
  <c r="AH1517" i="1"/>
  <c r="AF1517" i="1"/>
  <c r="AE1517" i="1"/>
  <c r="AD1517" i="1"/>
  <c r="W1517" i="1"/>
  <c r="D1517" i="1"/>
  <c r="AJ1516" i="1"/>
  <c r="AG1516" i="1"/>
  <c r="AI1516" i="1"/>
  <c r="AH1516" i="1"/>
  <c r="AF1516" i="1"/>
  <c r="AE1516" i="1"/>
  <c r="AD1516" i="1"/>
  <c r="W1516" i="1"/>
  <c r="D1516" i="1"/>
  <c r="AJ1515" i="1"/>
  <c r="AG1515" i="1"/>
  <c r="AI1515" i="1"/>
  <c r="AH1515" i="1"/>
  <c r="AF1515" i="1"/>
  <c r="AE1515" i="1"/>
  <c r="AD1515" i="1"/>
  <c r="W1515" i="1"/>
  <c r="D1515" i="1"/>
  <c r="AJ1514" i="1"/>
  <c r="AG1514" i="1"/>
  <c r="AI1514" i="1"/>
  <c r="AH1514" i="1"/>
  <c r="AF1514" i="1"/>
  <c r="AE1514" i="1"/>
  <c r="AD1514" i="1"/>
  <c r="W1514" i="1"/>
  <c r="D1514" i="1"/>
  <c r="AJ1513" i="1"/>
  <c r="AG1513" i="1"/>
  <c r="AI1513" i="1"/>
  <c r="AH1513" i="1"/>
  <c r="AF1513" i="1"/>
  <c r="AE1513" i="1"/>
  <c r="AD1513" i="1"/>
  <c r="W1513" i="1"/>
  <c r="D1513" i="1"/>
  <c r="AJ1512" i="1"/>
  <c r="AG1512" i="1"/>
  <c r="AI1512" i="1"/>
  <c r="AH1512" i="1"/>
  <c r="AF1512" i="1"/>
  <c r="AE1512" i="1"/>
  <c r="AD1512" i="1"/>
  <c r="W1512" i="1"/>
  <c r="D1512" i="1"/>
  <c r="AJ1511" i="1"/>
  <c r="AG1511" i="1"/>
  <c r="AI1511" i="1"/>
  <c r="AH1511" i="1"/>
  <c r="AF1511" i="1"/>
  <c r="AE1511" i="1"/>
  <c r="AD1511" i="1"/>
  <c r="W1511" i="1"/>
  <c r="D1511" i="1"/>
  <c r="AJ1510" i="1"/>
  <c r="AG1510" i="1"/>
  <c r="AI1510" i="1"/>
  <c r="AH1510" i="1"/>
  <c r="AF1510" i="1"/>
  <c r="AE1510" i="1"/>
  <c r="AD1510" i="1"/>
  <c r="W1510" i="1"/>
  <c r="D1510" i="1"/>
  <c r="AJ1509" i="1"/>
  <c r="AG1509" i="1"/>
  <c r="AI1509" i="1"/>
  <c r="AH1509" i="1"/>
  <c r="AF1509" i="1"/>
  <c r="AE1509" i="1"/>
  <c r="AD1509" i="1"/>
  <c r="W1509" i="1"/>
  <c r="D1509" i="1"/>
  <c r="AJ1508" i="1"/>
  <c r="AG1508" i="1"/>
  <c r="AI1508" i="1"/>
  <c r="AH1508" i="1"/>
  <c r="AF1508" i="1"/>
  <c r="AE1508" i="1"/>
  <c r="AD1508" i="1"/>
  <c r="W1508" i="1"/>
  <c r="D1508" i="1"/>
  <c r="AJ1507" i="1"/>
  <c r="AG1507" i="1"/>
  <c r="AI1507" i="1"/>
  <c r="AH1507" i="1"/>
  <c r="AF1507" i="1"/>
  <c r="AE1507" i="1"/>
  <c r="AD1507" i="1"/>
  <c r="W1507" i="1"/>
  <c r="D1507" i="1"/>
  <c r="AJ1506" i="1"/>
  <c r="AG1506" i="1"/>
  <c r="AI1506" i="1"/>
  <c r="AH1506" i="1"/>
  <c r="AF1506" i="1"/>
  <c r="AE1506" i="1"/>
  <c r="AD1506" i="1"/>
  <c r="W1506" i="1"/>
  <c r="D1506" i="1"/>
  <c r="AJ1505" i="1"/>
  <c r="AG1505" i="1"/>
  <c r="AI1505" i="1"/>
  <c r="AH1505" i="1"/>
  <c r="AF1505" i="1"/>
  <c r="AE1505" i="1"/>
  <c r="AD1505" i="1"/>
  <c r="W1505" i="1"/>
  <c r="D1505" i="1"/>
  <c r="AJ1504" i="1"/>
  <c r="AG1504" i="1"/>
  <c r="AI1504" i="1"/>
  <c r="AH1504" i="1"/>
  <c r="AF1504" i="1"/>
  <c r="AE1504" i="1"/>
  <c r="AD1504" i="1"/>
  <c r="W1504" i="1"/>
  <c r="D1504" i="1"/>
  <c r="AJ1503" i="1"/>
  <c r="AG1503" i="1"/>
  <c r="AI1503" i="1"/>
  <c r="AH1503" i="1"/>
  <c r="AF1503" i="1"/>
  <c r="AE1503" i="1"/>
  <c r="AD1503" i="1"/>
  <c r="W1503" i="1"/>
  <c r="D1503" i="1"/>
  <c r="AJ1502" i="1"/>
  <c r="AG1502" i="1"/>
  <c r="AI1502" i="1"/>
  <c r="AH1502" i="1"/>
  <c r="AF1502" i="1"/>
  <c r="AE1502" i="1"/>
  <c r="AD1502" i="1"/>
  <c r="W1502" i="1"/>
  <c r="D1502" i="1"/>
  <c r="AJ1501" i="1"/>
  <c r="AG1501" i="1"/>
  <c r="AI1501" i="1"/>
  <c r="AH1501" i="1"/>
  <c r="AF1501" i="1"/>
  <c r="AE1501" i="1"/>
  <c r="AD1501" i="1"/>
  <c r="W1501" i="1"/>
  <c r="D1501" i="1"/>
  <c r="AJ1500" i="1"/>
  <c r="AG1500" i="1"/>
  <c r="AI1500" i="1"/>
  <c r="AH1500" i="1"/>
  <c r="AF1500" i="1"/>
  <c r="AE1500" i="1"/>
  <c r="AD1500" i="1"/>
  <c r="W1500" i="1"/>
  <c r="D1500" i="1"/>
  <c r="AJ1499" i="1"/>
  <c r="AG1499" i="1"/>
  <c r="AI1499" i="1"/>
  <c r="AH1499" i="1"/>
  <c r="AF1499" i="1"/>
  <c r="AE1499" i="1"/>
  <c r="AD1499" i="1"/>
  <c r="W1499" i="1"/>
  <c r="D1499" i="1"/>
  <c r="AJ1498" i="1"/>
  <c r="AG1498" i="1"/>
  <c r="AI1498" i="1"/>
  <c r="AH1498" i="1"/>
  <c r="AF1498" i="1"/>
  <c r="AE1498" i="1"/>
  <c r="AD1498" i="1"/>
  <c r="W1498" i="1"/>
  <c r="D1498" i="1"/>
  <c r="AJ1497" i="1"/>
  <c r="AG1497" i="1"/>
  <c r="AI1497" i="1"/>
  <c r="AH1497" i="1"/>
  <c r="AF1497" i="1"/>
  <c r="AE1497" i="1"/>
  <c r="AD1497" i="1"/>
  <c r="W1497" i="1"/>
  <c r="D1497" i="1"/>
  <c r="AJ1496" i="1"/>
  <c r="AG1496" i="1"/>
  <c r="AI1496" i="1"/>
  <c r="AH1496" i="1"/>
  <c r="AF1496" i="1"/>
  <c r="AE1496" i="1"/>
  <c r="AD1496" i="1"/>
  <c r="W1496" i="1"/>
  <c r="D1496" i="1"/>
  <c r="AJ1495" i="1"/>
  <c r="AG1495" i="1"/>
  <c r="AI1495" i="1"/>
  <c r="AH1495" i="1"/>
  <c r="AF1495" i="1"/>
  <c r="AE1495" i="1"/>
  <c r="AD1495" i="1"/>
  <c r="W1495" i="1"/>
  <c r="D1495" i="1"/>
  <c r="AJ1494" i="1"/>
  <c r="AG1494" i="1"/>
  <c r="AI1494" i="1"/>
  <c r="AH1494" i="1"/>
  <c r="AF1494" i="1"/>
  <c r="AE1494" i="1"/>
  <c r="AD1494" i="1"/>
  <c r="W1494" i="1"/>
  <c r="D1494" i="1"/>
  <c r="AJ1493" i="1"/>
  <c r="AG1493" i="1"/>
  <c r="AI1493" i="1"/>
  <c r="AH1493" i="1"/>
  <c r="AF1493" i="1"/>
  <c r="AE1493" i="1"/>
  <c r="AD1493" i="1"/>
  <c r="W1493" i="1"/>
  <c r="D1493" i="1"/>
  <c r="AJ1492" i="1"/>
  <c r="AG1492" i="1"/>
  <c r="AI1492" i="1"/>
  <c r="AH1492" i="1"/>
  <c r="AF1492" i="1"/>
  <c r="AE1492" i="1"/>
  <c r="AD1492" i="1"/>
  <c r="W1492" i="1"/>
  <c r="D1492" i="1"/>
  <c r="AJ1491" i="1"/>
  <c r="AG1491" i="1"/>
  <c r="AI1491" i="1"/>
  <c r="AH1491" i="1"/>
  <c r="AF1491" i="1"/>
  <c r="AE1491" i="1"/>
  <c r="AD1491" i="1"/>
  <c r="W1491" i="1"/>
  <c r="D1491" i="1"/>
  <c r="AJ1490" i="1"/>
  <c r="AG1490" i="1"/>
  <c r="AI1490" i="1"/>
  <c r="AH1490" i="1"/>
  <c r="AF1490" i="1"/>
  <c r="AE1490" i="1"/>
  <c r="AD1490" i="1"/>
  <c r="W1490" i="1"/>
  <c r="D1490" i="1"/>
  <c r="AJ1489" i="1"/>
  <c r="AG1489" i="1"/>
  <c r="AI1489" i="1"/>
  <c r="AH1489" i="1"/>
  <c r="AF1489" i="1"/>
  <c r="AE1489" i="1"/>
  <c r="AD1489" i="1"/>
  <c r="W1489" i="1"/>
  <c r="D1489" i="1"/>
  <c r="AJ1488" i="1"/>
  <c r="AG1488" i="1"/>
  <c r="AI1488" i="1"/>
  <c r="AH1488" i="1"/>
  <c r="AF1488" i="1"/>
  <c r="AE1488" i="1"/>
  <c r="AD1488" i="1"/>
  <c r="W1488" i="1"/>
  <c r="D1488" i="1"/>
  <c r="AJ1487" i="1"/>
  <c r="AG1487" i="1"/>
  <c r="AI1487" i="1"/>
  <c r="AH1487" i="1"/>
  <c r="AF1487" i="1"/>
  <c r="AE1487" i="1"/>
  <c r="AD1487" i="1"/>
  <c r="W1487" i="1"/>
  <c r="D1487" i="1"/>
  <c r="AJ1486" i="1"/>
  <c r="AG1486" i="1"/>
  <c r="AI1486" i="1"/>
  <c r="AH1486" i="1"/>
  <c r="AF1486" i="1"/>
  <c r="AE1486" i="1"/>
  <c r="AD1486" i="1"/>
  <c r="W1486" i="1"/>
  <c r="D1486" i="1"/>
  <c r="AJ1485" i="1"/>
  <c r="AG1485" i="1"/>
  <c r="AI1485" i="1"/>
  <c r="AH1485" i="1"/>
  <c r="AF1485" i="1"/>
  <c r="AE1485" i="1"/>
  <c r="AD1485" i="1"/>
  <c r="W1485" i="1"/>
  <c r="D1485" i="1"/>
  <c r="AJ1484" i="1"/>
  <c r="AG1484" i="1"/>
  <c r="AI1484" i="1"/>
  <c r="AH1484" i="1"/>
  <c r="AF1484" i="1"/>
  <c r="AE1484" i="1"/>
  <c r="AD1484" i="1"/>
  <c r="W1484" i="1"/>
  <c r="D1484" i="1"/>
  <c r="AJ1483" i="1"/>
  <c r="AG1483" i="1"/>
  <c r="AI1483" i="1"/>
  <c r="AH1483" i="1"/>
  <c r="AF1483" i="1"/>
  <c r="AE1483" i="1"/>
  <c r="AD1483" i="1"/>
  <c r="W1483" i="1"/>
  <c r="D1483" i="1"/>
  <c r="AJ1482" i="1"/>
  <c r="AG1482" i="1"/>
  <c r="AI1482" i="1"/>
  <c r="AH1482" i="1"/>
  <c r="AF1482" i="1"/>
  <c r="AE1482" i="1"/>
  <c r="AD1482" i="1"/>
  <c r="W1482" i="1"/>
  <c r="D1482" i="1"/>
  <c r="AJ1481" i="1"/>
  <c r="AG1481" i="1"/>
  <c r="AI1481" i="1"/>
  <c r="AH1481" i="1"/>
  <c r="AF1481" i="1"/>
  <c r="AE1481" i="1"/>
  <c r="AD1481" i="1"/>
  <c r="W1481" i="1"/>
  <c r="D1481" i="1"/>
  <c r="AJ1480" i="1"/>
  <c r="AG1480" i="1"/>
  <c r="AI1480" i="1"/>
  <c r="AH1480" i="1"/>
  <c r="AF1480" i="1"/>
  <c r="AE1480" i="1"/>
  <c r="AD1480" i="1"/>
  <c r="W1480" i="1"/>
  <c r="D1480" i="1"/>
  <c r="AJ1479" i="1"/>
  <c r="AG1479" i="1"/>
  <c r="AI1479" i="1"/>
  <c r="AH1479" i="1"/>
  <c r="AF1479" i="1"/>
  <c r="AE1479" i="1"/>
  <c r="AD1479" i="1"/>
  <c r="W1479" i="1"/>
  <c r="D1479" i="1"/>
  <c r="AJ1478" i="1"/>
  <c r="AG1478" i="1"/>
  <c r="AI1478" i="1"/>
  <c r="AH1478" i="1"/>
  <c r="AF1478" i="1"/>
  <c r="AE1478" i="1"/>
  <c r="AD1478" i="1"/>
  <c r="W1478" i="1"/>
  <c r="D1478" i="1"/>
  <c r="AJ1477" i="1"/>
  <c r="AG1477" i="1"/>
  <c r="AI1477" i="1"/>
  <c r="AH1477" i="1"/>
  <c r="AF1477" i="1"/>
  <c r="AE1477" i="1"/>
  <c r="AD1477" i="1"/>
  <c r="W1477" i="1"/>
  <c r="D1477" i="1"/>
  <c r="AJ1476" i="1"/>
  <c r="AG1476" i="1"/>
  <c r="AI1476" i="1"/>
  <c r="AH1476" i="1"/>
  <c r="AF1476" i="1"/>
  <c r="AE1476" i="1"/>
  <c r="AD1476" i="1"/>
  <c r="W1476" i="1"/>
  <c r="D1476" i="1"/>
  <c r="AJ1475" i="1"/>
  <c r="AG1475" i="1"/>
  <c r="AI1475" i="1"/>
  <c r="AH1475" i="1"/>
  <c r="AF1475" i="1"/>
  <c r="AE1475" i="1"/>
  <c r="AD1475" i="1"/>
  <c r="W1475" i="1"/>
  <c r="D1475" i="1"/>
  <c r="AJ1474" i="1"/>
  <c r="AG1474" i="1"/>
  <c r="AI1474" i="1"/>
  <c r="AH1474" i="1"/>
  <c r="AF1474" i="1"/>
  <c r="AE1474" i="1"/>
  <c r="AD1474" i="1"/>
  <c r="W1474" i="1"/>
  <c r="D1474" i="1"/>
  <c r="AJ1473" i="1"/>
  <c r="AG1473" i="1"/>
  <c r="AI1473" i="1"/>
  <c r="AH1473" i="1"/>
  <c r="AF1473" i="1"/>
  <c r="AE1473" i="1"/>
  <c r="AD1473" i="1"/>
  <c r="W1473" i="1"/>
  <c r="D1473" i="1"/>
  <c r="AJ1472" i="1"/>
  <c r="AG1472" i="1"/>
  <c r="AI1472" i="1"/>
  <c r="AH1472" i="1"/>
  <c r="AF1472" i="1"/>
  <c r="AE1472" i="1"/>
  <c r="AD1472" i="1"/>
  <c r="W1472" i="1"/>
  <c r="D1472" i="1"/>
  <c r="AJ1471" i="1"/>
  <c r="AG1471" i="1"/>
  <c r="AI1471" i="1"/>
  <c r="AH1471" i="1"/>
  <c r="AF1471" i="1"/>
  <c r="AE1471" i="1"/>
  <c r="AD1471" i="1"/>
  <c r="W1471" i="1"/>
  <c r="D1471" i="1"/>
  <c r="AJ1470" i="1"/>
  <c r="AG1470" i="1"/>
  <c r="AI1470" i="1"/>
  <c r="AH1470" i="1"/>
  <c r="AF1470" i="1"/>
  <c r="AE1470" i="1"/>
  <c r="AD1470" i="1"/>
  <c r="W1470" i="1"/>
  <c r="D1470" i="1"/>
  <c r="AJ1469" i="1"/>
  <c r="AG1469" i="1"/>
  <c r="AI1469" i="1"/>
  <c r="AH1469" i="1"/>
  <c r="AF1469" i="1"/>
  <c r="AE1469" i="1"/>
  <c r="AD1469" i="1"/>
  <c r="W1469" i="1"/>
  <c r="D1469" i="1"/>
  <c r="AJ1468" i="1"/>
  <c r="AG1468" i="1"/>
  <c r="AI1468" i="1"/>
  <c r="AH1468" i="1"/>
  <c r="AF1468" i="1"/>
  <c r="AE1468" i="1"/>
  <c r="AD1468" i="1"/>
  <c r="W1468" i="1"/>
  <c r="D1468" i="1"/>
  <c r="AJ1467" i="1"/>
  <c r="AG1467" i="1"/>
  <c r="AI1467" i="1"/>
  <c r="AH1467" i="1"/>
  <c r="AF1467" i="1"/>
  <c r="AE1467" i="1"/>
  <c r="AD1467" i="1"/>
  <c r="W1467" i="1"/>
  <c r="D1467" i="1"/>
  <c r="AJ1466" i="1"/>
  <c r="AG1466" i="1"/>
  <c r="AI1466" i="1"/>
  <c r="AH1466" i="1"/>
  <c r="AF1466" i="1"/>
  <c r="AE1466" i="1"/>
  <c r="AD1466" i="1"/>
  <c r="W1466" i="1"/>
  <c r="D1466" i="1"/>
  <c r="AJ1465" i="1"/>
  <c r="AG1465" i="1"/>
  <c r="AI1465" i="1"/>
  <c r="AH1465" i="1"/>
  <c r="AF1465" i="1"/>
  <c r="AE1465" i="1"/>
  <c r="AD1465" i="1"/>
  <c r="W1465" i="1"/>
  <c r="D1465" i="1"/>
  <c r="AJ1464" i="1"/>
  <c r="AG1464" i="1"/>
  <c r="AI1464" i="1"/>
  <c r="AH1464" i="1"/>
  <c r="AF1464" i="1"/>
  <c r="AE1464" i="1"/>
  <c r="AD1464" i="1"/>
  <c r="W1464" i="1"/>
  <c r="D1464" i="1"/>
  <c r="AJ1463" i="1"/>
  <c r="AG1463" i="1"/>
  <c r="AI1463" i="1"/>
  <c r="AH1463" i="1"/>
  <c r="AF1463" i="1"/>
  <c r="AE1463" i="1"/>
  <c r="AD1463" i="1"/>
  <c r="W1463" i="1"/>
  <c r="D1463" i="1"/>
  <c r="AJ1462" i="1"/>
  <c r="AG1462" i="1"/>
  <c r="AI1462" i="1"/>
  <c r="AH1462" i="1"/>
  <c r="AF1462" i="1"/>
  <c r="AE1462" i="1"/>
  <c r="AD1462" i="1"/>
  <c r="W1462" i="1"/>
  <c r="D1462" i="1"/>
  <c r="AJ1461" i="1"/>
  <c r="AG1461" i="1"/>
  <c r="AI1461" i="1"/>
  <c r="AH1461" i="1"/>
  <c r="AF1461" i="1"/>
  <c r="AE1461" i="1"/>
  <c r="AD1461" i="1"/>
  <c r="W1461" i="1"/>
  <c r="D1461" i="1"/>
  <c r="AJ1460" i="1"/>
  <c r="AG1460" i="1"/>
  <c r="AI1460" i="1"/>
  <c r="AH1460" i="1"/>
  <c r="AF1460" i="1"/>
  <c r="AE1460" i="1"/>
  <c r="AD1460" i="1"/>
  <c r="W1460" i="1"/>
  <c r="D1460" i="1"/>
  <c r="AJ1459" i="1"/>
  <c r="AG1459" i="1"/>
  <c r="AI1459" i="1"/>
  <c r="AH1459" i="1"/>
  <c r="AF1459" i="1"/>
  <c r="AE1459" i="1"/>
  <c r="AD1459" i="1"/>
  <c r="W1459" i="1"/>
  <c r="D1459" i="1"/>
  <c r="AJ1458" i="1"/>
  <c r="AG1458" i="1"/>
  <c r="AI1458" i="1"/>
  <c r="AH1458" i="1"/>
  <c r="AF1458" i="1"/>
  <c r="AE1458" i="1"/>
  <c r="AD1458" i="1"/>
  <c r="W1458" i="1"/>
  <c r="D1458" i="1"/>
  <c r="AJ1457" i="1"/>
  <c r="AG1457" i="1"/>
  <c r="AI1457" i="1"/>
  <c r="AH1457" i="1"/>
  <c r="AF1457" i="1"/>
  <c r="AE1457" i="1"/>
  <c r="AD1457" i="1"/>
  <c r="W1457" i="1"/>
  <c r="D1457" i="1"/>
  <c r="AJ1456" i="1"/>
  <c r="AG1456" i="1"/>
  <c r="AI1456" i="1"/>
  <c r="AH1456" i="1"/>
  <c r="AF1456" i="1"/>
  <c r="AE1456" i="1"/>
  <c r="AD1456" i="1"/>
  <c r="W1456" i="1"/>
  <c r="D1456" i="1"/>
  <c r="AJ1455" i="1"/>
  <c r="AG1455" i="1"/>
  <c r="AI1455" i="1"/>
  <c r="AH1455" i="1"/>
  <c r="AF1455" i="1"/>
  <c r="AE1455" i="1"/>
  <c r="AD1455" i="1"/>
  <c r="W1455" i="1"/>
  <c r="D1455" i="1"/>
  <c r="AJ1454" i="1"/>
  <c r="AG1454" i="1"/>
  <c r="AI1454" i="1"/>
  <c r="AH1454" i="1"/>
  <c r="AF1454" i="1"/>
  <c r="AE1454" i="1"/>
  <c r="AD1454" i="1"/>
  <c r="W1454" i="1"/>
  <c r="D1454" i="1"/>
  <c r="AJ1453" i="1"/>
  <c r="AG1453" i="1"/>
  <c r="AI1453" i="1"/>
  <c r="AH1453" i="1"/>
  <c r="AF1453" i="1"/>
  <c r="AE1453" i="1"/>
  <c r="AD1453" i="1"/>
  <c r="W1453" i="1"/>
  <c r="D1453" i="1"/>
  <c r="AJ1452" i="1"/>
  <c r="AG1452" i="1"/>
  <c r="AI1452" i="1"/>
  <c r="AH1452" i="1"/>
  <c r="AF1452" i="1"/>
  <c r="AE1452" i="1"/>
  <c r="AD1452" i="1"/>
  <c r="W1452" i="1"/>
  <c r="D1452" i="1"/>
  <c r="AJ1451" i="1"/>
  <c r="AG1451" i="1"/>
  <c r="AI1451" i="1"/>
  <c r="AH1451" i="1"/>
  <c r="AF1451" i="1"/>
  <c r="AE1451" i="1"/>
  <c r="AD1451" i="1"/>
  <c r="W1451" i="1"/>
  <c r="D1451" i="1"/>
  <c r="AJ1450" i="1"/>
  <c r="AG1450" i="1"/>
  <c r="AI1450" i="1"/>
  <c r="AH1450" i="1"/>
  <c r="AF1450" i="1"/>
  <c r="AE1450" i="1"/>
  <c r="AD1450" i="1"/>
  <c r="W1450" i="1"/>
  <c r="D1450" i="1"/>
  <c r="AJ1449" i="1"/>
  <c r="AG1449" i="1"/>
  <c r="AI1449" i="1"/>
  <c r="AH1449" i="1"/>
  <c r="AF1449" i="1"/>
  <c r="AE1449" i="1"/>
  <c r="AD1449" i="1"/>
  <c r="W1449" i="1"/>
  <c r="D1449" i="1"/>
  <c r="AJ1448" i="1"/>
  <c r="AG1448" i="1"/>
  <c r="AI1448" i="1"/>
  <c r="AH1448" i="1"/>
  <c r="AF1448" i="1"/>
  <c r="AE1448" i="1"/>
  <c r="AD1448" i="1"/>
  <c r="W1448" i="1"/>
  <c r="D1448" i="1"/>
  <c r="AJ1447" i="1"/>
  <c r="AG1447" i="1"/>
  <c r="AI1447" i="1"/>
  <c r="AH1447" i="1"/>
  <c r="AF1447" i="1"/>
  <c r="AE1447" i="1"/>
  <c r="AD1447" i="1"/>
  <c r="W1447" i="1"/>
  <c r="D1447" i="1"/>
  <c r="AJ1446" i="1"/>
  <c r="AG1446" i="1"/>
  <c r="AI1446" i="1"/>
  <c r="AH1446" i="1"/>
  <c r="AF1446" i="1"/>
  <c r="AE1446" i="1"/>
  <c r="AD1446" i="1"/>
  <c r="W1446" i="1"/>
  <c r="D1446" i="1"/>
  <c r="AJ1445" i="1"/>
  <c r="AG1445" i="1"/>
  <c r="AI1445" i="1"/>
  <c r="AH1445" i="1"/>
  <c r="AF1445" i="1"/>
  <c r="AE1445" i="1"/>
  <c r="AD1445" i="1"/>
  <c r="W1445" i="1"/>
  <c r="D1445" i="1"/>
  <c r="AJ1444" i="1"/>
  <c r="AG1444" i="1"/>
  <c r="AI1444" i="1"/>
  <c r="AH1444" i="1"/>
  <c r="AF1444" i="1"/>
  <c r="AE1444" i="1"/>
  <c r="AD1444" i="1"/>
  <c r="W1444" i="1"/>
  <c r="D1444" i="1"/>
  <c r="AJ1443" i="1"/>
  <c r="AG1443" i="1"/>
  <c r="AI1443" i="1"/>
  <c r="AH1443" i="1"/>
  <c r="AF1443" i="1"/>
  <c r="AE1443" i="1"/>
  <c r="AD1443" i="1"/>
  <c r="W1443" i="1"/>
  <c r="D1443" i="1"/>
  <c r="AJ1442" i="1"/>
  <c r="AG1442" i="1"/>
  <c r="AI1442" i="1"/>
  <c r="AH1442" i="1"/>
  <c r="AF1442" i="1"/>
  <c r="AE1442" i="1"/>
  <c r="AD1442" i="1"/>
  <c r="W1442" i="1"/>
  <c r="D1442" i="1"/>
  <c r="AJ1441" i="1"/>
  <c r="AG1441" i="1"/>
  <c r="AI1441" i="1"/>
  <c r="AH1441" i="1"/>
  <c r="AF1441" i="1"/>
  <c r="AE1441" i="1"/>
  <c r="AD1441" i="1"/>
  <c r="W1441" i="1"/>
  <c r="D1441" i="1"/>
  <c r="AJ1440" i="1"/>
  <c r="AG1440" i="1"/>
  <c r="AI1440" i="1"/>
  <c r="AH1440" i="1"/>
  <c r="AF1440" i="1"/>
  <c r="AE1440" i="1"/>
  <c r="AD1440" i="1"/>
  <c r="W1440" i="1"/>
  <c r="D1440" i="1"/>
  <c r="AJ1439" i="1"/>
  <c r="AG1439" i="1"/>
  <c r="AI1439" i="1"/>
  <c r="AH1439" i="1"/>
  <c r="AF1439" i="1"/>
  <c r="AE1439" i="1"/>
  <c r="AD1439" i="1"/>
  <c r="W1439" i="1"/>
  <c r="D1439" i="1"/>
  <c r="AJ1438" i="1"/>
  <c r="AG1438" i="1"/>
  <c r="AI1438" i="1"/>
  <c r="AH1438" i="1"/>
  <c r="AF1438" i="1"/>
  <c r="AE1438" i="1"/>
  <c r="AD1438" i="1"/>
  <c r="W1438" i="1"/>
  <c r="D1438" i="1"/>
  <c r="AJ1437" i="1"/>
  <c r="AG1437" i="1"/>
  <c r="AI1437" i="1"/>
  <c r="AH1437" i="1"/>
  <c r="AF1437" i="1"/>
  <c r="AE1437" i="1"/>
  <c r="AD1437" i="1"/>
  <c r="W1437" i="1"/>
  <c r="D1437" i="1"/>
  <c r="AJ1436" i="1"/>
  <c r="AG1436" i="1"/>
  <c r="AI1436" i="1"/>
  <c r="AH1436" i="1"/>
  <c r="AF1436" i="1"/>
  <c r="AE1436" i="1"/>
  <c r="AD1436" i="1"/>
  <c r="W1436" i="1"/>
  <c r="D1436" i="1"/>
  <c r="AJ1435" i="1"/>
  <c r="AG1435" i="1"/>
  <c r="AI1435" i="1"/>
  <c r="AH1435" i="1"/>
  <c r="AF1435" i="1"/>
  <c r="AE1435" i="1"/>
  <c r="AD1435" i="1"/>
  <c r="W1435" i="1"/>
  <c r="D1435" i="1"/>
  <c r="AJ1434" i="1"/>
  <c r="AG1434" i="1"/>
  <c r="AI1434" i="1"/>
  <c r="AH1434" i="1"/>
  <c r="AF1434" i="1"/>
  <c r="AE1434" i="1"/>
  <c r="AD1434" i="1"/>
  <c r="W1434" i="1"/>
  <c r="D1434" i="1"/>
  <c r="AJ1433" i="1"/>
  <c r="AG1433" i="1"/>
  <c r="AI1433" i="1"/>
  <c r="AH1433" i="1"/>
  <c r="AF1433" i="1"/>
  <c r="AE1433" i="1"/>
  <c r="AD1433" i="1"/>
  <c r="W1433" i="1"/>
  <c r="D1433" i="1"/>
  <c r="AJ1432" i="1"/>
  <c r="AG1432" i="1"/>
  <c r="AI1432" i="1"/>
  <c r="AH1432" i="1"/>
  <c r="AF1432" i="1"/>
  <c r="AE1432" i="1"/>
  <c r="AD1432" i="1"/>
  <c r="W1432" i="1"/>
  <c r="D1432" i="1"/>
  <c r="AJ1431" i="1"/>
  <c r="AG1431" i="1"/>
  <c r="AI1431" i="1"/>
  <c r="AH1431" i="1"/>
  <c r="AF1431" i="1"/>
  <c r="AE1431" i="1"/>
  <c r="AD1431" i="1"/>
  <c r="W1431" i="1"/>
  <c r="D1431" i="1"/>
  <c r="AJ1430" i="1"/>
  <c r="AG1430" i="1"/>
  <c r="AI1430" i="1"/>
  <c r="AH1430" i="1"/>
  <c r="AF1430" i="1"/>
  <c r="AE1430" i="1"/>
  <c r="AD1430" i="1"/>
  <c r="W1430" i="1"/>
  <c r="D1430" i="1"/>
  <c r="AJ1429" i="1"/>
  <c r="AG1429" i="1"/>
  <c r="AI1429" i="1"/>
  <c r="AH1429" i="1"/>
  <c r="AF1429" i="1"/>
  <c r="AE1429" i="1"/>
  <c r="AD1429" i="1"/>
  <c r="W1429" i="1"/>
  <c r="D1429" i="1"/>
  <c r="AJ1428" i="1"/>
  <c r="AG1428" i="1"/>
  <c r="AI1428" i="1"/>
  <c r="AH1428" i="1"/>
  <c r="AF1428" i="1"/>
  <c r="AE1428" i="1"/>
  <c r="AD1428" i="1"/>
  <c r="W1428" i="1"/>
  <c r="D1428" i="1"/>
  <c r="AJ1427" i="1"/>
  <c r="AG1427" i="1"/>
  <c r="AI1427" i="1"/>
  <c r="AH1427" i="1"/>
  <c r="AF1427" i="1"/>
  <c r="AE1427" i="1"/>
  <c r="AD1427" i="1"/>
  <c r="W1427" i="1"/>
  <c r="D1427" i="1"/>
  <c r="AJ1426" i="1"/>
  <c r="AG1426" i="1"/>
  <c r="AI1426" i="1"/>
  <c r="AH1426" i="1"/>
  <c r="AF1426" i="1"/>
  <c r="AE1426" i="1"/>
  <c r="AD1426" i="1"/>
  <c r="W1426" i="1"/>
  <c r="D1426" i="1"/>
  <c r="AJ1425" i="1"/>
  <c r="AG1425" i="1"/>
  <c r="AI1425" i="1"/>
  <c r="AH1425" i="1"/>
  <c r="AF1425" i="1"/>
  <c r="AE1425" i="1"/>
  <c r="AD1425" i="1"/>
  <c r="W1425" i="1"/>
  <c r="D1425" i="1"/>
  <c r="AJ1424" i="1"/>
  <c r="AG1424" i="1"/>
  <c r="AI1424" i="1"/>
  <c r="AH1424" i="1"/>
  <c r="AF1424" i="1"/>
  <c r="AE1424" i="1"/>
  <c r="AD1424" i="1"/>
  <c r="W1424" i="1"/>
  <c r="D1424" i="1"/>
  <c r="AJ1423" i="1"/>
  <c r="AG1423" i="1"/>
  <c r="AI1423" i="1"/>
  <c r="AH1423" i="1"/>
  <c r="AF1423" i="1"/>
  <c r="AE1423" i="1"/>
  <c r="AD1423" i="1"/>
  <c r="W1423" i="1"/>
  <c r="D1423" i="1"/>
  <c r="AJ1422" i="1"/>
  <c r="AG1422" i="1"/>
  <c r="AI1422" i="1"/>
  <c r="AH1422" i="1"/>
  <c r="AF1422" i="1"/>
  <c r="AE1422" i="1"/>
  <c r="AD1422" i="1"/>
  <c r="W1422" i="1"/>
  <c r="D1422" i="1"/>
  <c r="AJ1421" i="1"/>
  <c r="AG1421" i="1"/>
  <c r="AI1421" i="1"/>
  <c r="AH1421" i="1"/>
  <c r="AF1421" i="1"/>
  <c r="AE1421" i="1"/>
  <c r="AD1421" i="1"/>
  <c r="W1421" i="1"/>
  <c r="D1421" i="1"/>
  <c r="AJ1420" i="1"/>
  <c r="AG1420" i="1"/>
  <c r="AI1420" i="1"/>
  <c r="AH1420" i="1"/>
  <c r="AF1420" i="1"/>
  <c r="AE1420" i="1"/>
  <c r="AD1420" i="1"/>
  <c r="W1420" i="1"/>
  <c r="D1420" i="1"/>
  <c r="AJ1419" i="1"/>
  <c r="AG1419" i="1"/>
  <c r="AI1419" i="1"/>
  <c r="AH1419" i="1"/>
  <c r="AF1419" i="1"/>
  <c r="AE1419" i="1"/>
  <c r="AD1419" i="1"/>
  <c r="W1419" i="1"/>
  <c r="D1419" i="1"/>
  <c r="AJ1418" i="1"/>
  <c r="AG1418" i="1"/>
  <c r="AI1418" i="1"/>
  <c r="AH1418" i="1"/>
  <c r="AF1418" i="1"/>
  <c r="AE1418" i="1"/>
  <c r="AD1418" i="1"/>
  <c r="W1418" i="1"/>
  <c r="D1418" i="1"/>
  <c r="AJ1417" i="1"/>
  <c r="AG1417" i="1"/>
  <c r="AI1417" i="1"/>
  <c r="AH1417" i="1"/>
  <c r="AF1417" i="1"/>
  <c r="AE1417" i="1"/>
  <c r="AD1417" i="1"/>
  <c r="W1417" i="1"/>
  <c r="D1417" i="1"/>
  <c r="AJ1416" i="1"/>
  <c r="AG1416" i="1"/>
  <c r="AI1416" i="1"/>
  <c r="AH1416" i="1"/>
  <c r="AF1416" i="1"/>
  <c r="AE1416" i="1"/>
  <c r="AD1416" i="1"/>
  <c r="W1416" i="1"/>
  <c r="D1416" i="1"/>
  <c r="AJ1415" i="1"/>
  <c r="AG1415" i="1"/>
  <c r="AI1415" i="1"/>
  <c r="AH1415" i="1"/>
  <c r="AF1415" i="1"/>
  <c r="AE1415" i="1"/>
  <c r="AD1415" i="1"/>
  <c r="W1415" i="1"/>
  <c r="D1415" i="1"/>
  <c r="AJ1414" i="1"/>
  <c r="AG1414" i="1"/>
  <c r="AI1414" i="1"/>
  <c r="AH1414" i="1"/>
  <c r="AF1414" i="1"/>
  <c r="AE1414" i="1"/>
  <c r="AD1414" i="1"/>
  <c r="W1414" i="1"/>
  <c r="D1414" i="1"/>
  <c r="AJ1413" i="1"/>
  <c r="AG1413" i="1"/>
  <c r="AI1413" i="1"/>
  <c r="AH1413" i="1"/>
  <c r="AF1413" i="1"/>
  <c r="AE1413" i="1"/>
  <c r="AD1413" i="1"/>
  <c r="W1413" i="1"/>
  <c r="D1413" i="1"/>
  <c r="AJ1412" i="1"/>
  <c r="AG1412" i="1"/>
  <c r="AI1412" i="1"/>
  <c r="AH1412" i="1"/>
  <c r="AF1412" i="1"/>
  <c r="AE1412" i="1"/>
  <c r="AD1412" i="1"/>
  <c r="W1412" i="1"/>
  <c r="D1412" i="1"/>
  <c r="AJ1411" i="1"/>
  <c r="AG1411" i="1"/>
  <c r="AI1411" i="1"/>
  <c r="AH1411" i="1"/>
  <c r="AF1411" i="1"/>
  <c r="AE1411" i="1"/>
  <c r="AD1411" i="1"/>
  <c r="W1411" i="1"/>
  <c r="D1411" i="1"/>
  <c r="AJ1410" i="1"/>
  <c r="AG1410" i="1"/>
  <c r="AI1410" i="1"/>
  <c r="AH1410" i="1"/>
  <c r="AF1410" i="1"/>
  <c r="AE1410" i="1"/>
  <c r="AD1410" i="1"/>
  <c r="W1410" i="1"/>
  <c r="D1410" i="1"/>
  <c r="AJ1409" i="1"/>
  <c r="AG1409" i="1"/>
  <c r="AI1409" i="1"/>
  <c r="AH1409" i="1"/>
  <c r="AF1409" i="1"/>
  <c r="AE1409" i="1"/>
  <c r="AD1409" i="1"/>
  <c r="W1409" i="1"/>
  <c r="D1409" i="1"/>
  <c r="AJ1408" i="1"/>
  <c r="AG1408" i="1"/>
  <c r="AI1408" i="1"/>
  <c r="AH1408" i="1"/>
  <c r="AF1408" i="1"/>
  <c r="AE1408" i="1"/>
  <c r="AD1408" i="1"/>
  <c r="W1408" i="1"/>
  <c r="D1408" i="1"/>
  <c r="AJ1407" i="1"/>
  <c r="AG1407" i="1"/>
  <c r="AI1407" i="1"/>
  <c r="AH1407" i="1"/>
  <c r="AF1407" i="1"/>
  <c r="AE1407" i="1"/>
  <c r="AD1407" i="1"/>
  <c r="W1407" i="1"/>
  <c r="D1407" i="1"/>
  <c r="AJ1406" i="1"/>
  <c r="AG1406" i="1"/>
  <c r="AI1406" i="1"/>
  <c r="AH1406" i="1"/>
  <c r="AF1406" i="1"/>
  <c r="AE1406" i="1"/>
  <c r="AD1406" i="1"/>
  <c r="W1406" i="1"/>
  <c r="D1406" i="1"/>
  <c r="AJ1405" i="1"/>
  <c r="AG1405" i="1"/>
  <c r="AI1405" i="1"/>
  <c r="AH1405" i="1"/>
  <c r="AF1405" i="1"/>
  <c r="AE1405" i="1"/>
  <c r="AD1405" i="1"/>
  <c r="W1405" i="1"/>
  <c r="D1405" i="1"/>
  <c r="AJ1404" i="1"/>
  <c r="AG1404" i="1"/>
  <c r="AI1404" i="1"/>
  <c r="AH1404" i="1"/>
  <c r="AF1404" i="1"/>
  <c r="AE1404" i="1"/>
  <c r="AD1404" i="1"/>
  <c r="W1404" i="1"/>
  <c r="D1404" i="1"/>
  <c r="AJ1403" i="1"/>
  <c r="AG1403" i="1"/>
  <c r="AI1403" i="1"/>
  <c r="AH1403" i="1"/>
  <c r="AF1403" i="1"/>
  <c r="AE1403" i="1"/>
  <c r="AD1403" i="1"/>
  <c r="W1403" i="1"/>
  <c r="D1403" i="1"/>
  <c r="AJ1402" i="1"/>
  <c r="AG1402" i="1"/>
  <c r="AI1402" i="1"/>
  <c r="AH1402" i="1"/>
  <c r="AF1402" i="1"/>
  <c r="AE1402" i="1"/>
  <c r="AD1402" i="1"/>
  <c r="W1402" i="1"/>
  <c r="D1402" i="1"/>
  <c r="AJ1401" i="1"/>
  <c r="AG1401" i="1"/>
  <c r="AI1401" i="1"/>
  <c r="AH1401" i="1"/>
  <c r="AF1401" i="1"/>
  <c r="AE1401" i="1"/>
  <c r="AD1401" i="1"/>
  <c r="W1401" i="1"/>
  <c r="D1401" i="1"/>
  <c r="AJ1400" i="1"/>
  <c r="AG1400" i="1"/>
  <c r="AI1400" i="1"/>
  <c r="AH1400" i="1"/>
  <c r="AF1400" i="1"/>
  <c r="AE1400" i="1"/>
  <c r="AD1400" i="1"/>
  <c r="W1400" i="1"/>
  <c r="D1400" i="1"/>
  <c r="AJ1399" i="1"/>
  <c r="AG1399" i="1"/>
  <c r="AI1399" i="1"/>
  <c r="AH1399" i="1"/>
  <c r="AF1399" i="1"/>
  <c r="AE1399" i="1"/>
  <c r="AD1399" i="1"/>
  <c r="W1399" i="1"/>
  <c r="D1399" i="1"/>
  <c r="AJ1398" i="1"/>
  <c r="AG1398" i="1"/>
  <c r="AI1398" i="1"/>
  <c r="AH1398" i="1"/>
  <c r="AF1398" i="1"/>
  <c r="AE1398" i="1"/>
  <c r="AD1398" i="1"/>
  <c r="W1398" i="1"/>
  <c r="D1398" i="1"/>
  <c r="AJ1397" i="1"/>
  <c r="AG1397" i="1"/>
  <c r="AI1397" i="1"/>
  <c r="AH1397" i="1"/>
  <c r="AF1397" i="1"/>
  <c r="AE1397" i="1"/>
  <c r="AD1397" i="1"/>
  <c r="W1397" i="1"/>
  <c r="D1397" i="1"/>
  <c r="AJ1396" i="1"/>
  <c r="AG1396" i="1"/>
  <c r="AI1396" i="1"/>
  <c r="AH1396" i="1"/>
  <c r="AF1396" i="1"/>
  <c r="AE1396" i="1"/>
  <c r="AD1396" i="1"/>
  <c r="W1396" i="1"/>
  <c r="D1396" i="1"/>
  <c r="AJ1395" i="1"/>
  <c r="AG1395" i="1"/>
  <c r="AI1395" i="1"/>
  <c r="AH1395" i="1"/>
  <c r="AF1395" i="1"/>
  <c r="AE1395" i="1"/>
  <c r="AD1395" i="1"/>
  <c r="W1395" i="1"/>
  <c r="D1395" i="1"/>
  <c r="AJ1394" i="1"/>
  <c r="AG1394" i="1"/>
  <c r="AI1394" i="1"/>
  <c r="AH1394" i="1"/>
  <c r="AF1394" i="1"/>
  <c r="AE1394" i="1"/>
  <c r="AD1394" i="1"/>
  <c r="W1394" i="1"/>
  <c r="D1394" i="1"/>
  <c r="AJ1393" i="1"/>
  <c r="AG1393" i="1"/>
  <c r="AI1393" i="1"/>
  <c r="AH1393" i="1"/>
  <c r="AF1393" i="1"/>
  <c r="AE1393" i="1"/>
  <c r="AD1393" i="1"/>
  <c r="W1393" i="1"/>
  <c r="D1393" i="1"/>
  <c r="AJ1392" i="1"/>
  <c r="AG1392" i="1"/>
  <c r="AI1392" i="1"/>
  <c r="AH1392" i="1"/>
  <c r="AF1392" i="1"/>
  <c r="AE1392" i="1"/>
  <c r="AD1392" i="1"/>
  <c r="W1392" i="1"/>
  <c r="D1392" i="1"/>
  <c r="AJ1391" i="1"/>
  <c r="AG1391" i="1"/>
  <c r="AI1391" i="1"/>
  <c r="AH1391" i="1"/>
  <c r="AF1391" i="1"/>
  <c r="AE1391" i="1"/>
  <c r="AD1391" i="1"/>
  <c r="W1391" i="1"/>
  <c r="D1391" i="1"/>
  <c r="AJ1390" i="1"/>
  <c r="AG1390" i="1"/>
  <c r="AI1390" i="1"/>
  <c r="AH1390" i="1"/>
  <c r="AF1390" i="1"/>
  <c r="AE1390" i="1"/>
  <c r="AD1390" i="1"/>
  <c r="W1390" i="1"/>
  <c r="D1390" i="1"/>
  <c r="AJ1389" i="1"/>
  <c r="AG1389" i="1"/>
  <c r="AI1389" i="1"/>
  <c r="AH1389" i="1"/>
  <c r="AF1389" i="1"/>
  <c r="AE1389" i="1"/>
  <c r="AD1389" i="1"/>
  <c r="W1389" i="1"/>
  <c r="D1389" i="1"/>
  <c r="AJ1388" i="1"/>
  <c r="AG1388" i="1"/>
  <c r="AI1388" i="1"/>
  <c r="AH1388" i="1"/>
  <c r="AF1388" i="1"/>
  <c r="AE1388" i="1"/>
  <c r="AD1388" i="1"/>
  <c r="W1388" i="1"/>
  <c r="D1388" i="1"/>
  <c r="AJ1387" i="1"/>
  <c r="AG1387" i="1"/>
  <c r="AI1387" i="1"/>
  <c r="AH1387" i="1"/>
  <c r="AF1387" i="1"/>
  <c r="AE1387" i="1"/>
  <c r="AD1387" i="1"/>
  <c r="W1387" i="1"/>
  <c r="D1387" i="1"/>
  <c r="AJ1386" i="1"/>
  <c r="AG1386" i="1"/>
  <c r="AI1386" i="1"/>
  <c r="AH1386" i="1"/>
  <c r="AF1386" i="1"/>
  <c r="AE1386" i="1"/>
  <c r="AD1386" i="1"/>
  <c r="W1386" i="1"/>
  <c r="D1386" i="1"/>
  <c r="AJ1385" i="1"/>
  <c r="AG1385" i="1"/>
  <c r="AI1385" i="1"/>
  <c r="AH1385" i="1"/>
  <c r="AF1385" i="1"/>
  <c r="AE1385" i="1"/>
  <c r="AD1385" i="1"/>
  <c r="W1385" i="1"/>
  <c r="D1385" i="1"/>
  <c r="AJ1384" i="1"/>
  <c r="AG1384" i="1"/>
  <c r="AI1384" i="1"/>
  <c r="AH1384" i="1"/>
  <c r="AF1384" i="1"/>
  <c r="AE1384" i="1"/>
  <c r="AD1384" i="1"/>
  <c r="W1384" i="1"/>
  <c r="D1384" i="1"/>
  <c r="AJ1383" i="1"/>
  <c r="AG1383" i="1"/>
  <c r="AI1383" i="1"/>
  <c r="AH1383" i="1"/>
  <c r="AF1383" i="1"/>
  <c r="AE1383" i="1"/>
  <c r="AD1383" i="1"/>
  <c r="W1383" i="1"/>
  <c r="D1383" i="1"/>
  <c r="AJ1382" i="1"/>
  <c r="AG1382" i="1"/>
  <c r="AI1382" i="1"/>
  <c r="AH1382" i="1"/>
  <c r="AF1382" i="1"/>
  <c r="AE1382" i="1"/>
  <c r="AD1382" i="1"/>
  <c r="W1382" i="1"/>
  <c r="D1382" i="1"/>
  <c r="AJ1381" i="1"/>
  <c r="AG1381" i="1"/>
  <c r="AI1381" i="1"/>
  <c r="AH1381" i="1"/>
  <c r="AF1381" i="1"/>
  <c r="AE1381" i="1"/>
  <c r="AD1381" i="1"/>
  <c r="W1381" i="1"/>
  <c r="D1381" i="1"/>
  <c r="AJ1380" i="1"/>
  <c r="AG1380" i="1"/>
  <c r="AI1380" i="1"/>
  <c r="AH1380" i="1"/>
  <c r="AF1380" i="1"/>
  <c r="AE1380" i="1"/>
  <c r="AD1380" i="1"/>
  <c r="W1380" i="1"/>
  <c r="D1380" i="1"/>
  <c r="AJ1379" i="1"/>
  <c r="AG1379" i="1"/>
  <c r="AI1379" i="1"/>
  <c r="AH1379" i="1"/>
  <c r="AF1379" i="1"/>
  <c r="AE1379" i="1"/>
  <c r="AD1379" i="1"/>
  <c r="W1379" i="1"/>
  <c r="D1379" i="1"/>
  <c r="AJ1378" i="1"/>
  <c r="AG1378" i="1"/>
  <c r="AI1378" i="1"/>
  <c r="AH1378" i="1"/>
  <c r="AF1378" i="1"/>
  <c r="AE1378" i="1"/>
  <c r="AD1378" i="1"/>
  <c r="W1378" i="1"/>
  <c r="D1378" i="1"/>
  <c r="AJ1377" i="1"/>
  <c r="AG1377" i="1"/>
  <c r="AI1377" i="1"/>
  <c r="AH1377" i="1"/>
  <c r="AF1377" i="1"/>
  <c r="AE1377" i="1"/>
  <c r="AD1377" i="1"/>
  <c r="W1377" i="1"/>
  <c r="D1377" i="1"/>
  <c r="AJ1376" i="1"/>
  <c r="AG1376" i="1"/>
  <c r="AI1376" i="1"/>
  <c r="AH1376" i="1"/>
  <c r="AF1376" i="1"/>
  <c r="AE1376" i="1"/>
  <c r="AD1376" i="1"/>
  <c r="W1376" i="1"/>
  <c r="D1376" i="1"/>
  <c r="AJ1375" i="1"/>
  <c r="AG1375" i="1"/>
  <c r="AI1375" i="1"/>
  <c r="AH1375" i="1"/>
  <c r="AF1375" i="1"/>
  <c r="AE1375" i="1"/>
  <c r="AD1375" i="1"/>
  <c r="W1375" i="1"/>
  <c r="D1375" i="1"/>
  <c r="AJ1374" i="1"/>
  <c r="AG1374" i="1"/>
  <c r="AI1374" i="1"/>
  <c r="AH1374" i="1"/>
  <c r="AF1374" i="1"/>
  <c r="AE1374" i="1"/>
  <c r="AD1374" i="1"/>
  <c r="W1374" i="1"/>
  <c r="D1374" i="1"/>
  <c r="AJ1373" i="1"/>
  <c r="AG1373" i="1"/>
  <c r="AI1373" i="1"/>
  <c r="AH1373" i="1"/>
  <c r="AF1373" i="1"/>
  <c r="AE1373" i="1"/>
  <c r="AD1373" i="1"/>
  <c r="W1373" i="1"/>
  <c r="D1373" i="1"/>
  <c r="AJ1372" i="1"/>
  <c r="AG1372" i="1"/>
  <c r="AI1372" i="1"/>
  <c r="AH1372" i="1"/>
  <c r="AF1372" i="1"/>
  <c r="AE1372" i="1"/>
  <c r="AD1372" i="1"/>
  <c r="W1372" i="1"/>
  <c r="D1372" i="1"/>
  <c r="AJ1371" i="1"/>
  <c r="AG1371" i="1"/>
  <c r="AI1371" i="1"/>
  <c r="AH1371" i="1"/>
  <c r="AF1371" i="1"/>
  <c r="AE1371" i="1"/>
  <c r="AD1371" i="1"/>
  <c r="W1371" i="1"/>
  <c r="D1371" i="1"/>
  <c r="AJ1370" i="1"/>
  <c r="AG1370" i="1"/>
  <c r="AI1370" i="1"/>
  <c r="AH1370" i="1"/>
  <c r="AF1370" i="1"/>
  <c r="AE1370" i="1"/>
  <c r="AD1370" i="1"/>
  <c r="W1370" i="1"/>
  <c r="D1370" i="1"/>
  <c r="AJ1369" i="1"/>
  <c r="AG1369" i="1"/>
  <c r="AI1369" i="1"/>
  <c r="AH1369" i="1"/>
  <c r="AF1369" i="1"/>
  <c r="AE1369" i="1"/>
  <c r="AD1369" i="1"/>
  <c r="W1369" i="1"/>
  <c r="D1369" i="1"/>
  <c r="AJ1368" i="1"/>
  <c r="AG1368" i="1"/>
  <c r="AI1368" i="1"/>
  <c r="AH1368" i="1"/>
  <c r="AF1368" i="1"/>
  <c r="AE1368" i="1"/>
  <c r="AD1368" i="1"/>
  <c r="W1368" i="1"/>
  <c r="D1368" i="1"/>
  <c r="AJ1367" i="1"/>
  <c r="AG1367" i="1"/>
  <c r="AI1367" i="1"/>
  <c r="AH1367" i="1"/>
  <c r="AF1367" i="1"/>
  <c r="AE1367" i="1"/>
  <c r="AD1367" i="1"/>
  <c r="W1367" i="1"/>
  <c r="D1367" i="1"/>
  <c r="AJ1366" i="1"/>
  <c r="AG1366" i="1"/>
  <c r="AI1366" i="1"/>
  <c r="AH1366" i="1"/>
  <c r="AF1366" i="1"/>
  <c r="AE1366" i="1"/>
  <c r="AD1366" i="1"/>
  <c r="W1366" i="1"/>
  <c r="D1366" i="1"/>
  <c r="AJ1365" i="1"/>
  <c r="AG1365" i="1"/>
  <c r="AI1365" i="1"/>
  <c r="AH1365" i="1"/>
  <c r="AF1365" i="1"/>
  <c r="AE1365" i="1"/>
  <c r="AD1365" i="1"/>
  <c r="W1365" i="1"/>
  <c r="D1365" i="1"/>
  <c r="AJ1364" i="1"/>
  <c r="AG1364" i="1"/>
  <c r="AI1364" i="1"/>
  <c r="AH1364" i="1"/>
  <c r="AF1364" i="1"/>
  <c r="AE1364" i="1"/>
  <c r="AD1364" i="1"/>
  <c r="W1364" i="1"/>
  <c r="D1364" i="1"/>
  <c r="AJ1363" i="1"/>
  <c r="AG1363" i="1"/>
  <c r="AI1363" i="1"/>
  <c r="AH1363" i="1"/>
  <c r="AF1363" i="1"/>
  <c r="AE1363" i="1"/>
  <c r="AD1363" i="1"/>
  <c r="W1363" i="1"/>
  <c r="D1363" i="1"/>
  <c r="AJ1362" i="1"/>
  <c r="AG1362" i="1"/>
  <c r="AI1362" i="1"/>
  <c r="AH1362" i="1"/>
  <c r="AF1362" i="1"/>
  <c r="AE1362" i="1"/>
  <c r="AD1362" i="1"/>
  <c r="W1362" i="1"/>
  <c r="D1362" i="1"/>
  <c r="AJ1361" i="1"/>
  <c r="AG1361" i="1"/>
  <c r="AI1361" i="1"/>
  <c r="AH1361" i="1"/>
  <c r="AF1361" i="1"/>
  <c r="AE1361" i="1"/>
  <c r="AD1361" i="1"/>
  <c r="W1361" i="1"/>
  <c r="D1361" i="1"/>
  <c r="AJ1360" i="1"/>
  <c r="AG1360" i="1"/>
  <c r="AI1360" i="1"/>
  <c r="AH1360" i="1"/>
  <c r="AF1360" i="1"/>
  <c r="AE1360" i="1"/>
  <c r="AD1360" i="1"/>
  <c r="W1360" i="1"/>
  <c r="D1360" i="1"/>
  <c r="AJ1359" i="1"/>
  <c r="AG1359" i="1"/>
  <c r="AI1359" i="1"/>
  <c r="AH1359" i="1"/>
  <c r="AF1359" i="1"/>
  <c r="AE1359" i="1"/>
  <c r="AD1359" i="1"/>
  <c r="W1359" i="1"/>
  <c r="D1359" i="1"/>
  <c r="AJ1358" i="1"/>
  <c r="AG1358" i="1"/>
  <c r="AI1358" i="1"/>
  <c r="AH1358" i="1"/>
  <c r="AF1358" i="1"/>
  <c r="AE1358" i="1"/>
  <c r="AD1358" i="1"/>
  <c r="W1358" i="1"/>
  <c r="D1358" i="1"/>
  <c r="AJ1357" i="1"/>
  <c r="AG1357" i="1"/>
  <c r="AI1357" i="1"/>
  <c r="AH1357" i="1"/>
  <c r="AF1357" i="1"/>
  <c r="AE1357" i="1"/>
  <c r="AD1357" i="1"/>
  <c r="W1357" i="1"/>
  <c r="D1357" i="1"/>
  <c r="AJ1356" i="1"/>
  <c r="AG1356" i="1"/>
  <c r="AI1356" i="1"/>
  <c r="AH1356" i="1"/>
  <c r="AF1356" i="1"/>
  <c r="AE1356" i="1"/>
  <c r="AD1356" i="1"/>
  <c r="W1356" i="1"/>
  <c r="D1356" i="1"/>
  <c r="AJ1355" i="1"/>
  <c r="AG1355" i="1"/>
  <c r="AI1355" i="1"/>
  <c r="AH1355" i="1"/>
  <c r="AF1355" i="1"/>
  <c r="AE1355" i="1"/>
  <c r="AD1355" i="1"/>
  <c r="W1355" i="1"/>
  <c r="D1355" i="1"/>
  <c r="AJ1354" i="1"/>
  <c r="AG1354" i="1"/>
  <c r="AI1354" i="1"/>
  <c r="AH1354" i="1"/>
  <c r="AF1354" i="1"/>
  <c r="AE1354" i="1"/>
  <c r="AD1354" i="1"/>
  <c r="W1354" i="1"/>
  <c r="D1354" i="1"/>
  <c r="AJ1353" i="1"/>
  <c r="AG1353" i="1"/>
  <c r="AI1353" i="1"/>
  <c r="AH1353" i="1"/>
  <c r="AF1353" i="1"/>
  <c r="AE1353" i="1"/>
  <c r="AD1353" i="1"/>
  <c r="W1353" i="1"/>
  <c r="D1353" i="1"/>
  <c r="AJ1352" i="1"/>
  <c r="AG1352" i="1"/>
  <c r="AI1352" i="1"/>
  <c r="AH1352" i="1"/>
  <c r="AF1352" i="1"/>
  <c r="AE1352" i="1"/>
  <c r="AD1352" i="1"/>
  <c r="W1352" i="1"/>
  <c r="D1352" i="1"/>
  <c r="AJ1351" i="1"/>
  <c r="AG1351" i="1"/>
  <c r="AI1351" i="1"/>
  <c r="AH1351" i="1"/>
  <c r="AF1351" i="1"/>
  <c r="AE1351" i="1"/>
  <c r="AD1351" i="1"/>
  <c r="W1351" i="1"/>
  <c r="D1351" i="1"/>
  <c r="AJ1350" i="1"/>
  <c r="AG1350" i="1"/>
  <c r="AI1350" i="1"/>
  <c r="AH1350" i="1"/>
  <c r="AF1350" i="1"/>
  <c r="AE1350" i="1"/>
  <c r="AD1350" i="1"/>
  <c r="W1350" i="1"/>
  <c r="D1350" i="1"/>
  <c r="AJ1349" i="1"/>
  <c r="AG1349" i="1"/>
  <c r="AI1349" i="1"/>
  <c r="AH1349" i="1"/>
  <c r="AF1349" i="1"/>
  <c r="AE1349" i="1"/>
  <c r="AD1349" i="1"/>
  <c r="W1349" i="1"/>
  <c r="D1349" i="1"/>
  <c r="AJ1348" i="1"/>
  <c r="AG1348" i="1"/>
  <c r="AI1348" i="1"/>
  <c r="AH1348" i="1"/>
  <c r="AF1348" i="1"/>
  <c r="AE1348" i="1"/>
  <c r="AD1348" i="1"/>
  <c r="W1348" i="1"/>
  <c r="D1348" i="1"/>
  <c r="AJ1347" i="1"/>
  <c r="AG1347" i="1"/>
  <c r="AI1347" i="1"/>
  <c r="AH1347" i="1"/>
  <c r="AF1347" i="1"/>
  <c r="AE1347" i="1"/>
  <c r="AD1347" i="1"/>
  <c r="W1347" i="1"/>
  <c r="D1347" i="1"/>
  <c r="AJ1346" i="1"/>
  <c r="AG1346" i="1"/>
  <c r="AI1346" i="1"/>
  <c r="AH1346" i="1"/>
  <c r="AF1346" i="1"/>
  <c r="AE1346" i="1"/>
  <c r="AD1346" i="1"/>
  <c r="W1346" i="1"/>
  <c r="D1346" i="1"/>
  <c r="AJ1345" i="1"/>
  <c r="AG1345" i="1"/>
  <c r="AI1345" i="1"/>
  <c r="AH1345" i="1"/>
  <c r="AF1345" i="1"/>
  <c r="AE1345" i="1"/>
  <c r="AD1345" i="1"/>
  <c r="W1345" i="1"/>
  <c r="D1345" i="1"/>
  <c r="AJ1344" i="1"/>
  <c r="AG1344" i="1"/>
  <c r="AI1344" i="1"/>
  <c r="AH1344" i="1"/>
  <c r="AF1344" i="1"/>
  <c r="AE1344" i="1"/>
  <c r="AD1344" i="1"/>
  <c r="W1344" i="1"/>
  <c r="D1344" i="1"/>
  <c r="AJ1343" i="1"/>
  <c r="AG1343" i="1"/>
  <c r="AI1343" i="1"/>
  <c r="AH1343" i="1"/>
  <c r="AF1343" i="1"/>
  <c r="AE1343" i="1"/>
  <c r="AD1343" i="1"/>
  <c r="W1343" i="1"/>
  <c r="D1343" i="1"/>
  <c r="AJ1342" i="1"/>
  <c r="AG1342" i="1"/>
  <c r="AI1342" i="1"/>
  <c r="AH1342" i="1"/>
  <c r="AF1342" i="1"/>
  <c r="AE1342" i="1"/>
  <c r="AD1342" i="1"/>
  <c r="W1342" i="1"/>
  <c r="D1342" i="1"/>
  <c r="AJ1341" i="1"/>
  <c r="AG1341" i="1"/>
  <c r="AI1341" i="1"/>
  <c r="AH1341" i="1"/>
  <c r="AF1341" i="1"/>
  <c r="AE1341" i="1"/>
  <c r="AD1341" i="1"/>
  <c r="W1341" i="1"/>
  <c r="D1341" i="1"/>
  <c r="AJ1340" i="1"/>
  <c r="AG1340" i="1"/>
  <c r="AI1340" i="1"/>
  <c r="AH1340" i="1"/>
  <c r="AF1340" i="1"/>
  <c r="AE1340" i="1"/>
  <c r="AD1340" i="1"/>
  <c r="W1340" i="1"/>
  <c r="D1340" i="1"/>
  <c r="AJ1339" i="1"/>
  <c r="AG1339" i="1"/>
  <c r="AI1339" i="1"/>
  <c r="AH1339" i="1"/>
  <c r="AF1339" i="1"/>
  <c r="AE1339" i="1"/>
  <c r="AD1339" i="1"/>
  <c r="W1339" i="1"/>
  <c r="D1339" i="1"/>
  <c r="AJ1338" i="1"/>
  <c r="AG1338" i="1"/>
  <c r="AI1338" i="1"/>
  <c r="AH1338" i="1"/>
  <c r="AF1338" i="1"/>
  <c r="AE1338" i="1"/>
  <c r="AD1338" i="1"/>
  <c r="W1338" i="1"/>
  <c r="D1338" i="1"/>
  <c r="AJ1337" i="1"/>
  <c r="AG1337" i="1"/>
  <c r="AI1337" i="1"/>
  <c r="AH1337" i="1"/>
  <c r="AF1337" i="1"/>
  <c r="AE1337" i="1"/>
  <c r="AD1337" i="1"/>
  <c r="W1337" i="1"/>
  <c r="D1337" i="1"/>
  <c r="AJ1336" i="1"/>
  <c r="AG1336" i="1"/>
  <c r="AI1336" i="1"/>
  <c r="AH1336" i="1"/>
  <c r="AF1336" i="1"/>
  <c r="AE1336" i="1"/>
  <c r="AD1336" i="1"/>
  <c r="W1336" i="1"/>
  <c r="D1336" i="1"/>
  <c r="AJ1335" i="1"/>
  <c r="AG1335" i="1"/>
  <c r="AI1335" i="1"/>
  <c r="AH1335" i="1"/>
  <c r="AF1335" i="1"/>
  <c r="AE1335" i="1"/>
  <c r="AD1335" i="1"/>
  <c r="W1335" i="1"/>
  <c r="D1335" i="1"/>
  <c r="AJ1334" i="1"/>
  <c r="AG1334" i="1"/>
  <c r="AI1334" i="1"/>
  <c r="AH1334" i="1"/>
  <c r="AF1334" i="1"/>
  <c r="AE1334" i="1"/>
  <c r="AD1334" i="1"/>
  <c r="W1334" i="1"/>
  <c r="D1334" i="1"/>
  <c r="AJ1333" i="1"/>
  <c r="AG1333" i="1"/>
  <c r="AI1333" i="1"/>
  <c r="AH1333" i="1"/>
  <c r="AF1333" i="1"/>
  <c r="AE1333" i="1"/>
  <c r="AD1333" i="1"/>
  <c r="W1333" i="1"/>
  <c r="D1333" i="1"/>
  <c r="AJ1332" i="1"/>
  <c r="AG1332" i="1"/>
  <c r="AI1332" i="1"/>
  <c r="AH1332" i="1"/>
  <c r="AF1332" i="1"/>
  <c r="AE1332" i="1"/>
  <c r="AD1332" i="1"/>
  <c r="W1332" i="1"/>
  <c r="D1332" i="1"/>
  <c r="AJ1331" i="1"/>
  <c r="AG1331" i="1"/>
  <c r="AI1331" i="1"/>
  <c r="AH1331" i="1"/>
  <c r="AF1331" i="1"/>
  <c r="AE1331" i="1"/>
  <c r="AD1331" i="1"/>
  <c r="W1331" i="1"/>
  <c r="D1331" i="1"/>
  <c r="AJ1330" i="1"/>
  <c r="AG1330" i="1"/>
  <c r="AI1330" i="1"/>
  <c r="AH1330" i="1"/>
  <c r="AF1330" i="1"/>
  <c r="AE1330" i="1"/>
  <c r="AD1330" i="1"/>
  <c r="W1330" i="1"/>
  <c r="D1330" i="1"/>
  <c r="AJ1329" i="1"/>
  <c r="AG1329" i="1"/>
  <c r="AI1329" i="1"/>
  <c r="AH1329" i="1"/>
  <c r="AF1329" i="1"/>
  <c r="AE1329" i="1"/>
  <c r="AD1329" i="1"/>
  <c r="W1329" i="1"/>
  <c r="D1329" i="1"/>
  <c r="AJ1328" i="1"/>
  <c r="AG1328" i="1"/>
  <c r="AI1328" i="1"/>
  <c r="AH1328" i="1"/>
  <c r="AF1328" i="1"/>
  <c r="AE1328" i="1"/>
  <c r="AD1328" i="1"/>
  <c r="W1328" i="1"/>
  <c r="D1328" i="1"/>
  <c r="AJ1327" i="1"/>
  <c r="AG1327" i="1"/>
  <c r="AI1327" i="1"/>
  <c r="AH1327" i="1"/>
  <c r="AF1327" i="1"/>
  <c r="AE1327" i="1"/>
  <c r="AD1327" i="1"/>
  <c r="W1327" i="1"/>
  <c r="D1327" i="1"/>
  <c r="AJ1326" i="1"/>
  <c r="AG1326" i="1"/>
  <c r="AI1326" i="1"/>
  <c r="AH1326" i="1"/>
  <c r="AF1326" i="1"/>
  <c r="AE1326" i="1"/>
  <c r="AD1326" i="1"/>
  <c r="W1326" i="1"/>
  <c r="D1326" i="1"/>
  <c r="AJ1325" i="1"/>
  <c r="AG1325" i="1"/>
  <c r="AI1325" i="1"/>
  <c r="AH1325" i="1"/>
  <c r="AF1325" i="1"/>
  <c r="AE1325" i="1"/>
  <c r="AD1325" i="1"/>
  <c r="W1325" i="1"/>
  <c r="D1325" i="1"/>
  <c r="AJ1324" i="1"/>
  <c r="AG1324" i="1"/>
  <c r="AI1324" i="1"/>
  <c r="AH1324" i="1"/>
  <c r="AF1324" i="1"/>
  <c r="AE1324" i="1"/>
  <c r="AD1324" i="1"/>
  <c r="W1324" i="1"/>
  <c r="D1324" i="1"/>
  <c r="AJ1323" i="1"/>
  <c r="AG1323" i="1"/>
  <c r="AI1323" i="1"/>
  <c r="AH1323" i="1"/>
  <c r="AF1323" i="1"/>
  <c r="AE1323" i="1"/>
  <c r="AD1323" i="1"/>
  <c r="W1323" i="1"/>
  <c r="D1323" i="1"/>
  <c r="AJ1322" i="1"/>
  <c r="AG1322" i="1"/>
  <c r="AI1322" i="1"/>
  <c r="AH1322" i="1"/>
  <c r="AF1322" i="1"/>
  <c r="AE1322" i="1"/>
  <c r="AD1322" i="1"/>
  <c r="W1322" i="1"/>
  <c r="D1322" i="1"/>
  <c r="AJ1321" i="1"/>
  <c r="AG1321" i="1"/>
  <c r="AI1321" i="1"/>
  <c r="AH1321" i="1"/>
  <c r="AF1321" i="1"/>
  <c r="AE1321" i="1"/>
  <c r="AD1321" i="1"/>
  <c r="W1321" i="1"/>
  <c r="D1321" i="1"/>
  <c r="AJ1320" i="1"/>
  <c r="AG1320" i="1"/>
  <c r="AI1320" i="1"/>
  <c r="AH1320" i="1"/>
  <c r="AF1320" i="1"/>
  <c r="AE1320" i="1"/>
  <c r="AD1320" i="1"/>
  <c r="W1320" i="1"/>
  <c r="D1320" i="1"/>
  <c r="AJ1319" i="1"/>
  <c r="AG1319" i="1"/>
  <c r="AI1319" i="1"/>
  <c r="AH1319" i="1"/>
  <c r="AF1319" i="1"/>
  <c r="AE1319" i="1"/>
  <c r="AD1319" i="1"/>
  <c r="W1319" i="1"/>
  <c r="D1319" i="1"/>
  <c r="AJ1318" i="1"/>
  <c r="AG1318" i="1"/>
  <c r="AI1318" i="1"/>
  <c r="AH1318" i="1"/>
  <c r="AF1318" i="1"/>
  <c r="AE1318" i="1"/>
  <c r="AD1318" i="1"/>
  <c r="W1318" i="1"/>
  <c r="D1318" i="1"/>
  <c r="AJ1317" i="1"/>
  <c r="AG1317" i="1"/>
  <c r="AI1317" i="1"/>
  <c r="AH1317" i="1"/>
  <c r="AF1317" i="1"/>
  <c r="AE1317" i="1"/>
  <c r="AD1317" i="1"/>
  <c r="W1317" i="1"/>
  <c r="D1317" i="1"/>
  <c r="AJ1316" i="1"/>
  <c r="AG1316" i="1"/>
  <c r="AI1316" i="1"/>
  <c r="AH1316" i="1"/>
  <c r="AF1316" i="1"/>
  <c r="AE1316" i="1"/>
  <c r="AD1316" i="1"/>
  <c r="W1316" i="1"/>
  <c r="D1316" i="1"/>
  <c r="AJ1315" i="1"/>
  <c r="AG1315" i="1"/>
  <c r="AI1315" i="1"/>
  <c r="AH1315" i="1"/>
  <c r="AF1315" i="1"/>
  <c r="AE1315" i="1"/>
  <c r="AD1315" i="1"/>
  <c r="W1315" i="1"/>
  <c r="D1315" i="1"/>
  <c r="AJ1314" i="1"/>
  <c r="AG1314" i="1"/>
  <c r="AI1314" i="1"/>
  <c r="AH1314" i="1"/>
  <c r="AF1314" i="1"/>
  <c r="AE1314" i="1"/>
  <c r="AD1314" i="1"/>
  <c r="W1314" i="1"/>
  <c r="D1314" i="1"/>
  <c r="AJ1313" i="1"/>
  <c r="AG1313" i="1"/>
  <c r="AI1313" i="1"/>
  <c r="AH1313" i="1"/>
  <c r="AF1313" i="1"/>
  <c r="AE1313" i="1"/>
  <c r="AD1313" i="1"/>
  <c r="W1313" i="1"/>
  <c r="D1313" i="1"/>
  <c r="AJ1312" i="1"/>
  <c r="AG1312" i="1"/>
  <c r="AI1312" i="1"/>
  <c r="AH1312" i="1"/>
  <c r="AF1312" i="1"/>
  <c r="AE1312" i="1"/>
  <c r="AD1312" i="1"/>
  <c r="W1312" i="1"/>
  <c r="D1312" i="1"/>
  <c r="AJ1311" i="1"/>
  <c r="AG1311" i="1"/>
  <c r="AI1311" i="1"/>
  <c r="AH1311" i="1"/>
  <c r="AF1311" i="1"/>
  <c r="AE1311" i="1"/>
  <c r="AD1311" i="1"/>
  <c r="W1311" i="1"/>
  <c r="D1311" i="1"/>
  <c r="AJ1310" i="1"/>
  <c r="AG1310" i="1"/>
  <c r="AI1310" i="1"/>
  <c r="AH1310" i="1"/>
  <c r="AF1310" i="1"/>
  <c r="AE1310" i="1"/>
  <c r="AD1310" i="1"/>
  <c r="W1310" i="1"/>
  <c r="D1310" i="1"/>
  <c r="AJ1309" i="1"/>
  <c r="AG1309" i="1"/>
  <c r="AI1309" i="1"/>
  <c r="AH1309" i="1"/>
  <c r="AF1309" i="1"/>
  <c r="AE1309" i="1"/>
  <c r="AD1309" i="1"/>
  <c r="W1309" i="1"/>
  <c r="D1309" i="1"/>
  <c r="AJ1308" i="1"/>
  <c r="AG1308" i="1"/>
  <c r="AI1308" i="1"/>
  <c r="AH1308" i="1"/>
  <c r="AF1308" i="1"/>
  <c r="AE1308" i="1"/>
  <c r="AD1308" i="1"/>
  <c r="W1308" i="1"/>
  <c r="D1308" i="1"/>
  <c r="AJ1307" i="1"/>
  <c r="AG1307" i="1"/>
  <c r="AI1307" i="1"/>
  <c r="AH1307" i="1"/>
  <c r="AF1307" i="1"/>
  <c r="AE1307" i="1"/>
  <c r="AD1307" i="1"/>
  <c r="W1307" i="1"/>
  <c r="D1307" i="1"/>
  <c r="AJ1306" i="1"/>
  <c r="AG1306" i="1"/>
  <c r="AI1306" i="1"/>
  <c r="AH1306" i="1"/>
  <c r="AF1306" i="1"/>
  <c r="AE1306" i="1"/>
  <c r="AD1306" i="1"/>
  <c r="W1306" i="1"/>
  <c r="D1306" i="1"/>
  <c r="AJ1305" i="1"/>
  <c r="AG1305" i="1"/>
  <c r="AI1305" i="1"/>
  <c r="AH1305" i="1"/>
  <c r="AF1305" i="1"/>
  <c r="AE1305" i="1"/>
  <c r="AD1305" i="1"/>
  <c r="W1305" i="1"/>
  <c r="D1305" i="1"/>
  <c r="AJ1304" i="1"/>
  <c r="AG1304" i="1"/>
  <c r="AI1304" i="1"/>
  <c r="AH1304" i="1"/>
  <c r="AF1304" i="1"/>
  <c r="AE1304" i="1"/>
  <c r="AD1304" i="1"/>
  <c r="W1304" i="1"/>
  <c r="D1304" i="1"/>
  <c r="AJ1303" i="1"/>
  <c r="AG1303" i="1"/>
  <c r="AI1303" i="1"/>
  <c r="AH1303" i="1"/>
  <c r="AF1303" i="1"/>
  <c r="AE1303" i="1"/>
  <c r="AD1303" i="1"/>
  <c r="W1303" i="1"/>
  <c r="D1303" i="1"/>
  <c r="AJ1302" i="1"/>
  <c r="AG1302" i="1"/>
  <c r="AI1302" i="1"/>
  <c r="AH1302" i="1"/>
  <c r="AF1302" i="1"/>
  <c r="AE1302" i="1"/>
  <c r="AD1302" i="1"/>
  <c r="W1302" i="1"/>
  <c r="D1302" i="1"/>
  <c r="AJ1301" i="1"/>
  <c r="AG1301" i="1"/>
  <c r="AI1301" i="1"/>
  <c r="AH1301" i="1"/>
  <c r="AF1301" i="1"/>
  <c r="AE1301" i="1"/>
  <c r="AD1301" i="1"/>
  <c r="W1301" i="1"/>
  <c r="D1301" i="1"/>
  <c r="AJ1300" i="1"/>
  <c r="AG1300" i="1"/>
  <c r="AI1300" i="1"/>
  <c r="AH1300" i="1"/>
  <c r="AF1300" i="1"/>
  <c r="AE1300" i="1"/>
  <c r="AD1300" i="1"/>
  <c r="W1300" i="1"/>
  <c r="D1300" i="1"/>
  <c r="AJ1299" i="1"/>
  <c r="AG1299" i="1"/>
  <c r="AI1299" i="1"/>
  <c r="AH1299" i="1"/>
  <c r="AF1299" i="1"/>
  <c r="AE1299" i="1"/>
  <c r="AD1299" i="1"/>
  <c r="W1299" i="1"/>
  <c r="D1299" i="1"/>
  <c r="AJ1298" i="1"/>
  <c r="AG1298" i="1"/>
  <c r="AI1298" i="1"/>
  <c r="AH1298" i="1"/>
  <c r="AF1298" i="1"/>
  <c r="AE1298" i="1"/>
  <c r="AD1298" i="1"/>
  <c r="W1298" i="1"/>
  <c r="D1298" i="1"/>
  <c r="AJ1297" i="1"/>
  <c r="AG1297" i="1"/>
  <c r="AI1297" i="1"/>
  <c r="AH1297" i="1"/>
  <c r="AF1297" i="1"/>
  <c r="AE1297" i="1"/>
  <c r="AD1297" i="1"/>
  <c r="W1297" i="1"/>
  <c r="D1297" i="1"/>
  <c r="AJ1296" i="1"/>
  <c r="AG1296" i="1"/>
  <c r="AI1296" i="1"/>
  <c r="AH1296" i="1"/>
  <c r="AF1296" i="1"/>
  <c r="AE1296" i="1"/>
  <c r="AD1296" i="1"/>
  <c r="W1296" i="1"/>
  <c r="D1296" i="1"/>
  <c r="AJ1295" i="1"/>
  <c r="AG1295" i="1"/>
  <c r="AI1295" i="1"/>
  <c r="AH1295" i="1"/>
  <c r="AF1295" i="1"/>
  <c r="AE1295" i="1"/>
  <c r="AD1295" i="1"/>
  <c r="W1295" i="1"/>
  <c r="D1295" i="1"/>
  <c r="AJ1294" i="1"/>
  <c r="AG1294" i="1"/>
  <c r="AI1294" i="1"/>
  <c r="AH1294" i="1"/>
  <c r="AF1294" i="1"/>
  <c r="AE1294" i="1"/>
  <c r="AD1294" i="1"/>
  <c r="W1294" i="1"/>
  <c r="D1294" i="1"/>
  <c r="AJ1293" i="1"/>
  <c r="AG1293" i="1"/>
  <c r="AI1293" i="1"/>
  <c r="AH1293" i="1"/>
  <c r="AF1293" i="1"/>
  <c r="AE1293" i="1"/>
  <c r="AD1293" i="1"/>
  <c r="W1293" i="1"/>
  <c r="D1293" i="1"/>
  <c r="AJ1292" i="1"/>
  <c r="AG1292" i="1"/>
  <c r="AI1292" i="1"/>
  <c r="AH1292" i="1"/>
  <c r="AF1292" i="1"/>
  <c r="AE1292" i="1"/>
  <c r="AD1292" i="1"/>
  <c r="W1292" i="1"/>
  <c r="D1292" i="1"/>
  <c r="AJ1291" i="1"/>
  <c r="AG1291" i="1"/>
  <c r="AI1291" i="1"/>
  <c r="AH1291" i="1"/>
  <c r="AF1291" i="1"/>
  <c r="AE1291" i="1"/>
  <c r="AD1291" i="1"/>
  <c r="W1291" i="1"/>
  <c r="D1291" i="1"/>
  <c r="AJ1290" i="1"/>
  <c r="AG1290" i="1"/>
  <c r="AI1290" i="1"/>
  <c r="AH1290" i="1"/>
  <c r="AF1290" i="1"/>
  <c r="AE1290" i="1"/>
  <c r="AD1290" i="1"/>
  <c r="W1290" i="1"/>
  <c r="D1290" i="1"/>
  <c r="AJ1289" i="1"/>
  <c r="AG1289" i="1"/>
  <c r="AI1289" i="1"/>
  <c r="AH1289" i="1"/>
  <c r="AF1289" i="1"/>
  <c r="AE1289" i="1"/>
  <c r="AD1289" i="1"/>
  <c r="W1289" i="1"/>
  <c r="D1289" i="1"/>
  <c r="AJ1288" i="1"/>
  <c r="AG1288" i="1"/>
  <c r="AI1288" i="1"/>
  <c r="AH1288" i="1"/>
  <c r="AF1288" i="1"/>
  <c r="AE1288" i="1"/>
  <c r="AD1288" i="1"/>
  <c r="W1288" i="1"/>
  <c r="D1288" i="1"/>
  <c r="AJ1287" i="1"/>
  <c r="AG1287" i="1"/>
  <c r="AI1287" i="1"/>
  <c r="AH1287" i="1"/>
  <c r="AF1287" i="1"/>
  <c r="AE1287" i="1"/>
  <c r="AD1287" i="1"/>
  <c r="W1287" i="1"/>
  <c r="D1287" i="1"/>
  <c r="AJ1286" i="1"/>
  <c r="AG1286" i="1"/>
  <c r="AI1286" i="1"/>
  <c r="AH1286" i="1"/>
  <c r="AF1286" i="1"/>
  <c r="AE1286" i="1"/>
  <c r="AD1286" i="1"/>
  <c r="W1286" i="1"/>
  <c r="D1286" i="1"/>
  <c r="AJ1285" i="1"/>
  <c r="AG1285" i="1"/>
  <c r="AI1285" i="1"/>
  <c r="AH1285" i="1"/>
  <c r="AF1285" i="1"/>
  <c r="AE1285" i="1"/>
  <c r="AD1285" i="1"/>
  <c r="W1285" i="1"/>
  <c r="D1285" i="1"/>
  <c r="AJ1284" i="1"/>
  <c r="AG1284" i="1"/>
  <c r="AI1284" i="1"/>
  <c r="AH1284" i="1"/>
  <c r="AF1284" i="1"/>
  <c r="AE1284" i="1"/>
  <c r="AD1284" i="1"/>
  <c r="W1284" i="1"/>
  <c r="D1284" i="1"/>
  <c r="AJ1283" i="1"/>
  <c r="AG1283" i="1"/>
  <c r="AI1283" i="1"/>
  <c r="AH1283" i="1"/>
  <c r="AF1283" i="1"/>
  <c r="AE1283" i="1"/>
  <c r="AD1283" i="1"/>
  <c r="W1283" i="1"/>
  <c r="D1283" i="1"/>
  <c r="AJ1282" i="1"/>
  <c r="AG1282" i="1"/>
  <c r="AI1282" i="1"/>
  <c r="AH1282" i="1"/>
  <c r="AF1282" i="1"/>
  <c r="AE1282" i="1"/>
  <c r="AD1282" i="1"/>
  <c r="W1282" i="1"/>
  <c r="D1282" i="1"/>
  <c r="AJ1281" i="1"/>
  <c r="AG1281" i="1"/>
  <c r="AI1281" i="1"/>
  <c r="AH1281" i="1"/>
  <c r="AF1281" i="1"/>
  <c r="AE1281" i="1"/>
  <c r="AD1281" i="1"/>
  <c r="W1281" i="1"/>
  <c r="D1281" i="1"/>
  <c r="AJ1280" i="1"/>
  <c r="AG1280" i="1"/>
  <c r="AI1280" i="1"/>
  <c r="AH1280" i="1"/>
  <c r="AF1280" i="1"/>
  <c r="AE1280" i="1"/>
  <c r="AD1280" i="1"/>
  <c r="W1280" i="1"/>
  <c r="D1280" i="1"/>
  <c r="AJ1279" i="1"/>
  <c r="AG1279" i="1"/>
  <c r="AI1279" i="1"/>
  <c r="AH1279" i="1"/>
  <c r="AF1279" i="1"/>
  <c r="AE1279" i="1"/>
  <c r="AD1279" i="1"/>
  <c r="W1279" i="1"/>
  <c r="D1279" i="1"/>
  <c r="AJ1278" i="1"/>
  <c r="AG1278" i="1"/>
  <c r="AI1278" i="1"/>
  <c r="AH1278" i="1"/>
  <c r="AF1278" i="1"/>
  <c r="AE1278" i="1"/>
  <c r="AD1278" i="1"/>
  <c r="W1278" i="1"/>
  <c r="D1278" i="1"/>
  <c r="AJ1277" i="1"/>
  <c r="AG1277" i="1"/>
  <c r="AI1277" i="1"/>
  <c r="AH1277" i="1"/>
  <c r="AF1277" i="1"/>
  <c r="AE1277" i="1"/>
  <c r="AD1277" i="1"/>
  <c r="W1277" i="1"/>
  <c r="D1277" i="1"/>
  <c r="AJ1276" i="1"/>
  <c r="AG1276" i="1"/>
  <c r="AI1276" i="1"/>
  <c r="AH1276" i="1"/>
  <c r="AF1276" i="1"/>
  <c r="AE1276" i="1"/>
  <c r="AD1276" i="1"/>
  <c r="W1276" i="1"/>
  <c r="D1276" i="1"/>
  <c r="AJ1275" i="1"/>
  <c r="AG1275" i="1"/>
  <c r="AI1275" i="1"/>
  <c r="AH1275" i="1"/>
  <c r="AF1275" i="1"/>
  <c r="AE1275" i="1"/>
  <c r="AD1275" i="1"/>
  <c r="W1275" i="1"/>
  <c r="D1275" i="1"/>
  <c r="AJ1274" i="1"/>
  <c r="AG1274" i="1"/>
  <c r="AI1274" i="1"/>
  <c r="AH1274" i="1"/>
  <c r="AF1274" i="1"/>
  <c r="AE1274" i="1"/>
  <c r="AD1274" i="1"/>
  <c r="W1274" i="1"/>
  <c r="D1274" i="1"/>
  <c r="AJ1273" i="1"/>
  <c r="AG1273" i="1"/>
  <c r="AI1273" i="1"/>
  <c r="AH1273" i="1"/>
  <c r="AF1273" i="1"/>
  <c r="AE1273" i="1"/>
  <c r="AD1273" i="1"/>
  <c r="W1273" i="1"/>
  <c r="D1273" i="1"/>
  <c r="AJ1272" i="1"/>
  <c r="AG1272" i="1"/>
  <c r="AI1272" i="1"/>
  <c r="AH1272" i="1"/>
  <c r="AF1272" i="1"/>
  <c r="AE1272" i="1"/>
  <c r="AD1272" i="1"/>
  <c r="W1272" i="1"/>
  <c r="D1272" i="1"/>
  <c r="AJ1271" i="1"/>
  <c r="AG1271" i="1"/>
  <c r="AI1271" i="1"/>
  <c r="AH1271" i="1"/>
  <c r="AF1271" i="1"/>
  <c r="AE1271" i="1"/>
  <c r="AD1271" i="1"/>
  <c r="W1271" i="1"/>
  <c r="D1271" i="1"/>
  <c r="AJ1270" i="1"/>
  <c r="AG1270" i="1"/>
  <c r="AI1270" i="1"/>
  <c r="AH1270" i="1"/>
  <c r="AF1270" i="1"/>
  <c r="AE1270" i="1"/>
  <c r="AD1270" i="1"/>
  <c r="W1270" i="1"/>
  <c r="D1270" i="1"/>
  <c r="AJ1269" i="1"/>
  <c r="AG1269" i="1"/>
  <c r="AI1269" i="1"/>
  <c r="AH1269" i="1"/>
  <c r="AF1269" i="1"/>
  <c r="AE1269" i="1"/>
  <c r="AD1269" i="1"/>
  <c r="W1269" i="1"/>
  <c r="D1269" i="1"/>
  <c r="AJ1268" i="1"/>
  <c r="AG1268" i="1"/>
  <c r="AI1268" i="1"/>
  <c r="AH1268" i="1"/>
  <c r="AF1268" i="1"/>
  <c r="AE1268" i="1"/>
  <c r="AD1268" i="1"/>
  <c r="W1268" i="1"/>
  <c r="D1268" i="1"/>
  <c r="AJ1267" i="1"/>
  <c r="AG1267" i="1"/>
  <c r="AI1267" i="1"/>
  <c r="AH1267" i="1"/>
  <c r="AF1267" i="1"/>
  <c r="AE1267" i="1"/>
  <c r="AD1267" i="1"/>
  <c r="W1267" i="1"/>
  <c r="D1267" i="1"/>
  <c r="AJ1266" i="1"/>
  <c r="AG1266" i="1"/>
  <c r="AI1266" i="1"/>
  <c r="AH1266" i="1"/>
  <c r="AF1266" i="1"/>
  <c r="AE1266" i="1"/>
  <c r="AD1266" i="1"/>
  <c r="W1266" i="1"/>
  <c r="D1266" i="1"/>
  <c r="AJ1265" i="1"/>
  <c r="AG1265" i="1"/>
  <c r="AI1265" i="1"/>
  <c r="AH1265" i="1"/>
  <c r="AF1265" i="1"/>
  <c r="AE1265" i="1"/>
  <c r="AD1265" i="1"/>
  <c r="W1265" i="1"/>
  <c r="D1265" i="1"/>
  <c r="AJ1264" i="1"/>
  <c r="AG1264" i="1"/>
  <c r="AI1264" i="1"/>
  <c r="AH1264" i="1"/>
  <c r="AF1264" i="1"/>
  <c r="AE1264" i="1"/>
  <c r="AD1264" i="1"/>
  <c r="W1264" i="1"/>
  <c r="D1264" i="1"/>
  <c r="AJ1263" i="1"/>
  <c r="AG1263" i="1"/>
  <c r="AI1263" i="1"/>
  <c r="AH1263" i="1"/>
  <c r="AF1263" i="1"/>
  <c r="AE1263" i="1"/>
  <c r="AD1263" i="1"/>
  <c r="W1263" i="1"/>
  <c r="D1263" i="1"/>
  <c r="AJ1262" i="1"/>
  <c r="AG1262" i="1"/>
  <c r="AI1262" i="1"/>
  <c r="AH1262" i="1"/>
  <c r="AF1262" i="1"/>
  <c r="AE1262" i="1"/>
  <c r="AD1262" i="1"/>
  <c r="W1262" i="1"/>
  <c r="D1262" i="1"/>
  <c r="AJ1261" i="1"/>
  <c r="AG1261" i="1"/>
  <c r="AI1261" i="1"/>
  <c r="AH1261" i="1"/>
  <c r="AF1261" i="1"/>
  <c r="AE1261" i="1"/>
  <c r="AD1261" i="1"/>
  <c r="W1261" i="1"/>
  <c r="D1261" i="1"/>
  <c r="AJ1260" i="1"/>
  <c r="AG1260" i="1"/>
  <c r="AI1260" i="1"/>
  <c r="AH1260" i="1"/>
  <c r="AF1260" i="1"/>
  <c r="AE1260" i="1"/>
  <c r="AD1260" i="1"/>
  <c r="W1260" i="1"/>
  <c r="D1260" i="1"/>
  <c r="AJ1259" i="1"/>
  <c r="AG1259" i="1"/>
  <c r="AI1259" i="1"/>
  <c r="AH1259" i="1"/>
  <c r="AF1259" i="1"/>
  <c r="AE1259" i="1"/>
  <c r="AD1259" i="1"/>
  <c r="W1259" i="1"/>
  <c r="D1259" i="1"/>
  <c r="AJ1258" i="1"/>
  <c r="AG1258" i="1"/>
  <c r="AI1258" i="1"/>
  <c r="AH1258" i="1"/>
  <c r="AF1258" i="1"/>
  <c r="AE1258" i="1"/>
  <c r="AD1258" i="1"/>
  <c r="W1258" i="1"/>
  <c r="D1258" i="1"/>
  <c r="AJ1257" i="1"/>
  <c r="AG1257" i="1"/>
  <c r="AI1257" i="1"/>
  <c r="AH1257" i="1"/>
  <c r="AF1257" i="1"/>
  <c r="AE1257" i="1"/>
  <c r="AD1257" i="1"/>
  <c r="W1257" i="1"/>
  <c r="D1257" i="1"/>
  <c r="AJ1256" i="1"/>
  <c r="AG1256" i="1"/>
  <c r="AI1256" i="1"/>
  <c r="AH1256" i="1"/>
  <c r="AF1256" i="1"/>
  <c r="AE1256" i="1"/>
  <c r="AD1256" i="1"/>
  <c r="W1256" i="1"/>
  <c r="D1256" i="1"/>
  <c r="AJ1255" i="1"/>
  <c r="AG1255" i="1"/>
  <c r="AI1255" i="1"/>
  <c r="AH1255" i="1"/>
  <c r="AF1255" i="1"/>
  <c r="AE1255" i="1"/>
  <c r="AD1255" i="1"/>
  <c r="W1255" i="1"/>
  <c r="D1255" i="1"/>
  <c r="AJ1254" i="1"/>
  <c r="AG1254" i="1"/>
  <c r="AI1254" i="1"/>
  <c r="AH1254" i="1"/>
  <c r="AF1254" i="1"/>
  <c r="AE1254" i="1"/>
  <c r="AD1254" i="1"/>
  <c r="W1254" i="1"/>
  <c r="D1254" i="1"/>
  <c r="AJ1253" i="1"/>
  <c r="AG1253" i="1"/>
  <c r="AI1253" i="1"/>
  <c r="AH1253" i="1"/>
  <c r="AF1253" i="1"/>
  <c r="AE1253" i="1"/>
  <c r="AD1253" i="1"/>
  <c r="W1253" i="1"/>
  <c r="D1253" i="1"/>
  <c r="AJ1252" i="1"/>
  <c r="AG1252" i="1"/>
  <c r="AI1252" i="1"/>
  <c r="AH1252" i="1"/>
  <c r="AF1252" i="1"/>
  <c r="AE1252" i="1"/>
  <c r="AD1252" i="1"/>
  <c r="W1252" i="1"/>
  <c r="D1252" i="1"/>
  <c r="AJ1251" i="1"/>
  <c r="AG1251" i="1"/>
  <c r="AI1251" i="1"/>
  <c r="AH1251" i="1"/>
  <c r="AF1251" i="1"/>
  <c r="AE1251" i="1"/>
  <c r="AD1251" i="1"/>
  <c r="W1251" i="1"/>
  <c r="D1251" i="1"/>
  <c r="AJ1250" i="1"/>
  <c r="AG1250" i="1"/>
  <c r="AI1250" i="1"/>
  <c r="AH1250" i="1"/>
  <c r="AF1250" i="1"/>
  <c r="AE1250" i="1"/>
  <c r="AD1250" i="1"/>
  <c r="W1250" i="1"/>
  <c r="D1250" i="1"/>
  <c r="AJ1249" i="1"/>
  <c r="AG1249" i="1"/>
  <c r="AI1249" i="1"/>
  <c r="AH1249" i="1"/>
  <c r="AF1249" i="1"/>
  <c r="AE1249" i="1"/>
  <c r="AD1249" i="1"/>
  <c r="W1249" i="1"/>
  <c r="D1249" i="1"/>
  <c r="AJ1248" i="1"/>
  <c r="AG1248" i="1"/>
  <c r="AI1248" i="1"/>
  <c r="AH1248" i="1"/>
  <c r="AF1248" i="1"/>
  <c r="AE1248" i="1"/>
  <c r="AD1248" i="1"/>
  <c r="W1248" i="1"/>
  <c r="D1248" i="1"/>
  <c r="AJ1247" i="1"/>
  <c r="AG1247" i="1"/>
  <c r="AI1247" i="1"/>
  <c r="AH1247" i="1"/>
  <c r="AF1247" i="1"/>
  <c r="AE1247" i="1"/>
  <c r="AD1247" i="1"/>
  <c r="W1247" i="1"/>
  <c r="D1247" i="1"/>
  <c r="AJ1246" i="1"/>
  <c r="AG1246" i="1"/>
  <c r="AI1246" i="1"/>
  <c r="AH1246" i="1"/>
  <c r="AF1246" i="1"/>
  <c r="AE1246" i="1"/>
  <c r="AD1246" i="1"/>
  <c r="W1246" i="1"/>
  <c r="D1246" i="1"/>
  <c r="AJ1245" i="1"/>
  <c r="AG1245" i="1"/>
  <c r="AI1245" i="1"/>
  <c r="AH1245" i="1"/>
  <c r="AF1245" i="1"/>
  <c r="AE1245" i="1"/>
  <c r="AD1245" i="1"/>
  <c r="W1245" i="1"/>
  <c r="D1245" i="1"/>
  <c r="AJ1244" i="1"/>
  <c r="AG1244" i="1"/>
  <c r="AI1244" i="1"/>
  <c r="AH1244" i="1"/>
  <c r="AF1244" i="1"/>
  <c r="AE1244" i="1"/>
  <c r="AD1244" i="1"/>
  <c r="W1244" i="1"/>
  <c r="D1244" i="1"/>
  <c r="AJ1243" i="1"/>
  <c r="AG1243" i="1"/>
  <c r="AI1243" i="1"/>
  <c r="AH1243" i="1"/>
  <c r="AF1243" i="1"/>
  <c r="AE1243" i="1"/>
  <c r="AD1243" i="1"/>
  <c r="W1243" i="1"/>
  <c r="D1243" i="1"/>
  <c r="AJ1242" i="1"/>
  <c r="AG1242" i="1"/>
  <c r="AI1242" i="1"/>
  <c r="AH1242" i="1"/>
  <c r="AF1242" i="1"/>
  <c r="AE1242" i="1"/>
  <c r="AD1242" i="1"/>
  <c r="W1242" i="1"/>
  <c r="D1242" i="1"/>
  <c r="AJ1241" i="1"/>
  <c r="AG1241" i="1"/>
  <c r="AI1241" i="1"/>
  <c r="AH1241" i="1"/>
  <c r="AF1241" i="1"/>
  <c r="AE1241" i="1"/>
  <c r="AD1241" i="1"/>
  <c r="W1241" i="1"/>
  <c r="D1241" i="1"/>
  <c r="AJ1240" i="1"/>
  <c r="AG1240" i="1"/>
  <c r="AI1240" i="1"/>
  <c r="AH1240" i="1"/>
  <c r="AF1240" i="1"/>
  <c r="AE1240" i="1"/>
  <c r="AD1240" i="1"/>
  <c r="W1240" i="1"/>
  <c r="D1240" i="1"/>
  <c r="AJ1239" i="1"/>
  <c r="AG1239" i="1"/>
  <c r="AI1239" i="1"/>
  <c r="AH1239" i="1"/>
  <c r="AF1239" i="1"/>
  <c r="AE1239" i="1"/>
  <c r="AD1239" i="1"/>
  <c r="W1239" i="1"/>
  <c r="D1239" i="1"/>
  <c r="AJ1238" i="1"/>
  <c r="AG1238" i="1"/>
  <c r="AI1238" i="1"/>
  <c r="AH1238" i="1"/>
  <c r="AF1238" i="1"/>
  <c r="AE1238" i="1"/>
  <c r="AD1238" i="1"/>
  <c r="W1238" i="1"/>
  <c r="D1238" i="1"/>
  <c r="AJ1237" i="1"/>
  <c r="AG1237" i="1"/>
  <c r="AI1237" i="1"/>
  <c r="AH1237" i="1"/>
  <c r="AF1237" i="1"/>
  <c r="AE1237" i="1"/>
  <c r="AD1237" i="1"/>
  <c r="W1237" i="1"/>
  <c r="D1237" i="1"/>
  <c r="AJ1236" i="1"/>
  <c r="AG1236" i="1"/>
  <c r="AI1236" i="1"/>
  <c r="AH1236" i="1"/>
  <c r="AF1236" i="1"/>
  <c r="AE1236" i="1"/>
  <c r="AD1236" i="1"/>
  <c r="W1236" i="1"/>
  <c r="D1236" i="1"/>
  <c r="AJ1235" i="1"/>
  <c r="AG1235" i="1"/>
  <c r="AI1235" i="1"/>
  <c r="AH1235" i="1"/>
  <c r="AF1235" i="1"/>
  <c r="AE1235" i="1"/>
  <c r="AD1235" i="1"/>
  <c r="W1235" i="1"/>
  <c r="D1235" i="1"/>
  <c r="AJ1234" i="1"/>
  <c r="AG1234" i="1"/>
  <c r="AI1234" i="1"/>
  <c r="AH1234" i="1"/>
  <c r="AF1234" i="1"/>
  <c r="AE1234" i="1"/>
  <c r="AD1234" i="1"/>
  <c r="W1234" i="1"/>
  <c r="D1234" i="1"/>
  <c r="AJ1233" i="1"/>
  <c r="AG1233" i="1"/>
  <c r="AI1233" i="1"/>
  <c r="AH1233" i="1"/>
  <c r="AF1233" i="1"/>
  <c r="AE1233" i="1"/>
  <c r="AD1233" i="1"/>
  <c r="W1233" i="1"/>
  <c r="D1233" i="1"/>
  <c r="AJ1232" i="1"/>
  <c r="AG1232" i="1"/>
  <c r="AI1232" i="1"/>
  <c r="AH1232" i="1"/>
  <c r="AF1232" i="1"/>
  <c r="AE1232" i="1"/>
  <c r="AD1232" i="1"/>
  <c r="W1232" i="1"/>
  <c r="D1232" i="1"/>
  <c r="AJ1231" i="1"/>
  <c r="AG1231" i="1"/>
  <c r="AI1231" i="1"/>
  <c r="AH1231" i="1"/>
  <c r="AF1231" i="1"/>
  <c r="AE1231" i="1"/>
  <c r="AD1231" i="1"/>
  <c r="W1231" i="1"/>
  <c r="D1231" i="1"/>
  <c r="AJ1230" i="1"/>
  <c r="AG1230" i="1"/>
  <c r="AI1230" i="1"/>
  <c r="AH1230" i="1"/>
  <c r="AF1230" i="1"/>
  <c r="AE1230" i="1"/>
  <c r="AD1230" i="1"/>
  <c r="W1230" i="1"/>
  <c r="D1230" i="1"/>
  <c r="AJ1229" i="1"/>
  <c r="AG1229" i="1"/>
  <c r="AI1229" i="1"/>
  <c r="AH1229" i="1"/>
  <c r="AF1229" i="1"/>
  <c r="AE1229" i="1"/>
  <c r="AD1229" i="1"/>
  <c r="W1229" i="1"/>
  <c r="D1229" i="1"/>
  <c r="AJ1228" i="1"/>
  <c r="AG1228" i="1"/>
  <c r="AI1228" i="1"/>
  <c r="AH1228" i="1"/>
  <c r="AF1228" i="1"/>
  <c r="AE1228" i="1"/>
  <c r="AD1228" i="1"/>
  <c r="W1228" i="1"/>
  <c r="D1228" i="1"/>
  <c r="AJ1227" i="1"/>
  <c r="AG1227" i="1"/>
  <c r="AI1227" i="1"/>
  <c r="AH1227" i="1"/>
  <c r="AF1227" i="1"/>
  <c r="AE1227" i="1"/>
  <c r="AD1227" i="1"/>
  <c r="W1227" i="1"/>
  <c r="D1227" i="1"/>
  <c r="AJ1226" i="1"/>
  <c r="AG1226" i="1"/>
  <c r="AI1226" i="1"/>
  <c r="AH1226" i="1"/>
  <c r="AF1226" i="1"/>
  <c r="AE1226" i="1"/>
  <c r="AD1226" i="1"/>
  <c r="W1226" i="1"/>
  <c r="D1226" i="1"/>
  <c r="AJ1225" i="1"/>
  <c r="AG1225" i="1"/>
  <c r="AI1225" i="1"/>
  <c r="AH1225" i="1"/>
  <c r="AF1225" i="1"/>
  <c r="AE1225" i="1"/>
  <c r="AD1225" i="1"/>
  <c r="W1225" i="1"/>
  <c r="D1225" i="1"/>
  <c r="AJ1224" i="1"/>
  <c r="AG1224" i="1"/>
  <c r="AI1224" i="1"/>
  <c r="AH1224" i="1"/>
  <c r="AF1224" i="1"/>
  <c r="AE1224" i="1"/>
  <c r="AD1224" i="1"/>
  <c r="W1224" i="1"/>
  <c r="D1224" i="1"/>
  <c r="AJ1223" i="1"/>
  <c r="AG1223" i="1"/>
  <c r="AI1223" i="1"/>
  <c r="AH1223" i="1"/>
  <c r="AF1223" i="1"/>
  <c r="AE1223" i="1"/>
  <c r="AD1223" i="1"/>
  <c r="W1223" i="1"/>
  <c r="D1223" i="1"/>
  <c r="AJ1222" i="1"/>
  <c r="AG1222" i="1"/>
  <c r="AI1222" i="1"/>
  <c r="AH1222" i="1"/>
  <c r="AF1222" i="1"/>
  <c r="AE1222" i="1"/>
  <c r="AD1222" i="1"/>
  <c r="W1222" i="1"/>
  <c r="D1222" i="1"/>
  <c r="AJ1221" i="1"/>
  <c r="AG1221" i="1"/>
  <c r="AI1221" i="1"/>
  <c r="AH1221" i="1"/>
  <c r="AF1221" i="1"/>
  <c r="AE1221" i="1"/>
  <c r="AD1221" i="1"/>
  <c r="W1221" i="1"/>
  <c r="D1221" i="1"/>
  <c r="AJ1220" i="1"/>
  <c r="AG1220" i="1"/>
  <c r="AI1220" i="1"/>
  <c r="AH1220" i="1"/>
  <c r="AF1220" i="1"/>
  <c r="AE1220" i="1"/>
  <c r="AD1220" i="1"/>
  <c r="W1220" i="1"/>
  <c r="D1220" i="1"/>
  <c r="AJ1219" i="1"/>
  <c r="AG1219" i="1"/>
  <c r="AI1219" i="1"/>
  <c r="AH1219" i="1"/>
  <c r="AF1219" i="1"/>
  <c r="AE1219" i="1"/>
  <c r="AD1219" i="1"/>
  <c r="W1219" i="1"/>
  <c r="D1219" i="1"/>
  <c r="AJ1218" i="1"/>
  <c r="AG1218" i="1"/>
  <c r="AI1218" i="1"/>
  <c r="AH1218" i="1"/>
  <c r="AF1218" i="1"/>
  <c r="AE1218" i="1"/>
  <c r="AD1218" i="1"/>
  <c r="W1218" i="1"/>
  <c r="D1218" i="1"/>
  <c r="AJ1217" i="1"/>
  <c r="AG1217" i="1"/>
  <c r="AI1217" i="1"/>
  <c r="AH1217" i="1"/>
  <c r="AF1217" i="1"/>
  <c r="AE1217" i="1"/>
  <c r="AD1217" i="1"/>
  <c r="W1217" i="1"/>
  <c r="D1217" i="1"/>
  <c r="AJ1216" i="1"/>
  <c r="AG1216" i="1"/>
  <c r="AI1216" i="1"/>
  <c r="AH1216" i="1"/>
  <c r="AF1216" i="1"/>
  <c r="AE1216" i="1"/>
  <c r="AD1216" i="1"/>
  <c r="W1216" i="1"/>
  <c r="D1216" i="1"/>
  <c r="AJ1215" i="1"/>
  <c r="AG1215" i="1"/>
  <c r="AI1215" i="1"/>
  <c r="AH1215" i="1"/>
  <c r="AF1215" i="1"/>
  <c r="AE1215" i="1"/>
  <c r="AD1215" i="1"/>
  <c r="W1215" i="1"/>
  <c r="D1215" i="1"/>
  <c r="AJ1214" i="1"/>
  <c r="AG1214" i="1"/>
  <c r="AI1214" i="1"/>
  <c r="AH1214" i="1"/>
  <c r="AF1214" i="1"/>
  <c r="AE1214" i="1"/>
  <c r="AD1214" i="1"/>
  <c r="W1214" i="1"/>
  <c r="D1214" i="1"/>
  <c r="AJ1213" i="1"/>
  <c r="AG1213" i="1"/>
  <c r="AI1213" i="1"/>
  <c r="AH1213" i="1"/>
  <c r="AF1213" i="1"/>
  <c r="AE1213" i="1"/>
  <c r="AD1213" i="1"/>
  <c r="W1213" i="1"/>
  <c r="D1213" i="1"/>
  <c r="AJ1212" i="1"/>
  <c r="AG1212" i="1"/>
  <c r="AI1212" i="1"/>
  <c r="AH1212" i="1"/>
  <c r="AF1212" i="1"/>
  <c r="AE1212" i="1"/>
  <c r="AD1212" i="1"/>
  <c r="W1212" i="1"/>
  <c r="D1212" i="1"/>
  <c r="AJ1211" i="1"/>
  <c r="AG1211" i="1"/>
  <c r="AI1211" i="1"/>
  <c r="AH1211" i="1"/>
  <c r="AF1211" i="1"/>
  <c r="AE1211" i="1"/>
  <c r="AD1211" i="1"/>
  <c r="W1211" i="1"/>
  <c r="D1211" i="1"/>
  <c r="AJ1210" i="1"/>
  <c r="AG1210" i="1"/>
  <c r="AI1210" i="1"/>
  <c r="AH1210" i="1"/>
  <c r="AF1210" i="1"/>
  <c r="AE1210" i="1"/>
  <c r="AD1210" i="1"/>
  <c r="W1210" i="1"/>
  <c r="D1210" i="1"/>
  <c r="AJ1209" i="1"/>
  <c r="AG1209" i="1"/>
  <c r="AI1209" i="1"/>
  <c r="AH1209" i="1"/>
  <c r="AF1209" i="1"/>
  <c r="AE1209" i="1"/>
  <c r="AD1209" i="1"/>
  <c r="W1209" i="1"/>
  <c r="D1209" i="1"/>
  <c r="AJ1208" i="1"/>
  <c r="AG1208" i="1"/>
  <c r="AI1208" i="1"/>
  <c r="AH1208" i="1"/>
  <c r="AF1208" i="1"/>
  <c r="AE1208" i="1"/>
  <c r="AD1208" i="1"/>
  <c r="W1208" i="1"/>
  <c r="D1208" i="1"/>
  <c r="AJ1207" i="1"/>
  <c r="AG1207" i="1"/>
  <c r="AI1207" i="1"/>
  <c r="AH1207" i="1"/>
  <c r="AF1207" i="1"/>
  <c r="AE1207" i="1"/>
  <c r="AD1207" i="1"/>
  <c r="W1207" i="1"/>
  <c r="D1207" i="1"/>
  <c r="AJ1206" i="1"/>
  <c r="AG1206" i="1"/>
  <c r="AI1206" i="1"/>
  <c r="AH1206" i="1"/>
  <c r="AF1206" i="1"/>
  <c r="AE1206" i="1"/>
  <c r="AD1206" i="1"/>
  <c r="W1206" i="1"/>
  <c r="D1206" i="1"/>
  <c r="AJ1205" i="1"/>
  <c r="AG1205" i="1"/>
  <c r="AI1205" i="1"/>
  <c r="AH1205" i="1"/>
  <c r="AF1205" i="1"/>
  <c r="AE1205" i="1"/>
  <c r="AD1205" i="1"/>
  <c r="W1205" i="1"/>
  <c r="D1205" i="1"/>
  <c r="AJ1204" i="1"/>
  <c r="AG1204" i="1"/>
  <c r="AI1204" i="1"/>
  <c r="AH1204" i="1"/>
  <c r="AF1204" i="1"/>
  <c r="AE1204" i="1"/>
  <c r="AD1204" i="1"/>
  <c r="W1204" i="1"/>
  <c r="D1204" i="1"/>
  <c r="AJ1203" i="1"/>
  <c r="AG1203" i="1"/>
  <c r="AI1203" i="1"/>
  <c r="AH1203" i="1"/>
  <c r="AF1203" i="1"/>
  <c r="AE1203" i="1"/>
  <c r="AD1203" i="1"/>
  <c r="W1203" i="1"/>
  <c r="D1203" i="1"/>
  <c r="AJ1202" i="1"/>
  <c r="AG1202" i="1"/>
  <c r="AI1202" i="1"/>
  <c r="AH1202" i="1"/>
  <c r="AF1202" i="1"/>
  <c r="AE1202" i="1"/>
  <c r="AD1202" i="1"/>
  <c r="W1202" i="1"/>
  <c r="D1202" i="1"/>
  <c r="AJ1201" i="1"/>
  <c r="AG1201" i="1"/>
  <c r="AI1201" i="1"/>
  <c r="AH1201" i="1"/>
  <c r="AF1201" i="1"/>
  <c r="AE1201" i="1"/>
  <c r="AD1201" i="1"/>
  <c r="W1201" i="1"/>
  <c r="D1201" i="1"/>
  <c r="AJ1200" i="1"/>
  <c r="AG1200" i="1"/>
  <c r="AI1200" i="1"/>
  <c r="AH1200" i="1"/>
  <c r="AF1200" i="1"/>
  <c r="AE1200" i="1"/>
  <c r="AD1200" i="1"/>
  <c r="W1200" i="1"/>
  <c r="D1200" i="1"/>
  <c r="AJ1199" i="1"/>
  <c r="AG1199" i="1"/>
  <c r="AI1199" i="1"/>
  <c r="AH1199" i="1"/>
  <c r="AF1199" i="1"/>
  <c r="AE1199" i="1"/>
  <c r="AD1199" i="1"/>
  <c r="W1199" i="1"/>
  <c r="D1199" i="1"/>
  <c r="AJ1198" i="1"/>
  <c r="AG1198" i="1"/>
  <c r="AI1198" i="1"/>
  <c r="AH1198" i="1"/>
  <c r="AF1198" i="1"/>
  <c r="AE1198" i="1"/>
  <c r="AD1198" i="1"/>
  <c r="W1198" i="1"/>
  <c r="D1198" i="1"/>
  <c r="AJ1197" i="1"/>
  <c r="AG1197" i="1"/>
  <c r="AI1197" i="1"/>
  <c r="AH1197" i="1"/>
  <c r="AF1197" i="1"/>
  <c r="AE1197" i="1"/>
  <c r="AD1197" i="1"/>
  <c r="W1197" i="1"/>
  <c r="D1197" i="1"/>
  <c r="AJ1196" i="1"/>
  <c r="AG1196" i="1"/>
  <c r="AI1196" i="1"/>
  <c r="AH1196" i="1"/>
  <c r="AF1196" i="1"/>
  <c r="AE1196" i="1"/>
  <c r="AD1196" i="1"/>
  <c r="W1196" i="1"/>
  <c r="D1196" i="1"/>
  <c r="AJ1195" i="1"/>
  <c r="AG1195" i="1"/>
  <c r="AI1195" i="1"/>
  <c r="AH1195" i="1"/>
  <c r="AF1195" i="1"/>
  <c r="AE1195" i="1"/>
  <c r="AD1195" i="1"/>
  <c r="W1195" i="1"/>
  <c r="D1195" i="1"/>
  <c r="AJ1194" i="1"/>
  <c r="AG1194" i="1"/>
  <c r="AI1194" i="1"/>
  <c r="AH1194" i="1"/>
  <c r="AF1194" i="1"/>
  <c r="AE1194" i="1"/>
  <c r="AD1194" i="1"/>
  <c r="W1194" i="1"/>
  <c r="D1194" i="1"/>
  <c r="AJ1193" i="1"/>
  <c r="AG1193" i="1"/>
  <c r="AI1193" i="1"/>
  <c r="AH1193" i="1"/>
  <c r="AF1193" i="1"/>
  <c r="AE1193" i="1"/>
  <c r="AD1193" i="1"/>
  <c r="W1193" i="1"/>
  <c r="D1193" i="1"/>
  <c r="AJ1192" i="1"/>
  <c r="AG1192" i="1"/>
  <c r="AI1192" i="1"/>
  <c r="AH1192" i="1"/>
  <c r="AF1192" i="1"/>
  <c r="AE1192" i="1"/>
  <c r="AD1192" i="1"/>
  <c r="W1192" i="1"/>
  <c r="D1192" i="1"/>
  <c r="AJ1191" i="1"/>
  <c r="AG1191" i="1"/>
  <c r="AI1191" i="1"/>
  <c r="AH1191" i="1"/>
  <c r="AF1191" i="1"/>
  <c r="AE1191" i="1"/>
  <c r="AD1191" i="1"/>
  <c r="W1191" i="1"/>
  <c r="D1191" i="1"/>
  <c r="AJ1190" i="1"/>
  <c r="AG1190" i="1"/>
  <c r="AI1190" i="1"/>
  <c r="AH1190" i="1"/>
  <c r="AF1190" i="1"/>
  <c r="AE1190" i="1"/>
  <c r="AD1190" i="1"/>
  <c r="W1190" i="1"/>
  <c r="D1190" i="1"/>
  <c r="AJ1189" i="1"/>
  <c r="AG1189" i="1"/>
  <c r="AI1189" i="1"/>
  <c r="AH1189" i="1"/>
  <c r="AF1189" i="1"/>
  <c r="AE1189" i="1"/>
  <c r="AD1189" i="1"/>
  <c r="W1189" i="1"/>
  <c r="D1189" i="1"/>
  <c r="AJ1188" i="1"/>
  <c r="AG1188" i="1"/>
  <c r="AI1188" i="1"/>
  <c r="AH1188" i="1"/>
  <c r="AF1188" i="1"/>
  <c r="AE1188" i="1"/>
  <c r="AD1188" i="1"/>
  <c r="W1188" i="1"/>
  <c r="D1188" i="1"/>
  <c r="AJ1187" i="1"/>
  <c r="AG1187" i="1"/>
  <c r="AI1187" i="1"/>
  <c r="AH1187" i="1"/>
  <c r="AF1187" i="1"/>
  <c r="AE1187" i="1"/>
  <c r="AD1187" i="1"/>
  <c r="W1187" i="1"/>
  <c r="D1187" i="1"/>
  <c r="AJ1186" i="1"/>
  <c r="AG1186" i="1"/>
  <c r="AI1186" i="1"/>
  <c r="AH1186" i="1"/>
  <c r="AF1186" i="1"/>
  <c r="AE1186" i="1"/>
  <c r="AD1186" i="1"/>
  <c r="W1186" i="1"/>
  <c r="D1186" i="1"/>
  <c r="AJ1185" i="1"/>
  <c r="AG1185" i="1"/>
  <c r="AI1185" i="1"/>
  <c r="AH1185" i="1"/>
  <c r="AF1185" i="1"/>
  <c r="AE1185" i="1"/>
  <c r="AD1185" i="1"/>
  <c r="W1185" i="1"/>
  <c r="D1185" i="1"/>
  <c r="AJ1184" i="1"/>
  <c r="AG1184" i="1"/>
  <c r="AI1184" i="1"/>
  <c r="AH1184" i="1"/>
  <c r="AF1184" i="1"/>
  <c r="AE1184" i="1"/>
  <c r="AD1184" i="1"/>
  <c r="W1184" i="1"/>
  <c r="D1184" i="1"/>
  <c r="AJ1183" i="1"/>
  <c r="AG1183" i="1"/>
  <c r="AI1183" i="1"/>
  <c r="AH1183" i="1"/>
  <c r="AF1183" i="1"/>
  <c r="AE1183" i="1"/>
  <c r="AD1183" i="1"/>
  <c r="W1183" i="1"/>
  <c r="D1183" i="1"/>
  <c r="AJ1182" i="1"/>
  <c r="AG1182" i="1"/>
  <c r="AI1182" i="1"/>
  <c r="AH1182" i="1"/>
  <c r="AF1182" i="1"/>
  <c r="AE1182" i="1"/>
  <c r="AD1182" i="1"/>
  <c r="W1182" i="1"/>
  <c r="D1182" i="1"/>
  <c r="AJ1181" i="1"/>
  <c r="AG1181" i="1"/>
  <c r="AI1181" i="1"/>
  <c r="AH1181" i="1"/>
  <c r="AF1181" i="1"/>
  <c r="AE1181" i="1"/>
  <c r="AD1181" i="1"/>
  <c r="W1181" i="1"/>
  <c r="D1181" i="1"/>
  <c r="AJ1180" i="1"/>
  <c r="AG1180" i="1"/>
  <c r="AI1180" i="1"/>
  <c r="AH1180" i="1"/>
  <c r="AF1180" i="1"/>
  <c r="AE1180" i="1"/>
  <c r="AD1180" i="1"/>
  <c r="W1180" i="1"/>
  <c r="D1180" i="1"/>
  <c r="AJ1179" i="1"/>
  <c r="AG1179" i="1"/>
  <c r="AI1179" i="1"/>
  <c r="AH1179" i="1"/>
  <c r="AF1179" i="1"/>
  <c r="AE1179" i="1"/>
  <c r="AD1179" i="1"/>
  <c r="W1179" i="1"/>
  <c r="D1179" i="1"/>
  <c r="AJ1178" i="1"/>
  <c r="AG1178" i="1"/>
  <c r="AI1178" i="1"/>
  <c r="AH1178" i="1"/>
  <c r="AF1178" i="1"/>
  <c r="AE1178" i="1"/>
  <c r="AD1178" i="1"/>
  <c r="W1178" i="1"/>
  <c r="D1178" i="1"/>
  <c r="AJ1177" i="1"/>
  <c r="AG1177" i="1"/>
  <c r="AI1177" i="1"/>
  <c r="AH1177" i="1"/>
  <c r="AF1177" i="1"/>
  <c r="AE1177" i="1"/>
  <c r="AD1177" i="1"/>
  <c r="W1177" i="1"/>
  <c r="D1177" i="1"/>
  <c r="AJ1176" i="1"/>
  <c r="AG1176" i="1"/>
  <c r="AI1176" i="1"/>
  <c r="AH1176" i="1"/>
  <c r="AF1176" i="1"/>
  <c r="AE1176" i="1"/>
  <c r="AD1176" i="1"/>
  <c r="W1176" i="1"/>
  <c r="D1176" i="1"/>
  <c r="AJ1175" i="1"/>
  <c r="AG1175" i="1"/>
  <c r="AI1175" i="1"/>
  <c r="AH1175" i="1"/>
  <c r="AF1175" i="1"/>
  <c r="AE1175" i="1"/>
  <c r="AD1175" i="1"/>
  <c r="W1175" i="1"/>
  <c r="D1175" i="1"/>
  <c r="AJ1174" i="1"/>
  <c r="AG1174" i="1"/>
  <c r="AI1174" i="1"/>
  <c r="AH1174" i="1"/>
  <c r="AF1174" i="1"/>
  <c r="AE1174" i="1"/>
  <c r="AD1174" i="1"/>
  <c r="W1174" i="1"/>
  <c r="D1174" i="1"/>
  <c r="AJ1173" i="1"/>
  <c r="AG1173" i="1"/>
  <c r="AI1173" i="1"/>
  <c r="AH1173" i="1"/>
  <c r="AF1173" i="1"/>
  <c r="AE1173" i="1"/>
  <c r="AD1173" i="1"/>
  <c r="W1173" i="1"/>
  <c r="D1173" i="1"/>
  <c r="AJ1172" i="1"/>
  <c r="AG1172" i="1"/>
  <c r="AI1172" i="1"/>
  <c r="AH1172" i="1"/>
  <c r="AF1172" i="1"/>
  <c r="AE1172" i="1"/>
  <c r="AD1172" i="1"/>
  <c r="W1172" i="1"/>
  <c r="D1172" i="1"/>
  <c r="AJ1171" i="1"/>
  <c r="AG1171" i="1"/>
  <c r="AI1171" i="1"/>
  <c r="AH1171" i="1"/>
  <c r="AF1171" i="1"/>
  <c r="AE1171" i="1"/>
  <c r="AD1171" i="1"/>
  <c r="W1171" i="1"/>
  <c r="D1171" i="1"/>
  <c r="AJ1170" i="1"/>
  <c r="AG1170" i="1"/>
  <c r="AI1170" i="1"/>
  <c r="AH1170" i="1"/>
  <c r="AF1170" i="1"/>
  <c r="AE1170" i="1"/>
  <c r="AD1170" i="1"/>
  <c r="W1170" i="1"/>
  <c r="D1170" i="1"/>
  <c r="AJ1169" i="1"/>
  <c r="AG1169" i="1"/>
  <c r="AI1169" i="1"/>
  <c r="AH1169" i="1"/>
  <c r="AF1169" i="1"/>
  <c r="AE1169" i="1"/>
  <c r="AD1169" i="1"/>
  <c r="W1169" i="1"/>
  <c r="D1169" i="1"/>
  <c r="AJ1168" i="1"/>
  <c r="AG1168" i="1"/>
  <c r="AI1168" i="1"/>
  <c r="AH1168" i="1"/>
  <c r="AF1168" i="1"/>
  <c r="AE1168" i="1"/>
  <c r="AD1168" i="1"/>
  <c r="W1168" i="1"/>
  <c r="D1168" i="1"/>
  <c r="AJ1167" i="1"/>
  <c r="AG1167" i="1"/>
  <c r="AI1167" i="1"/>
  <c r="AH1167" i="1"/>
  <c r="AF1167" i="1"/>
  <c r="AE1167" i="1"/>
  <c r="AD1167" i="1"/>
  <c r="W1167" i="1"/>
  <c r="D1167" i="1"/>
  <c r="AJ1166" i="1"/>
  <c r="AG1166" i="1"/>
  <c r="AI1166" i="1"/>
  <c r="AH1166" i="1"/>
  <c r="AF1166" i="1"/>
  <c r="AE1166" i="1"/>
  <c r="AD1166" i="1"/>
  <c r="W1166" i="1"/>
  <c r="D1166" i="1"/>
  <c r="AJ1165" i="1"/>
  <c r="AG1165" i="1"/>
  <c r="AI1165" i="1"/>
  <c r="AH1165" i="1"/>
  <c r="AF1165" i="1"/>
  <c r="AE1165" i="1"/>
  <c r="AD1165" i="1"/>
  <c r="W1165" i="1"/>
  <c r="D1165" i="1"/>
  <c r="AJ1164" i="1"/>
  <c r="AG1164" i="1"/>
  <c r="AI1164" i="1"/>
  <c r="AH1164" i="1"/>
  <c r="AF1164" i="1"/>
  <c r="AE1164" i="1"/>
  <c r="AD1164" i="1"/>
  <c r="W1164" i="1"/>
  <c r="D1164" i="1"/>
  <c r="AJ1163" i="1"/>
  <c r="AG1163" i="1"/>
  <c r="AI1163" i="1"/>
  <c r="AH1163" i="1"/>
  <c r="AF1163" i="1"/>
  <c r="AE1163" i="1"/>
  <c r="AD1163" i="1"/>
  <c r="W1163" i="1"/>
  <c r="D1163" i="1"/>
  <c r="AJ1162" i="1"/>
  <c r="AG1162" i="1"/>
  <c r="AI1162" i="1"/>
  <c r="AH1162" i="1"/>
  <c r="AF1162" i="1"/>
  <c r="AE1162" i="1"/>
  <c r="AD1162" i="1"/>
  <c r="W1162" i="1"/>
  <c r="D1162" i="1"/>
  <c r="AJ1161" i="1"/>
  <c r="AG1161" i="1"/>
  <c r="AI1161" i="1"/>
  <c r="AH1161" i="1"/>
  <c r="AF1161" i="1"/>
  <c r="AE1161" i="1"/>
  <c r="AD1161" i="1"/>
  <c r="W1161" i="1"/>
  <c r="D1161" i="1"/>
  <c r="AJ1160" i="1"/>
  <c r="AG1160" i="1"/>
  <c r="AI1160" i="1"/>
  <c r="AH1160" i="1"/>
  <c r="AF1160" i="1"/>
  <c r="AE1160" i="1"/>
  <c r="AD1160" i="1"/>
  <c r="W1160" i="1"/>
  <c r="D1160" i="1"/>
  <c r="AJ1159" i="1"/>
  <c r="AG1159" i="1"/>
  <c r="AI1159" i="1"/>
  <c r="AH1159" i="1"/>
  <c r="AF1159" i="1"/>
  <c r="AE1159" i="1"/>
  <c r="AD1159" i="1"/>
  <c r="W1159" i="1"/>
  <c r="D1159" i="1"/>
  <c r="AJ1158" i="1"/>
  <c r="AG1158" i="1"/>
  <c r="AI1158" i="1"/>
  <c r="AH1158" i="1"/>
  <c r="AF1158" i="1"/>
  <c r="AE1158" i="1"/>
  <c r="AD1158" i="1"/>
  <c r="W1158" i="1"/>
  <c r="D1158" i="1"/>
  <c r="AJ1157" i="1"/>
  <c r="AG1157" i="1"/>
  <c r="AI1157" i="1"/>
  <c r="AH1157" i="1"/>
  <c r="AF1157" i="1"/>
  <c r="AE1157" i="1"/>
  <c r="AD1157" i="1"/>
  <c r="W1157" i="1"/>
  <c r="D1157" i="1"/>
  <c r="AJ1156" i="1"/>
  <c r="AG1156" i="1"/>
  <c r="AI1156" i="1"/>
  <c r="AH1156" i="1"/>
  <c r="AF1156" i="1"/>
  <c r="AE1156" i="1"/>
  <c r="AD1156" i="1"/>
  <c r="W1156" i="1"/>
  <c r="D1156" i="1"/>
  <c r="AJ1155" i="1"/>
  <c r="AG1155" i="1"/>
  <c r="AI1155" i="1"/>
  <c r="AH1155" i="1"/>
  <c r="AF1155" i="1"/>
  <c r="AE1155" i="1"/>
  <c r="AD1155" i="1"/>
  <c r="W1155" i="1"/>
  <c r="D1155" i="1"/>
  <c r="AJ1154" i="1"/>
  <c r="AG1154" i="1"/>
  <c r="AI1154" i="1"/>
  <c r="AH1154" i="1"/>
  <c r="AF1154" i="1"/>
  <c r="AE1154" i="1"/>
  <c r="AD1154" i="1"/>
  <c r="W1154" i="1"/>
  <c r="D1154" i="1"/>
  <c r="AJ1153" i="1"/>
  <c r="AG1153" i="1"/>
  <c r="AI1153" i="1"/>
  <c r="AH1153" i="1"/>
  <c r="AF1153" i="1"/>
  <c r="AE1153" i="1"/>
  <c r="AD1153" i="1"/>
  <c r="W1153" i="1"/>
  <c r="D1153" i="1"/>
  <c r="AJ1152" i="1"/>
  <c r="AG1152" i="1"/>
  <c r="AI1152" i="1"/>
  <c r="AH1152" i="1"/>
  <c r="AF1152" i="1"/>
  <c r="AE1152" i="1"/>
  <c r="AD1152" i="1"/>
  <c r="W1152" i="1"/>
  <c r="D1152" i="1"/>
  <c r="AJ1151" i="1"/>
  <c r="AG1151" i="1"/>
  <c r="AI1151" i="1"/>
  <c r="AH1151" i="1"/>
  <c r="AF1151" i="1"/>
  <c r="AE1151" i="1"/>
  <c r="AD1151" i="1"/>
  <c r="W1151" i="1"/>
  <c r="D1151" i="1"/>
  <c r="AJ1150" i="1"/>
  <c r="AG1150" i="1"/>
  <c r="AI1150" i="1"/>
  <c r="AH1150" i="1"/>
  <c r="AF1150" i="1"/>
  <c r="AE1150" i="1"/>
  <c r="AD1150" i="1"/>
  <c r="W1150" i="1"/>
  <c r="D1150" i="1"/>
  <c r="AJ1149" i="1"/>
  <c r="AG1149" i="1"/>
  <c r="AI1149" i="1"/>
  <c r="AH1149" i="1"/>
  <c r="AF1149" i="1"/>
  <c r="AE1149" i="1"/>
  <c r="AD1149" i="1"/>
  <c r="W1149" i="1"/>
  <c r="D1149" i="1"/>
  <c r="AJ1148" i="1"/>
  <c r="AG1148" i="1"/>
  <c r="AI1148" i="1"/>
  <c r="AH1148" i="1"/>
  <c r="AF1148" i="1"/>
  <c r="AE1148" i="1"/>
  <c r="AD1148" i="1"/>
  <c r="W1148" i="1"/>
  <c r="D1148" i="1"/>
  <c r="AJ1147" i="1"/>
  <c r="AG1147" i="1"/>
  <c r="AI1147" i="1"/>
  <c r="AH1147" i="1"/>
  <c r="AF1147" i="1"/>
  <c r="AE1147" i="1"/>
  <c r="AD1147" i="1"/>
  <c r="W1147" i="1"/>
  <c r="D1147" i="1"/>
  <c r="AJ1146" i="1"/>
  <c r="AG1146" i="1"/>
  <c r="AI1146" i="1"/>
  <c r="AH1146" i="1"/>
  <c r="AF1146" i="1"/>
  <c r="AE1146" i="1"/>
  <c r="AD1146" i="1"/>
  <c r="W1146" i="1"/>
  <c r="D1146" i="1"/>
  <c r="AJ1145" i="1"/>
  <c r="AG1145" i="1"/>
  <c r="AI1145" i="1"/>
  <c r="AH1145" i="1"/>
  <c r="AF1145" i="1"/>
  <c r="AE1145" i="1"/>
  <c r="AD1145" i="1"/>
  <c r="W1145" i="1"/>
  <c r="D1145" i="1"/>
  <c r="AJ1144" i="1"/>
  <c r="AG1144" i="1"/>
  <c r="AI1144" i="1"/>
  <c r="AH1144" i="1"/>
  <c r="AF1144" i="1"/>
  <c r="AE1144" i="1"/>
  <c r="AD1144" i="1"/>
  <c r="W1144" i="1"/>
  <c r="D1144" i="1"/>
  <c r="AJ1143" i="1"/>
  <c r="AG1143" i="1"/>
  <c r="AI1143" i="1"/>
  <c r="AH1143" i="1"/>
  <c r="AF1143" i="1"/>
  <c r="AE1143" i="1"/>
  <c r="AD1143" i="1"/>
  <c r="W1143" i="1"/>
  <c r="D1143" i="1"/>
  <c r="AJ1142" i="1"/>
  <c r="AG1142" i="1"/>
  <c r="AI1142" i="1"/>
  <c r="AH1142" i="1"/>
  <c r="AF1142" i="1"/>
  <c r="AE1142" i="1"/>
  <c r="AD1142" i="1"/>
  <c r="W1142" i="1"/>
  <c r="D1142" i="1"/>
  <c r="AJ1141" i="1"/>
  <c r="AG1141" i="1"/>
  <c r="AI1141" i="1"/>
  <c r="AH1141" i="1"/>
  <c r="AF1141" i="1"/>
  <c r="AE1141" i="1"/>
  <c r="AD1141" i="1"/>
  <c r="W1141" i="1"/>
  <c r="D1141" i="1"/>
  <c r="AJ1140" i="1"/>
  <c r="AG1140" i="1"/>
  <c r="AI1140" i="1"/>
  <c r="AH1140" i="1"/>
  <c r="AF1140" i="1"/>
  <c r="AE1140" i="1"/>
  <c r="AD1140" i="1"/>
  <c r="W1140" i="1"/>
  <c r="D1140" i="1"/>
  <c r="AJ1139" i="1"/>
  <c r="AG1139" i="1"/>
  <c r="AI1139" i="1"/>
  <c r="AH1139" i="1"/>
  <c r="AF1139" i="1"/>
  <c r="AE1139" i="1"/>
  <c r="AD1139" i="1"/>
  <c r="W1139" i="1"/>
  <c r="D1139" i="1"/>
  <c r="AJ1138" i="1"/>
  <c r="AG1138" i="1"/>
  <c r="AI1138" i="1"/>
  <c r="AH1138" i="1"/>
  <c r="AF1138" i="1"/>
  <c r="AE1138" i="1"/>
  <c r="AD1138" i="1"/>
  <c r="W1138" i="1"/>
  <c r="D1138" i="1"/>
  <c r="AJ1137" i="1"/>
  <c r="AG1137" i="1"/>
  <c r="AI1137" i="1"/>
  <c r="AH1137" i="1"/>
  <c r="AF1137" i="1"/>
  <c r="AE1137" i="1"/>
  <c r="AD1137" i="1"/>
  <c r="W1137" i="1"/>
  <c r="D1137" i="1"/>
  <c r="AJ1136" i="1"/>
  <c r="AG1136" i="1"/>
  <c r="AI1136" i="1"/>
  <c r="AH1136" i="1"/>
  <c r="AF1136" i="1"/>
  <c r="AE1136" i="1"/>
  <c r="AD1136" i="1"/>
  <c r="W1136" i="1"/>
  <c r="D1136" i="1"/>
  <c r="AJ1135" i="1"/>
  <c r="AG1135" i="1"/>
  <c r="AI1135" i="1"/>
  <c r="AH1135" i="1"/>
  <c r="AF1135" i="1"/>
  <c r="AE1135" i="1"/>
  <c r="AD1135" i="1"/>
  <c r="W1135" i="1"/>
  <c r="D1135" i="1"/>
  <c r="AJ1134" i="1"/>
  <c r="AG1134" i="1"/>
  <c r="AI1134" i="1"/>
  <c r="AH1134" i="1"/>
  <c r="AF1134" i="1"/>
  <c r="AE1134" i="1"/>
  <c r="AD1134" i="1"/>
  <c r="W1134" i="1"/>
  <c r="D1134" i="1"/>
  <c r="AJ1133" i="1"/>
  <c r="AG1133" i="1"/>
  <c r="AI1133" i="1"/>
  <c r="AH1133" i="1"/>
  <c r="AF1133" i="1"/>
  <c r="AE1133" i="1"/>
  <c r="AD1133" i="1"/>
  <c r="W1133" i="1"/>
  <c r="D1133" i="1"/>
  <c r="AJ1132" i="1"/>
  <c r="AG1132" i="1"/>
  <c r="AI1132" i="1"/>
  <c r="AH1132" i="1"/>
  <c r="AF1132" i="1"/>
  <c r="AE1132" i="1"/>
  <c r="AD1132" i="1"/>
  <c r="W1132" i="1"/>
  <c r="D1132" i="1"/>
  <c r="AJ1131" i="1"/>
  <c r="AG1131" i="1"/>
  <c r="AI1131" i="1"/>
  <c r="AH1131" i="1"/>
  <c r="AF1131" i="1"/>
  <c r="AE1131" i="1"/>
  <c r="AD1131" i="1"/>
  <c r="W1131" i="1"/>
  <c r="D1131" i="1"/>
  <c r="AJ1130" i="1"/>
  <c r="AG1130" i="1"/>
  <c r="AI1130" i="1"/>
  <c r="AH1130" i="1"/>
  <c r="AF1130" i="1"/>
  <c r="AE1130" i="1"/>
  <c r="AD1130" i="1"/>
  <c r="W1130" i="1"/>
  <c r="D1130" i="1"/>
  <c r="AJ1129" i="1"/>
  <c r="AG1129" i="1"/>
  <c r="AI1129" i="1"/>
  <c r="AH1129" i="1"/>
  <c r="AF1129" i="1"/>
  <c r="AE1129" i="1"/>
  <c r="AD1129" i="1"/>
  <c r="W1129" i="1"/>
  <c r="D1129" i="1"/>
  <c r="AJ1128" i="1"/>
  <c r="AG1128" i="1"/>
  <c r="AI1128" i="1"/>
  <c r="AH1128" i="1"/>
  <c r="AF1128" i="1"/>
  <c r="AE1128" i="1"/>
  <c r="AD1128" i="1"/>
  <c r="W1128" i="1"/>
  <c r="D1128" i="1"/>
  <c r="AJ1127" i="1"/>
  <c r="AG1127" i="1"/>
  <c r="AI1127" i="1"/>
  <c r="AH1127" i="1"/>
  <c r="AF1127" i="1"/>
  <c r="AE1127" i="1"/>
  <c r="AD1127" i="1"/>
  <c r="W1127" i="1"/>
  <c r="D1127" i="1"/>
  <c r="AJ1126" i="1"/>
  <c r="AG1126" i="1"/>
  <c r="AI1126" i="1"/>
  <c r="AH1126" i="1"/>
  <c r="AF1126" i="1"/>
  <c r="AE1126" i="1"/>
  <c r="AD1126" i="1"/>
  <c r="W1126" i="1"/>
  <c r="D1126" i="1"/>
  <c r="AJ1125" i="1"/>
  <c r="AG1125" i="1"/>
  <c r="AI1125" i="1"/>
  <c r="AH1125" i="1"/>
  <c r="AF1125" i="1"/>
  <c r="AE1125" i="1"/>
  <c r="AD1125" i="1"/>
  <c r="W1125" i="1"/>
  <c r="D1125" i="1"/>
  <c r="AJ1124" i="1"/>
  <c r="AG1124" i="1"/>
  <c r="AI1124" i="1"/>
  <c r="AH1124" i="1"/>
  <c r="AF1124" i="1"/>
  <c r="AE1124" i="1"/>
  <c r="AD1124" i="1"/>
  <c r="W1124" i="1"/>
  <c r="D1124" i="1"/>
  <c r="AJ1123" i="1"/>
  <c r="AG1123" i="1"/>
  <c r="AI1123" i="1"/>
  <c r="AH1123" i="1"/>
  <c r="AF1123" i="1"/>
  <c r="AE1123" i="1"/>
  <c r="AD1123" i="1"/>
  <c r="W1123" i="1"/>
  <c r="D1123" i="1"/>
  <c r="AJ1122" i="1"/>
  <c r="AG1122" i="1"/>
  <c r="AI1122" i="1"/>
  <c r="AH1122" i="1"/>
  <c r="AF1122" i="1"/>
  <c r="AE1122" i="1"/>
  <c r="AD1122" i="1"/>
  <c r="W1122" i="1"/>
  <c r="D1122" i="1"/>
  <c r="AJ1121" i="1"/>
  <c r="AG1121" i="1"/>
  <c r="AI1121" i="1"/>
  <c r="AH1121" i="1"/>
  <c r="AF1121" i="1"/>
  <c r="AE1121" i="1"/>
  <c r="AD1121" i="1"/>
  <c r="W1121" i="1"/>
  <c r="D1121" i="1"/>
  <c r="AJ1120" i="1"/>
  <c r="AG1120" i="1"/>
  <c r="AI1120" i="1"/>
  <c r="AH1120" i="1"/>
  <c r="AF1120" i="1"/>
  <c r="AE1120" i="1"/>
  <c r="AD1120" i="1"/>
  <c r="W1120" i="1"/>
  <c r="D1120" i="1"/>
  <c r="AJ1119" i="1"/>
  <c r="AG1119" i="1"/>
  <c r="AI1119" i="1"/>
  <c r="AH1119" i="1"/>
  <c r="AF1119" i="1"/>
  <c r="AE1119" i="1"/>
  <c r="AD1119" i="1"/>
  <c r="W1119" i="1"/>
  <c r="D1119" i="1"/>
  <c r="AJ1118" i="1"/>
  <c r="AG1118" i="1"/>
  <c r="AI1118" i="1"/>
  <c r="AH1118" i="1"/>
  <c r="AF1118" i="1"/>
  <c r="AE1118" i="1"/>
  <c r="AD1118" i="1"/>
  <c r="W1118" i="1"/>
  <c r="D1118" i="1"/>
  <c r="AJ1117" i="1"/>
  <c r="AG1117" i="1"/>
  <c r="AI1117" i="1"/>
  <c r="AH1117" i="1"/>
  <c r="AF1117" i="1"/>
  <c r="AE1117" i="1"/>
  <c r="AD1117" i="1"/>
  <c r="W1117" i="1"/>
  <c r="D1117" i="1"/>
  <c r="AJ1116" i="1"/>
  <c r="AG1116" i="1"/>
  <c r="AI1116" i="1"/>
  <c r="AH1116" i="1"/>
  <c r="AF1116" i="1"/>
  <c r="AE1116" i="1"/>
  <c r="AD1116" i="1"/>
  <c r="W1116" i="1"/>
  <c r="D1116" i="1"/>
  <c r="AJ1115" i="1"/>
  <c r="AG1115" i="1"/>
  <c r="AI1115" i="1"/>
  <c r="AH1115" i="1"/>
  <c r="AF1115" i="1"/>
  <c r="AE1115" i="1"/>
  <c r="AD1115" i="1"/>
  <c r="W1115" i="1"/>
  <c r="D1115" i="1"/>
  <c r="AJ1114" i="1"/>
  <c r="AG1114" i="1"/>
  <c r="AI1114" i="1"/>
  <c r="AH1114" i="1"/>
  <c r="AF1114" i="1"/>
  <c r="AE1114" i="1"/>
  <c r="AD1114" i="1"/>
  <c r="W1114" i="1"/>
  <c r="D1114" i="1"/>
  <c r="AJ1113" i="1"/>
  <c r="AG1113" i="1"/>
  <c r="AI1113" i="1"/>
  <c r="AH1113" i="1"/>
  <c r="AF1113" i="1"/>
  <c r="AE1113" i="1"/>
  <c r="AD1113" i="1"/>
  <c r="W1113" i="1"/>
  <c r="D1113" i="1"/>
  <c r="AJ1112" i="1"/>
  <c r="AG1112" i="1"/>
  <c r="AI1112" i="1"/>
  <c r="AH1112" i="1"/>
  <c r="AF1112" i="1"/>
  <c r="AE1112" i="1"/>
  <c r="AD1112" i="1"/>
  <c r="W1112" i="1"/>
  <c r="D1112" i="1"/>
  <c r="AJ1111" i="1"/>
  <c r="AG1111" i="1"/>
  <c r="AI1111" i="1"/>
  <c r="AH1111" i="1"/>
  <c r="AF1111" i="1"/>
  <c r="AE1111" i="1"/>
  <c r="AD1111" i="1"/>
  <c r="W1111" i="1"/>
  <c r="D1111" i="1"/>
  <c r="AJ1110" i="1"/>
  <c r="AG1110" i="1"/>
  <c r="AI1110" i="1"/>
  <c r="AH1110" i="1"/>
  <c r="AF1110" i="1"/>
  <c r="AE1110" i="1"/>
  <c r="AD1110" i="1"/>
  <c r="W1110" i="1"/>
  <c r="D1110" i="1"/>
  <c r="AJ1109" i="1"/>
  <c r="AG1109" i="1"/>
  <c r="AI1109" i="1"/>
  <c r="AH1109" i="1"/>
  <c r="AF1109" i="1"/>
  <c r="AE1109" i="1"/>
  <c r="AD1109" i="1"/>
  <c r="W1109" i="1"/>
  <c r="D1109" i="1"/>
  <c r="AJ1108" i="1"/>
  <c r="AG1108" i="1"/>
  <c r="AI1108" i="1"/>
  <c r="AH1108" i="1"/>
  <c r="AF1108" i="1"/>
  <c r="AE1108" i="1"/>
  <c r="AD1108" i="1"/>
  <c r="W1108" i="1"/>
  <c r="D1108" i="1"/>
  <c r="AJ1107" i="1"/>
  <c r="AG1107" i="1"/>
  <c r="AI1107" i="1"/>
  <c r="AH1107" i="1"/>
  <c r="AF1107" i="1"/>
  <c r="AE1107" i="1"/>
  <c r="AD1107" i="1"/>
  <c r="W1107" i="1"/>
  <c r="D1107" i="1"/>
  <c r="AJ1106" i="1"/>
  <c r="AG1106" i="1"/>
  <c r="AI1106" i="1"/>
  <c r="AH1106" i="1"/>
  <c r="AF1106" i="1"/>
  <c r="AE1106" i="1"/>
  <c r="AD1106" i="1"/>
  <c r="W1106" i="1"/>
  <c r="D1106" i="1"/>
  <c r="AJ1105" i="1"/>
  <c r="AG1105" i="1"/>
  <c r="AI1105" i="1"/>
  <c r="AH1105" i="1"/>
  <c r="AF1105" i="1"/>
  <c r="AE1105" i="1"/>
  <c r="AD1105" i="1"/>
  <c r="W1105" i="1"/>
  <c r="AJ1104" i="1"/>
  <c r="AG1104" i="1"/>
  <c r="AI1104" i="1"/>
  <c r="AH1104" i="1"/>
  <c r="AF1104" i="1"/>
  <c r="AE1104" i="1"/>
  <c r="AD1104" i="1"/>
  <c r="W1104" i="1"/>
  <c r="AJ1103" i="1"/>
  <c r="AG1103" i="1"/>
  <c r="AI1103" i="1"/>
  <c r="AH1103" i="1"/>
  <c r="AF1103" i="1"/>
  <c r="AE1103" i="1"/>
  <c r="AD1103" i="1"/>
  <c r="W1103" i="1"/>
  <c r="AJ1102" i="1"/>
  <c r="AG1102" i="1"/>
  <c r="AI1102" i="1"/>
  <c r="AH1102" i="1"/>
  <c r="AF1102" i="1"/>
  <c r="AE1102" i="1"/>
  <c r="AD1102" i="1"/>
  <c r="W1102" i="1"/>
  <c r="AJ1101" i="1"/>
  <c r="AG1101" i="1"/>
  <c r="AI1101" i="1"/>
  <c r="AH1101" i="1"/>
  <c r="AF1101" i="1"/>
  <c r="AE1101" i="1"/>
  <c r="AD1101" i="1"/>
  <c r="W1101" i="1"/>
  <c r="AJ1100" i="1"/>
  <c r="AG1100" i="1"/>
  <c r="AI1100" i="1"/>
  <c r="AH1100" i="1"/>
  <c r="AF1100" i="1"/>
  <c r="AE1100" i="1"/>
  <c r="AD1100" i="1"/>
  <c r="W1100" i="1"/>
  <c r="AJ1099" i="1"/>
  <c r="AG1099" i="1"/>
  <c r="AI1099" i="1"/>
  <c r="AH1099" i="1"/>
  <c r="AF1099" i="1"/>
  <c r="AE1099" i="1"/>
  <c r="AD1099" i="1"/>
  <c r="W1099" i="1"/>
  <c r="AJ1098" i="1"/>
  <c r="AG1098" i="1"/>
  <c r="AI1098" i="1"/>
  <c r="AH1098" i="1"/>
  <c r="AF1098" i="1"/>
  <c r="AE1098" i="1"/>
  <c r="AD1098" i="1"/>
  <c r="W1098" i="1"/>
  <c r="AJ1097" i="1"/>
  <c r="AG1097" i="1"/>
  <c r="AI1097" i="1"/>
  <c r="AH1097" i="1"/>
  <c r="AF1097" i="1"/>
  <c r="AE1097" i="1"/>
  <c r="AD1097" i="1"/>
  <c r="W1097" i="1"/>
  <c r="AJ1096" i="1"/>
  <c r="AG1096" i="1"/>
  <c r="AI1096" i="1"/>
  <c r="AH1096" i="1"/>
  <c r="AF1096" i="1"/>
  <c r="AE1096" i="1"/>
  <c r="AD1096" i="1"/>
  <c r="W1096" i="1"/>
  <c r="AJ1095" i="1"/>
  <c r="AG1095" i="1"/>
  <c r="AI1095" i="1"/>
  <c r="AH1095" i="1"/>
  <c r="AF1095" i="1"/>
  <c r="AE1095" i="1"/>
  <c r="AD1095" i="1"/>
  <c r="W1095" i="1"/>
  <c r="AJ1094" i="1"/>
  <c r="AG1094" i="1"/>
  <c r="AI1094" i="1"/>
  <c r="AH1094" i="1"/>
  <c r="AF1094" i="1"/>
  <c r="AE1094" i="1"/>
  <c r="AD1094" i="1"/>
  <c r="W1094" i="1"/>
  <c r="AJ1093" i="1"/>
  <c r="AG1093" i="1"/>
  <c r="AI1093" i="1"/>
  <c r="AH1093" i="1"/>
  <c r="AF1093" i="1"/>
  <c r="AE1093" i="1"/>
  <c r="AD1093" i="1"/>
  <c r="W1093" i="1"/>
  <c r="AJ1092" i="1"/>
  <c r="AG1092" i="1"/>
  <c r="AI1092" i="1"/>
  <c r="AH1092" i="1"/>
  <c r="AF1092" i="1"/>
  <c r="AE1092" i="1"/>
  <c r="AD1092" i="1"/>
  <c r="W1092" i="1"/>
  <c r="AJ1091" i="1"/>
  <c r="AG1091" i="1"/>
  <c r="AI1091" i="1"/>
  <c r="AH1091" i="1"/>
  <c r="AF1091" i="1"/>
  <c r="AE1091" i="1"/>
  <c r="AD1091" i="1"/>
  <c r="W1091" i="1"/>
  <c r="AJ1090" i="1"/>
  <c r="AG1090" i="1"/>
  <c r="AI1090" i="1"/>
  <c r="AH1090" i="1"/>
  <c r="AF1090" i="1"/>
  <c r="AE1090" i="1"/>
  <c r="AD1090" i="1"/>
  <c r="W1090" i="1"/>
  <c r="AJ1089" i="1"/>
  <c r="AG1089" i="1"/>
  <c r="AI1089" i="1"/>
  <c r="AH1089" i="1"/>
  <c r="AF1089" i="1"/>
  <c r="AE1089" i="1"/>
  <c r="AD1089" i="1"/>
  <c r="W1089" i="1"/>
  <c r="AJ1088" i="1"/>
  <c r="AG1088" i="1"/>
  <c r="AI1088" i="1"/>
  <c r="AH1088" i="1"/>
  <c r="AF1088" i="1"/>
  <c r="AE1088" i="1"/>
  <c r="AD1088" i="1"/>
  <c r="W1088" i="1"/>
  <c r="AJ1087" i="1"/>
  <c r="AG1087" i="1"/>
  <c r="AI1087" i="1"/>
  <c r="AH1087" i="1"/>
  <c r="AF1087" i="1"/>
  <c r="AE1087" i="1"/>
  <c r="AD1087" i="1"/>
  <c r="W1087" i="1"/>
  <c r="AJ1086" i="1"/>
  <c r="AG1086" i="1"/>
  <c r="AI1086" i="1"/>
  <c r="AH1086" i="1"/>
  <c r="AF1086" i="1"/>
  <c r="AE1086" i="1"/>
  <c r="AD1086" i="1"/>
  <c r="W1086" i="1"/>
  <c r="AJ1085" i="1"/>
  <c r="AG1085" i="1"/>
  <c r="AI1085" i="1"/>
  <c r="AH1085" i="1"/>
  <c r="AF1085" i="1"/>
  <c r="AE1085" i="1"/>
  <c r="AD1085" i="1"/>
  <c r="W1085" i="1"/>
  <c r="AJ1084" i="1"/>
  <c r="AG1084" i="1"/>
  <c r="AI1084" i="1"/>
  <c r="AH1084" i="1"/>
  <c r="AF1084" i="1"/>
  <c r="AE1084" i="1"/>
  <c r="AD1084" i="1"/>
  <c r="W1084" i="1"/>
  <c r="AJ1083" i="1"/>
  <c r="AG1083" i="1"/>
  <c r="AI1083" i="1"/>
  <c r="AH1083" i="1"/>
  <c r="AF1083" i="1"/>
  <c r="AE1083" i="1"/>
  <c r="AD1083" i="1"/>
  <c r="W1083" i="1"/>
  <c r="AJ1082" i="1"/>
  <c r="AG1082" i="1"/>
  <c r="AI1082" i="1"/>
  <c r="AH1082" i="1"/>
  <c r="AF1082" i="1"/>
  <c r="AE1082" i="1"/>
  <c r="AD1082" i="1"/>
  <c r="W1082" i="1"/>
  <c r="AJ1081" i="1"/>
  <c r="AG1081" i="1"/>
  <c r="AI1081" i="1"/>
  <c r="AH1081" i="1"/>
  <c r="AF1081" i="1"/>
  <c r="AE1081" i="1"/>
  <c r="AD1081" i="1"/>
  <c r="W1081" i="1"/>
  <c r="AJ1080" i="1"/>
  <c r="AG1080" i="1"/>
  <c r="AI1080" i="1"/>
  <c r="AH1080" i="1"/>
  <c r="AF1080" i="1"/>
  <c r="AE1080" i="1"/>
  <c r="AD1080" i="1"/>
  <c r="W1080" i="1"/>
  <c r="AJ1079" i="1"/>
  <c r="AG1079" i="1"/>
  <c r="AI1079" i="1"/>
  <c r="AH1079" i="1"/>
  <c r="AF1079" i="1"/>
  <c r="AE1079" i="1"/>
  <c r="AD1079" i="1"/>
  <c r="W1079" i="1"/>
  <c r="AJ1078" i="1"/>
  <c r="AG1078" i="1"/>
  <c r="AI1078" i="1"/>
  <c r="AH1078" i="1"/>
  <c r="AF1078" i="1"/>
  <c r="AE1078" i="1"/>
  <c r="AD1078" i="1"/>
  <c r="W1078" i="1"/>
  <c r="AJ1077" i="1"/>
  <c r="AG1077" i="1"/>
  <c r="AI1077" i="1"/>
  <c r="AH1077" i="1"/>
  <c r="AF1077" i="1"/>
  <c r="AE1077" i="1"/>
  <c r="AD1077" i="1"/>
  <c r="W1077" i="1"/>
  <c r="AJ1076" i="1"/>
  <c r="AG1076" i="1"/>
  <c r="AI1076" i="1"/>
  <c r="AH1076" i="1"/>
  <c r="AF1076" i="1"/>
  <c r="AE1076" i="1"/>
  <c r="AD1076" i="1"/>
  <c r="W1076" i="1"/>
  <c r="AJ1075" i="1"/>
  <c r="AG1075" i="1"/>
  <c r="AI1075" i="1"/>
  <c r="AH1075" i="1"/>
  <c r="AF1075" i="1"/>
  <c r="AE1075" i="1"/>
  <c r="AD1075" i="1"/>
  <c r="W1075" i="1"/>
  <c r="AJ1074" i="1"/>
  <c r="AG1074" i="1"/>
  <c r="AI1074" i="1"/>
  <c r="AH1074" i="1"/>
  <c r="AF1074" i="1"/>
  <c r="AE1074" i="1"/>
  <c r="AD1074" i="1"/>
  <c r="W1074" i="1"/>
  <c r="AJ1073" i="1"/>
  <c r="AG1073" i="1"/>
  <c r="AI1073" i="1"/>
  <c r="AH1073" i="1"/>
  <c r="AF1073" i="1"/>
  <c r="AE1073" i="1"/>
  <c r="AD1073" i="1"/>
  <c r="W1073" i="1"/>
  <c r="AJ1072" i="1"/>
  <c r="AG1072" i="1"/>
  <c r="AI1072" i="1"/>
  <c r="AH1072" i="1"/>
  <c r="AF1072" i="1"/>
  <c r="AE1072" i="1"/>
  <c r="AD1072" i="1"/>
  <c r="W1072" i="1"/>
  <c r="AJ1071" i="1"/>
  <c r="AG1071" i="1"/>
  <c r="AI1071" i="1"/>
  <c r="AH1071" i="1"/>
  <c r="AF1071" i="1"/>
  <c r="AE1071" i="1"/>
  <c r="AD1071" i="1"/>
  <c r="W1071" i="1"/>
  <c r="AJ1070" i="1"/>
  <c r="AG1070" i="1"/>
  <c r="AI1070" i="1"/>
  <c r="AH1070" i="1"/>
  <c r="AF1070" i="1"/>
  <c r="AE1070" i="1"/>
  <c r="AD1070" i="1"/>
  <c r="W1070" i="1"/>
  <c r="AJ1069" i="1"/>
  <c r="AG1069" i="1"/>
  <c r="AI1069" i="1"/>
  <c r="AH1069" i="1"/>
  <c r="AF1069" i="1"/>
  <c r="AE1069" i="1"/>
  <c r="AD1069" i="1"/>
  <c r="W1069" i="1"/>
  <c r="AJ1068" i="1"/>
  <c r="AG1068" i="1"/>
  <c r="AI1068" i="1"/>
  <c r="AH1068" i="1"/>
  <c r="AF1068" i="1"/>
  <c r="AE1068" i="1"/>
  <c r="AD1068" i="1"/>
  <c r="W1068" i="1"/>
  <c r="AJ1067" i="1"/>
  <c r="AG1067" i="1"/>
  <c r="AI1067" i="1"/>
  <c r="AH1067" i="1"/>
  <c r="AF1067" i="1"/>
  <c r="AE1067" i="1"/>
  <c r="AD1067" i="1"/>
  <c r="W1067" i="1"/>
  <c r="AJ1066" i="1"/>
  <c r="AG1066" i="1"/>
  <c r="AI1066" i="1"/>
  <c r="AH1066" i="1"/>
  <c r="AF1066" i="1"/>
  <c r="AE1066" i="1"/>
  <c r="AD1066" i="1"/>
  <c r="W1066" i="1"/>
  <c r="AJ1065" i="1"/>
  <c r="AG1065" i="1"/>
  <c r="AI1065" i="1"/>
  <c r="AH1065" i="1"/>
  <c r="AF1065" i="1"/>
  <c r="AE1065" i="1"/>
  <c r="AD1065" i="1"/>
  <c r="W1065" i="1"/>
  <c r="AJ1064" i="1"/>
  <c r="AG1064" i="1"/>
  <c r="AI1064" i="1"/>
  <c r="AH1064" i="1"/>
  <c r="AF1064" i="1"/>
  <c r="AE1064" i="1"/>
  <c r="AD1064" i="1"/>
  <c r="W1064" i="1"/>
  <c r="AJ1063" i="1"/>
  <c r="AG1063" i="1"/>
  <c r="AI1063" i="1"/>
  <c r="AH1063" i="1"/>
  <c r="AF1063" i="1"/>
  <c r="AE1063" i="1"/>
  <c r="AD1063" i="1"/>
  <c r="W1063" i="1"/>
  <c r="AJ1062" i="1"/>
  <c r="AG1062" i="1"/>
  <c r="AI1062" i="1"/>
  <c r="AH1062" i="1"/>
  <c r="AF1062" i="1"/>
  <c r="AE1062" i="1"/>
  <c r="AD1062" i="1"/>
  <c r="W1062" i="1"/>
  <c r="AJ1061" i="1"/>
  <c r="AG1061" i="1"/>
  <c r="AI1061" i="1"/>
  <c r="AH1061" i="1"/>
  <c r="AF1061" i="1"/>
  <c r="AE1061" i="1"/>
  <c r="AD1061" i="1"/>
  <c r="W1061" i="1"/>
  <c r="AJ1060" i="1"/>
  <c r="AG1060" i="1"/>
  <c r="AI1060" i="1"/>
  <c r="AH1060" i="1"/>
  <c r="AF1060" i="1"/>
  <c r="AE1060" i="1"/>
  <c r="AD1060" i="1"/>
  <c r="W1060" i="1"/>
  <c r="AJ1059" i="1"/>
  <c r="AG1059" i="1"/>
  <c r="AI1059" i="1"/>
  <c r="AH1059" i="1"/>
  <c r="AF1059" i="1"/>
  <c r="AE1059" i="1"/>
  <c r="AD1059" i="1"/>
  <c r="W1059" i="1"/>
  <c r="AJ1058" i="1"/>
  <c r="AG1058" i="1"/>
  <c r="AI1058" i="1"/>
  <c r="AH1058" i="1"/>
  <c r="AF1058" i="1"/>
  <c r="AE1058" i="1"/>
  <c r="AD1058" i="1"/>
  <c r="W1058" i="1"/>
  <c r="AJ1057" i="1"/>
  <c r="AG1057" i="1"/>
  <c r="AI1057" i="1"/>
  <c r="AH1057" i="1"/>
  <c r="AF1057" i="1"/>
  <c r="AE1057" i="1"/>
  <c r="AD1057" i="1"/>
  <c r="W1057" i="1"/>
  <c r="AJ1056" i="1"/>
  <c r="AG1056" i="1"/>
  <c r="AI1056" i="1"/>
  <c r="AH1056" i="1"/>
  <c r="AF1056" i="1"/>
  <c r="AE1056" i="1"/>
  <c r="AD1056" i="1"/>
  <c r="W1056" i="1"/>
  <c r="AJ1055" i="1"/>
  <c r="AG1055" i="1"/>
  <c r="AI1055" i="1"/>
  <c r="AH1055" i="1"/>
  <c r="AF1055" i="1"/>
  <c r="AE1055" i="1"/>
  <c r="AD1055" i="1"/>
  <c r="W1055" i="1"/>
  <c r="AJ1054" i="1"/>
  <c r="AG1054" i="1"/>
  <c r="AI1054" i="1"/>
  <c r="AH1054" i="1"/>
  <c r="AF1054" i="1"/>
  <c r="AE1054" i="1"/>
  <c r="AD1054" i="1"/>
  <c r="W1054" i="1"/>
  <c r="AJ1053" i="1"/>
  <c r="AG1053" i="1"/>
  <c r="AI1053" i="1"/>
  <c r="AH1053" i="1"/>
  <c r="AF1053" i="1"/>
  <c r="AE1053" i="1"/>
  <c r="AD1053" i="1"/>
  <c r="W1053" i="1"/>
  <c r="AJ1052" i="1"/>
  <c r="AG1052" i="1"/>
  <c r="AI1052" i="1"/>
  <c r="AH1052" i="1"/>
  <c r="AF1052" i="1"/>
  <c r="AE1052" i="1"/>
  <c r="AD1052" i="1"/>
  <c r="W1052" i="1"/>
  <c r="AJ1051" i="1"/>
  <c r="AG1051" i="1"/>
  <c r="AI1051" i="1"/>
  <c r="AH1051" i="1"/>
  <c r="AF1051" i="1"/>
  <c r="AE1051" i="1"/>
  <c r="AD1051" i="1"/>
  <c r="W1051" i="1"/>
  <c r="AJ1050" i="1"/>
  <c r="AG1050" i="1"/>
  <c r="AI1050" i="1"/>
  <c r="AH1050" i="1"/>
  <c r="AF1050" i="1"/>
  <c r="AE1050" i="1"/>
  <c r="AD1050" i="1"/>
  <c r="W1050" i="1"/>
  <c r="AJ1049" i="1"/>
  <c r="AG1049" i="1"/>
  <c r="AI1049" i="1"/>
  <c r="AH1049" i="1"/>
  <c r="AF1049" i="1"/>
  <c r="AE1049" i="1"/>
  <c r="AD1049" i="1"/>
  <c r="W1049" i="1"/>
  <c r="AJ1048" i="1"/>
  <c r="AG1048" i="1"/>
  <c r="AI1048" i="1"/>
  <c r="AH1048" i="1"/>
  <c r="AF1048" i="1"/>
  <c r="AE1048" i="1"/>
  <c r="AD1048" i="1"/>
  <c r="W1048" i="1"/>
  <c r="AJ1047" i="1"/>
  <c r="AG1047" i="1"/>
  <c r="AI1047" i="1"/>
  <c r="AH1047" i="1"/>
  <c r="AF1047" i="1"/>
  <c r="AE1047" i="1"/>
  <c r="AD1047" i="1"/>
  <c r="W1047" i="1"/>
  <c r="AJ1046" i="1"/>
  <c r="AG1046" i="1"/>
  <c r="AI1046" i="1"/>
  <c r="AH1046" i="1"/>
  <c r="AF1046" i="1"/>
  <c r="AE1046" i="1"/>
  <c r="AD1046" i="1"/>
  <c r="W1046" i="1"/>
  <c r="AJ1045" i="1"/>
  <c r="AG1045" i="1"/>
  <c r="AI1045" i="1"/>
  <c r="AH1045" i="1"/>
  <c r="AF1045" i="1"/>
  <c r="AE1045" i="1"/>
  <c r="AD1045" i="1"/>
  <c r="W1045" i="1"/>
  <c r="AJ1044" i="1"/>
  <c r="AG1044" i="1"/>
  <c r="AI1044" i="1"/>
  <c r="AH1044" i="1"/>
  <c r="AF1044" i="1"/>
  <c r="AE1044" i="1"/>
  <c r="AD1044" i="1"/>
  <c r="W1044" i="1"/>
  <c r="AJ1043" i="1"/>
  <c r="AG1043" i="1"/>
  <c r="AI1043" i="1"/>
  <c r="AH1043" i="1"/>
  <c r="AF1043" i="1"/>
  <c r="AE1043" i="1"/>
  <c r="AD1043" i="1"/>
  <c r="W1043" i="1"/>
  <c r="AJ1042" i="1"/>
  <c r="AG1042" i="1"/>
  <c r="AI1042" i="1"/>
  <c r="AH1042" i="1"/>
  <c r="AF1042" i="1"/>
  <c r="AE1042" i="1"/>
  <c r="AD1042" i="1"/>
  <c r="W1042" i="1"/>
  <c r="AJ1041" i="1"/>
  <c r="AG1041" i="1"/>
  <c r="AI1041" i="1"/>
  <c r="AH1041" i="1"/>
  <c r="AF1041" i="1"/>
  <c r="AE1041" i="1"/>
  <c r="AD1041" i="1"/>
  <c r="W1041" i="1"/>
  <c r="AJ1040" i="1"/>
  <c r="AG1040" i="1"/>
  <c r="AI1040" i="1"/>
  <c r="AH1040" i="1"/>
  <c r="AF1040" i="1"/>
  <c r="AE1040" i="1"/>
  <c r="AD1040" i="1"/>
  <c r="W1040" i="1"/>
  <c r="AJ1039" i="1"/>
  <c r="AG1039" i="1"/>
  <c r="AI1039" i="1"/>
  <c r="AH1039" i="1"/>
  <c r="AF1039" i="1"/>
  <c r="AE1039" i="1"/>
  <c r="AD1039" i="1"/>
  <c r="W1039" i="1"/>
  <c r="AJ1038" i="1"/>
  <c r="AG1038" i="1"/>
  <c r="AI1038" i="1"/>
  <c r="AH1038" i="1"/>
  <c r="AF1038" i="1"/>
  <c r="AE1038" i="1"/>
  <c r="AD1038" i="1"/>
  <c r="W1038" i="1"/>
  <c r="AJ1037" i="1"/>
  <c r="AG1037" i="1"/>
  <c r="AI1037" i="1"/>
  <c r="AH1037" i="1"/>
  <c r="AF1037" i="1"/>
  <c r="AE1037" i="1"/>
  <c r="AD1037" i="1"/>
  <c r="W1037" i="1"/>
  <c r="AJ1036" i="1"/>
  <c r="AG1036" i="1"/>
  <c r="AI1036" i="1"/>
  <c r="AH1036" i="1"/>
  <c r="AF1036" i="1"/>
  <c r="AE1036" i="1"/>
  <c r="AD1036" i="1"/>
  <c r="W1036" i="1"/>
  <c r="AJ1035" i="1"/>
  <c r="AG1035" i="1"/>
  <c r="AI1035" i="1"/>
  <c r="AH1035" i="1"/>
  <c r="AF1035" i="1"/>
  <c r="AE1035" i="1"/>
  <c r="AD1035" i="1"/>
  <c r="W1035" i="1"/>
  <c r="AJ1034" i="1"/>
  <c r="AG1034" i="1"/>
  <c r="AI1034" i="1"/>
  <c r="AH1034" i="1"/>
  <c r="AF1034" i="1"/>
  <c r="AE1034" i="1"/>
  <c r="AD1034" i="1"/>
  <c r="W1034" i="1"/>
  <c r="AJ1033" i="1"/>
  <c r="AG1033" i="1"/>
  <c r="AI1033" i="1"/>
  <c r="AH1033" i="1"/>
  <c r="AF1033" i="1"/>
  <c r="AE1033" i="1"/>
  <c r="AD1033" i="1"/>
  <c r="W1033" i="1"/>
  <c r="AJ1032" i="1"/>
  <c r="AG1032" i="1"/>
  <c r="AI1032" i="1"/>
  <c r="AH1032" i="1"/>
  <c r="AF1032" i="1"/>
  <c r="AE1032" i="1"/>
  <c r="AD1032" i="1"/>
  <c r="W1032" i="1"/>
  <c r="AJ1031" i="1"/>
  <c r="AG1031" i="1"/>
  <c r="AI1031" i="1"/>
  <c r="AH1031" i="1"/>
  <c r="AF1031" i="1"/>
  <c r="AE1031" i="1"/>
  <c r="AD1031" i="1"/>
  <c r="W1031" i="1"/>
  <c r="AJ1030" i="1"/>
  <c r="AG1030" i="1"/>
  <c r="AI1030" i="1"/>
  <c r="AH1030" i="1"/>
  <c r="AF1030" i="1"/>
  <c r="AE1030" i="1"/>
  <c r="AD1030" i="1"/>
  <c r="W1030" i="1"/>
  <c r="AJ1029" i="1"/>
  <c r="AG1029" i="1"/>
  <c r="AI1029" i="1"/>
  <c r="AH1029" i="1"/>
  <c r="AF1029" i="1"/>
  <c r="AE1029" i="1"/>
  <c r="AD1029" i="1"/>
  <c r="W1029" i="1"/>
  <c r="AJ1028" i="1"/>
  <c r="AG1028" i="1"/>
  <c r="AI1028" i="1"/>
  <c r="AH1028" i="1"/>
  <c r="AF1028" i="1"/>
  <c r="AE1028" i="1"/>
  <c r="AD1028" i="1"/>
  <c r="W1028" i="1"/>
  <c r="AJ1027" i="1"/>
  <c r="AG1027" i="1"/>
  <c r="AI1027" i="1"/>
  <c r="AH1027" i="1"/>
  <c r="AF1027" i="1"/>
  <c r="AE1027" i="1"/>
  <c r="AD1027" i="1"/>
  <c r="W1027" i="1"/>
  <c r="AJ1026" i="1"/>
  <c r="AG1026" i="1"/>
  <c r="AI1026" i="1"/>
  <c r="AH1026" i="1"/>
  <c r="AF1026" i="1"/>
  <c r="AE1026" i="1"/>
  <c r="AD1026" i="1"/>
  <c r="W1026" i="1"/>
  <c r="AJ1025" i="1"/>
  <c r="AG1025" i="1"/>
  <c r="AI1025" i="1"/>
  <c r="AH1025" i="1"/>
  <c r="AF1025" i="1"/>
  <c r="AE1025" i="1"/>
  <c r="AD1025" i="1"/>
  <c r="W1025" i="1"/>
  <c r="AJ1024" i="1"/>
  <c r="AG1024" i="1"/>
  <c r="AI1024" i="1"/>
  <c r="AH1024" i="1"/>
  <c r="AF1024" i="1"/>
  <c r="AE1024" i="1"/>
  <c r="AD1024" i="1"/>
  <c r="W1024" i="1"/>
  <c r="AJ1023" i="1"/>
  <c r="AG1023" i="1"/>
  <c r="AI1023" i="1"/>
  <c r="AH1023" i="1"/>
  <c r="AF1023" i="1"/>
  <c r="AE1023" i="1"/>
  <c r="AD1023" i="1"/>
  <c r="W1023" i="1"/>
  <c r="AJ1022" i="1"/>
  <c r="AG1022" i="1"/>
  <c r="AI1022" i="1"/>
  <c r="AH1022" i="1"/>
  <c r="AF1022" i="1"/>
  <c r="AE1022" i="1"/>
  <c r="AD1022" i="1"/>
  <c r="W1022" i="1"/>
  <c r="AJ1021" i="1"/>
  <c r="AG1021" i="1"/>
  <c r="AI1021" i="1"/>
  <c r="AH1021" i="1"/>
  <c r="AF1021" i="1"/>
  <c r="AE1021" i="1"/>
  <c r="AD1021" i="1"/>
  <c r="W1021" i="1"/>
  <c r="AJ1020" i="1"/>
  <c r="AG1020" i="1"/>
  <c r="AI1020" i="1"/>
  <c r="AH1020" i="1"/>
  <c r="AF1020" i="1"/>
  <c r="AE1020" i="1"/>
  <c r="AD1020" i="1"/>
  <c r="W1020" i="1"/>
  <c r="AJ1019" i="1"/>
  <c r="AG1019" i="1"/>
  <c r="AI1019" i="1"/>
  <c r="AH1019" i="1"/>
  <c r="AF1019" i="1"/>
  <c r="AE1019" i="1"/>
  <c r="AD1019" i="1"/>
  <c r="W1019" i="1"/>
  <c r="AJ1018" i="1"/>
  <c r="AG1018" i="1"/>
  <c r="AI1018" i="1"/>
  <c r="AH1018" i="1"/>
  <c r="AF1018" i="1"/>
  <c r="AE1018" i="1"/>
  <c r="AD1018" i="1"/>
  <c r="W1018" i="1"/>
  <c r="AJ1017" i="1"/>
  <c r="AG1017" i="1"/>
  <c r="AI1017" i="1"/>
  <c r="AH1017" i="1"/>
  <c r="AF1017" i="1"/>
  <c r="AE1017" i="1"/>
  <c r="AD1017" i="1"/>
  <c r="W1017" i="1"/>
  <c r="AJ1016" i="1"/>
  <c r="AG1016" i="1"/>
  <c r="AI1016" i="1"/>
  <c r="AH1016" i="1"/>
  <c r="AF1016" i="1"/>
  <c r="AE1016" i="1"/>
  <c r="AD1016" i="1"/>
  <c r="W1016" i="1"/>
  <c r="AJ1015" i="1"/>
  <c r="AG1015" i="1"/>
  <c r="AI1015" i="1"/>
  <c r="AH1015" i="1"/>
  <c r="AF1015" i="1"/>
  <c r="AE1015" i="1"/>
  <c r="AD1015" i="1"/>
  <c r="W1015" i="1"/>
  <c r="AJ1014" i="1"/>
  <c r="AG1014" i="1"/>
  <c r="AI1014" i="1"/>
  <c r="AH1014" i="1"/>
  <c r="AF1014" i="1"/>
  <c r="AE1014" i="1"/>
  <c r="AD1014" i="1"/>
  <c r="W1014" i="1"/>
  <c r="AJ1013" i="1"/>
  <c r="AG1013" i="1"/>
  <c r="AI1013" i="1"/>
  <c r="AH1013" i="1"/>
  <c r="AF1013" i="1"/>
  <c r="AE1013" i="1"/>
  <c r="AD1013" i="1"/>
  <c r="W1013" i="1"/>
  <c r="AJ1012" i="1"/>
  <c r="AG1012" i="1"/>
  <c r="AI1012" i="1"/>
  <c r="AH1012" i="1"/>
  <c r="AF1012" i="1"/>
  <c r="AE1012" i="1"/>
  <c r="AD1012" i="1"/>
  <c r="W1012" i="1"/>
  <c r="AJ1011" i="1"/>
  <c r="AG1011" i="1"/>
  <c r="AI1011" i="1"/>
  <c r="AH1011" i="1"/>
  <c r="AF1011" i="1"/>
  <c r="AE1011" i="1"/>
  <c r="AD1011" i="1"/>
  <c r="W1011" i="1"/>
  <c r="AJ1010" i="1"/>
  <c r="AG1010" i="1"/>
  <c r="AI1010" i="1"/>
  <c r="AH1010" i="1"/>
  <c r="AF1010" i="1"/>
  <c r="AE1010" i="1"/>
  <c r="AD1010" i="1"/>
  <c r="W1010" i="1"/>
  <c r="AJ1009" i="1"/>
  <c r="AG1009" i="1"/>
  <c r="AI1009" i="1"/>
  <c r="AH1009" i="1"/>
  <c r="AF1009" i="1"/>
  <c r="AE1009" i="1"/>
  <c r="AD1009" i="1"/>
  <c r="W1009" i="1"/>
  <c r="AJ1008" i="1"/>
  <c r="AG1008" i="1"/>
  <c r="AI1008" i="1"/>
  <c r="AH1008" i="1"/>
  <c r="AF1008" i="1"/>
  <c r="AE1008" i="1"/>
  <c r="AD1008" i="1"/>
  <c r="W1008" i="1"/>
  <c r="AJ1007" i="1"/>
  <c r="AG1007" i="1"/>
  <c r="AI1007" i="1"/>
  <c r="AH1007" i="1"/>
  <c r="AF1007" i="1"/>
  <c r="AE1007" i="1"/>
  <c r="AD1007" i="1"/>
  <c r="W1007" i="1"/>
  <c r="AJ1006" i="1"/>
  <c r="AG1006" i="1"/>
  <c r="AI1006" i="1"/>
  <c r="AH1006" i="1"/>
  <c r="AF1006" i="1"/>
  <c r="AE1006" i="1"/>
  <c r="AD1006" i="1"/>
  <c r="W1006" i="1"/>
  <c r="AJ1005" i="1"/>
  <c r="AG1005" i="1"/>
  <c r="AI1005" i="1"/>
  <c r="AH1005" i="1"/>
  <c r="AF1005" i="1"/>
  <c r="AE1005" i="1"/>
  <c r="AD1005" i="1"/>
  <c r="W1005" i="1"/>
  <c r="D1005" i="1"/>
  <c r="AJ1004" i="1"/>
  <c r="AG1004" i="1"/>
  <c r="AI1004" i="1"/>
  <c r="AH1004" i="1"/>
  <c r="AF1004" i="1"/>
  <c r="AE1004" i="1"/>
  <c r="AD1004" i="1"/>
  <c r="W1004" i="1"/>
  <c r="D1004" i="1"/>
  <c r="AJ1003" i="1"/>
  <c r="AG1003" i="1"/>
  <c r="AI1003" i="1"/>
  <c r="AH1003" i="1"/>
  <c r="AF1003" i="1"/>
  <c r="AE1003" i="1"/>
  <c r="AD1003" i="1"/>
  <c r="W1003" i="1"/>
  <c r="D1003" i="1"/>
  <c r="AJ1002" i="1"/>
  <c r="AG1002" i="1"/>
  <c r="AI1002" i="1"/>
  <c r="AH1002" i="1"/>
  <c r="AF1002" i="1"/>
  <c r="AE1002" i="1"/>
  <c r="AD1002" i="1"/>
  <c r="W1002" i="1"/>
  <c r="D1002" i="1"/>
  <c r="AJ1001" i="1"/>
  <c r="AG1001" i="1"/>
  <c r="AI1001" i="1"/>
  <c r="AH1001" i="1"/>
  <c r="AF1001" i="1"/>
  <c r="AE1001" i="1"/>
  <c r="AD1001" i="1"/>
  <c r="W1001" i="1"/>
  <c r="D1001" i="1"/>
  <c r="AJ1000" i="1"/>
  <c r="AG1000" i="1"/>
  <c r="AI1000" i="1"/>
  <c r="AH1000" i="1"/>
  <c r="AF1000" i="1"/>
  <c r="AE1000" i="1"/>
  <c r="AD1000" i="1"/>
  <c r="W1000" i="1"/>
  <c r="D1000" i="1"/>
  <c r="AJ999" i="1"/>
  <c r="AG999" i="1"/>
  <c r="AI999" i="1"/>
  <c r="AH999" i="1"/>
  <c r="AF999" i="1"/>
  <c r="AE999" i="1"/>
  <c r="AD999" i="1"/>
  <c r="W999" i="1"/>
  <c r="D999" i="1"/>
  <c r="AJ998" i="1"/>
  <c r="AG998" i="1"/>
  <c r="AI998" i="1"/>
  <c r="AH998" i="1"/>
  <c r="AF998" i="1"/>
  <c r="AE998" i="1"/>
  <c r="AD998" i="1"/>
  <c r="W998" i="1"/>
  <c r="D998" i="1"/>
  <c r="AJ997" i="1"/>
  <c r="AG997" i="1"/>
  <c r="AI997" i="1"/>
  <c r="AH997" i="1"/>
  <c r="AF997" i="1"/>
  <c r="AE997" i="1"/>
  <c r="AD997" i="1"/>
  <c r="W997" i="1"/>
  <c r="D997" i="1"/>
  <c r="AJ996" i="1"/>
  <c r="AG996" i="1"/>
  <c r="AI996" i="1"/>
  <c r="AH996" i="1"/>
  <c r="AF996" i="1"/>
  <c r="AE996" i="1"/>
  <c r="AD996" i="1"/>
  <c r="W996" i="1"/>
  <c r="D996" i="1"/>
  <c r="AJ995" i="1"/>
  <c r="AG995" i="1"/>
  <c r="AI995" i="1"/>
  <c r="AH995" i="1"/>
  <c r="AF995" i="1"/>
  <c r="AE995" i="1"/>
  <c r="AD995" i="1"/>
  <c r="W995" i="1"/>
  <c r="D995" i="1"/>
  <c r="AJ994" i="1"/>
  <c r="AG994" i="1"/>
  <c r="AI994" i="1"/>
  <c r="AH994" i="1"/>
  <c r="AF994" i="1"/>
  <c r="AE994" i="1"/>
  <c r="AD994" i="1"/>
  <c r="W994" i="1"/>
  <c r="D994" i="1"/>
  <c r="AJ993" i="1"/>
  <c r="AG993" i="1"/>
  <c r="AI993" i="1"/>
  <c r="AH993" i="1"/>
  <c r="AF993" i="1"/>
  <c r="AE993" i="1"/>
  <c r="AD993" i="1"/>
  <c r="W993" i="1"/>
  <c r="D993" i="1"/>
  <c r="AJ992" i="1"/>
  <c r="AG992" i="1"/>
  <c r="AI992" i="1"/>
  <c r="AH992" i="1"/>
  <c r="AF992" i="1"/>
  <c r="AE992" i="1"/>
  <c r="AD992" i="1"/>
  <c r="W992" i="1"/>
  <c r="D992" i="1"/>
  <c r="AJ991" i="1"/>
  <c r="AG991" i="1"/>
  <c r="AI991" i="1"/>
  <c r="AH991" i="1"/>
  <c r="AF991" i="1"/>
  <c r="AE991" i="1"/>
  <c r="AD991" i="1"/>
  <c r="W991" i="1"/>
  <c r="D991" i="1"/>
  <c r="AJ990" i="1"/>
  <c r="AG990" i="1"/>
  <c r="AI990" i="1"/>
  <c r="AH990" i="1"/>
  <c r="AF990" i="1"/>
  <c r="AE990" i="1"/>
  <c r="AD990" i="1"/>
  <c r="W990" i="1"/>
  <c r="D990" i="1"/>
  <c r="AJ989" i="1"/>
  <c r="AG989" i="1"/>
  <c r="AI989" i="1"/>
  <c r="AH989" i="1"/>
  <c r="AF989" i="1"/>
  <c r="AE989" i="1"/>
  <c r="AD989" i="1"/>
  <c r="W989" i="1"/>
  <c r="D989" i="1"/>
  <c r="AJ988" i="1"/>
  <c r="AG988" i="1"/>
  <c r="AI988" i="1"/>
  <c r="AH988" i="1"/>
  <c r="AF988" i="1"/>
  <c r="AE988" i="1"/>
  <c r="AD988" i="1"/>
  <c r="W988" i="1"/>
  <c r="D988" i="1"/>
  <c r="AJ987" i="1"/>
  <c r="AG987" i="1"/>
  <c r="AI987" i="1"/>
  <c r="AH987" i="1"/>
  <c r="AF987" i="1"/>
  <c r="AE987" i="1"/>
  <c r="AD987" i="1"/>
  <c r="W987" i="1"/>
  <c r="D987" i="1"/>
  <c r="AJ986" i="1"/>
  <c r="AG986" i="1"/>
  <c r="AI986" i="1"/>
  <c r="AH986" i="1"/>
  <c r="AF986" i="1"/>
  <c r="AE986" i="1"/>
  <c r="AD986" i="1"/>
  <c r="W986" i="1"/>
  <c r="D986" i="1"/>
  <c r="AJ985" i="1"/>
  <c r="AG985" i="1"/>
  <c r="AI985" i="1"/>
  <c r="AH985" i="1"/>
  <c r="AF985" i="1"/>
  <c r="AE985" i="1"/>
  <c r="AD985" i="1"/>
  <c r="W985" i="1"/>
  <c r="D985" i="1"/>
  <c r="AJ984" i="1"/>
  <c r="AG984" i="1"/>
  <c r="AI984" i="1"/>
  <c r="AH984" i="1"/>
  <c r="AF984" i="1"/>
  <c r="AE984" i="1"/>
  <c r="AD984" i="1"/>
  <c r="W984" i="1"/>
  <c r="D984" i="1"/>
  <c r="AJ983" i="1"/>
  <c r="AG983" i="1"/>
  <c r="AI983" i="1"/>
  <c r="AH983" i="1"/>
  <c r="AF983" i="1"/>
  <c r="AE983" i="1"/>
  <c r="AD983" i="1"/>
  <c r="W983" i="1"/>
  <c r="D983" i="1"/>
  <c r="AJ982" i="1"/>
  <c r="AG982" i="1"/>
  <c r="AI982" i="1"/>
  <c r="AH982" i="1"/>
  <c r="AF982" i="1"/>
  <c r="AE982" i="1"/>
  <c r="AD982" i="1"/>
  <c r="W982" i="1"/>
  <c r="D982" i="1"/>
  <c r="AJ981" i="1"/>
  <c r="AG981" i="1"/>
  <c r="AI981" i="1"/>
  <c r="AH981" i="1"/>
  <c r="AF981" i="1"/>
  <c r="AE981" i="1"/>
  <c r="AD981" i="1"/>
  <c r="W981" i="1"/>
  <c r="D981" i="1"/>
  <c r="AJ980" i="1"/>
  <c r="AG980" i="1"/>
  <c r="AI980" i="1"/>
  <c r="AH980" i="1"/>
  <c r="AF980" i="1"/>
  <c r="AE980" i="1"/>
  <c r="AD980" i="1"/>
  <c r="W980" i="1"/>
  <c r="D980" i="1"/>
  <c r="AJ979" i="1"/>
  <c r="AG979" i="1"/>
  <c r="AI979" i="1"/>
  <c r="AH979" i="1"/>
  <c r="AF979" i="1"/>
  <c r="AE979" i="1"/>
  <c r="AD979" i="1"/>
  <c r="W979" i="1"/>
  <c r="D979" i="1"/>
  <c r="AJ978" i="1"/>
  <c r="AG978" i="1"/>
  <c r="AI978" i="1"/>
  <c r="AH978" i="1"/>
  <c r="AF978" i="1"/>
  <c r="AE978" i="1"/>
  <c r="AD978" i="1"/>
  <c r="W978" i="1"/>
  <c r="D978" i="1"/>
  <c r="AJ977" i="1"/>
  <c r="AG977" i="1"/>
  <c r="AI977" i="1"/>
  <c r="AH977" i="1"/>
  <c r="AF977" i="1"/>
  <c r="AE977" i="1"/>
  <c r="AD977" i="1"/>
  <c r="W977" i="1"/>
  <c r="D977" i="1"/>
  <c r="AJ976" i="1"/>
  <c r="AG976" i="1"/>
  <c r="AI976" i="1"/>
  <c r="AH976" i="1"/>
  <c r="AF976" i="1"/>
  <c r="AE976" i="1"/>
  <c r="AD976" i="1"/>
  <c r="W976" i="1"/>
  <c r="D976" i="1"/>
  <c r="AJ975" i="1"/>
  <c r="AG975" i="1"/>
  <c r="AI975" i="1"/>
  <c r="AH975" i="1"/>
  <c r="AF975" i="1"/>
  <c r="AE975" i="1"/>
  <c r="AD975" i="1"/>
  <c r="W975" i="1"/>
  <c r="D975" i="1"/>
  <c r="AJ974" i="1"/>
  <c r="AG974" i="1"/>
  <c r="AI974" i="1"/>
  <c r="AH974" i="1"/>
  <c r="AF974" i="1"/>
  <c r="AE974" i="1"/>
  <c r="AD974" i="1"/>
  <c r="W974" i="1"/>
  <c r="D974" i="1"/>
  <c r="AJ973" i="1"/>
  <c r="AG973" i="1"/>
  <c r="AI973" i="1"/>
  <c r="AH973" i="1"/>
  <c r="AF973" i="1"/>
  <c r="AE973" i="1"/>
  <c r="AD973" i="1"/>
  <c r="W973" i="1"/>
  <c r="D973" i="1"/>
  <c r="AJ972" i="1"/>
  <c r="AG972" i="1"/>
  <c r="AI972" i="1"/>
  <c r="AH972" i="1"/>
  <c r="AF972" i="1"/>
  <c r="AE972" i="1"/>
  <c r="AD972" i="1"/>
  <c r="W972" i="1"/>
  <c r="D972" i="1"/>
  <c r="AJ971" i="1"/>
  <c r="AG971" i="1"/>
  <c r="AI971" i="1"/>
  <c r="AH971" i="1"/>
  <c r="AF971" i="1"/>
  <c r="AE971" i="1"/>
  <c r="AD971" i="1"/>
  <c r="W971" i="1"/>
  <c r="D971" i="1"/>
  <c r="AJ970" i="1"/>
  <c r="AG970" i="1"/>
  <c r="AI970" i="1"/>
  <c r="AH970" i="1"/>
  <c r="AF970" i="1"/>
  <c r="AE970" i="1"/>
  <c r="AD970" i="1"/>
  <c r="W970" i="1"/>
  <c r="D970" i="1"/>
  <c r="AJ969" i="1"/>
  <c r="AG969" i="1"/>
  <c r="AI969" i="1"/>
  <c r="AH969" i="1"/>
  <c r="AF969" i="1"/>
  <c r="AE969" i="1"/>
  <c r="AD969" i="1"/>
  <c r="W969" i="1"/>
  <c r="D969" i="1"/>
  <c r="AJ968" i="1"/>
  <c r="AG968" i="1"/>
  <c r="AI968" i="1"/>
  <c r="AH968" i="1"/>
  <c r="AF968" i="1"/>
  <c r="AE968" i="1"/>
  <c r="AD968" i="1"/>
  <c r="W968" i="1"/>
  <c r="D968" i="1"/>
  <c r="AJ967" i="1"/>
  <c r="AG967" i="1"/>
  <c r="AI967" i="1"/>
  <c r="AH967" i="1"/>
  <c r="AF967" i="1"/>
  <c r="AE967" i="1"/>
  <c r="AD967" i="1"/>
  <c r="W967" i="1"/>
  <c r="D967" i="1"/>
  <c r="AJ966" i="1"/>
  <c r="AG966" i="1"/>
  <c r="AI966" i="1"/>
  <c r="AH966" i="1"/>
  <c r="AF966" i="1"/>
  <c r="AE966" i="1"/>
  <c r="AD966" i="1"/>
  <c r="W966" i="1"/>
  <c r="D966" i="1"/>
  <c r="AJ965" i="1"/>
  <c r="AG965" i="1"/>
  <c r="AI965" i="1"/>
  <c r="AH965" i="1"/>
  <c r="AF965" i="1"/>
  <c r="AE965" i="1"/>
  <c r="AD965" i="1"/>
  <c r="W965" i="1"/>
  <c r="D965" i="1"/>
  <c r="AJ964" i="1"/>
  <c r="AG964" i="1"/>
  <c r="AI964" i="1"/>
  <c r="AH964" i="1"/>
  <c r="AF964" i="1"/>
  <c r="AE964" i="1"/>
  <c r="AD964" i="1"/>
  <c r="W964" i="1"/>
  <c r="D964" i="1"/>
  <c r="AJ963" i="1"/>
  <c r="AG963" i="1"/>
  <c r="AI963" i="1"/>
  <c r="AH963" i="1"/>
  <c r="AF963" i="1"/>
  <c r="AE963" i="1"/>
  <c r="AD963" i="1"/>
  <c r="W963" i="1"/>
  <c r="D963" i="1"/>
  <c r="AJ962" i="1"/>
  <c r="AG962" i="1"/>
  <c r="AI962" i="1"/>
  <c r="AH962" i="1"/>
  <c r="AF962" i="1"/>
  <c r="AE962" i="1"/>
  <c r="AD962" i="1"/>
  <c r="W962" i="1"/>
  <c r="D962" i="1"/>
  <c r="AJ961" i="1"/>
  <c r="AG961" i="1"/>
  <c r="AI961" i="1"/>
  <c r="AH961" i="1"/>
  <c r="AF961" i="1"/>
  <c r="AE961" i="1"/>
  <c r="AD961" i="1"/>
  <c r="W961" i="1"/>
  <c r="D961" i="1"/>
  <c r="AJ960" i="1"/>
  <c r="AG960" i="1"/>
  <c r="AI960" i="1"/>
  <c r="AH960" i="1"/>
  <c r="AF960" i="1"/>
  <c r="AE960" i="1"/>
  <c r="AD960" i="1"/>
  <c r="W960" i="1"/>
  <c r="D960" i="1"/>
  <c r="AJ959" i="1"/>
  <c r="AG959" i="1"/>
  <c r="AI959" i="1"/>
  <c r="AH959" i="1"/>
  <c r="AF959" i="1"/>
  <c r="AE959" i="1"/>
  <c r="AD959" i="1"/>
  <c r="W959" i="1"/>
  <c r="D959" i="1"/>
  <c r="AJ958" i="1"/>
  <c r="AG958" i="1"/>
  <c r="AI958" i="1"/>
  <c r="AH958" i="1"/>
  <c r="AF958" i="1"/>
  <c r="AE958" i="1"/>
  <c r="AD958" i="1"/>
  <c r="W958" i="1"/>
  <c r="D958" i="1"/>
  <c r="AJ957" i="1"/>
  <c r="AG957" i="1"/>
  <c r="AI957" i="1"/>
  <c r="AH957" i="1"/>
  <c r="AF957" i="1"/>
  <c r="AE957" i="1"/>
  <c r="AD957" i="1"/>
  <c r="W957" i="1"/>
  <c r="D957" i="1"/>
  <c r="AJ956" i="1"/>
  <c r="AG956" i="1"/>
  <c r="AI956" i="1"/>
  <c r="AH956" i="1"/>
  <c r="AF956" i="1"/>
  <c r="AE956" i="1"/>
  <c r="AD956" i="1"/>
  <c r="W956" i="1"/>
  <c r="D956" i="1"/>
  <c r="AJ955" i="1"/>
  <c r="AG955" i="1"/>
  <c r="AI955" i="1"/>
  <c r="AH955" i="1"/>
  <c r="AF955" i="1"/>
  <c r="AE955" i="1"/>
  <c r="AD955" i="1"/>
  <c r="W955" i="1"/>
  <c r="D955" i="1"/>
  <c r="AJ954" i="1"/>
  <c r="AG954" i="1"/>
  <c r="AI954" i="1"/>
  <c r="AH954" i="1"/>
  <c r="AF954" i="1"/>
  <c r="AE954" i="1"/>
  <c r="AD954" i="1"/>
  <c r="W954" i="1"/>
  <c r="D954" i="1"/>
  <c r="AJ953" i="1"/>
  <c r="AG953" i="1"/>
  <c r="AI953" i="1"/>
  <c r="AH953" i="1"/>
  <c r="AF953" i="1"/>
  <c r="AE953" i="1"/>
  <c r="AD953" i="1"/>
  <c r="W953" i="1"/>
  <c r="D953" i="1"/>
  <c r="AJ952" i="1"/>
  <c r="AG952" i="1"/>
  <c r="AI952" i="1"/>
  <c r="AH952" i="1"/>
  <c r="AF952" i="1"/>
  <c r="AE952" i="1"/>
  <c r="AD952" i="1"/>
  <c r="W952" i="1"/>
  <c r="D952" i="1"/>
  <c r="AJ951" i="1"/>
  <c r="AG951" i="1"/>
  <c r="AI951" i="1"/>
  <c r="AH951" i="1"/>
  <c r="AF951" i="1"/>
  <c r="AE951" i="1"/>
  <c r="AD951" i="1"/>
  <c r="W951" i="1"/>
  <c r="D951" i="1"/>
  <c r="AJ950" i="1"/>
  <c r="AG950" i="1"/>
  <c r="AI950" i="1"/>
  <c r="AH950" i="1"/>
  <c r="AF950" i="1"/>
  <c r="AE950" i="1"/>
  <c r="AD950" i="1"/>
  <c r="W950" i="1"/>
  <c r="D950" i="1"/>
  <c r="AJ949" i="1"/>
  <c r="AG949" i="1"/>
  <c r="AI949" i="1"/>
  <c r="AH949" i="1"/>
  <c r="AF949" i="1"/>
  <c r="AE949" i="1"/>
  <c r="AD949" i="1"/>
  <c r="W949" i="1"/>
  <c r="D949" i="1"/>
  <c r="AJ948" i="1"/>
  <c r="AG948" i="1"/>
  <c r="AI948" i="1"/>
  <c r="AH948" i="1"/>
  <c r="AF948" i="1"/>
  <c r="AE948" i="1"/>
  <c r="AD948" i="1"/>
  <c r="W948" i="1"/>
  <c r="D948" i="1"/>
  <c r="AJ947" i="1"/>
  <c r="AG947" i="1"/>
  <c r="AI947" i="1"/>
  <c r="AH947" i="1"/>
  <c r="AF947" i="1"/>
  <c r="AE947" i="1"/>
  <c r="AD947" i="1"/>
  <c r="W947" i="1"/>
  <c r="D947" i="1"/>
  <c r="AJ946" i="1"/>
  <c r="AG946" i="1"/>
  <c r="AI946" i="1"/>
  <c r="AH946" i="1"/>
  <c r="AF946" i="1"/>
  <c r="AE946" i="1"/>
  <c r="AD946" i="1"/>
  <c r="W946" i="1"/>
  <c r="D946" i="1"/>
  <c r="AJ945" i="1"/>
  <c r="AG945" i="1"/>
  <c r="AI945" i="1"/>
  <c r="AH945" i="1"/>
  <c r="AF945" i="1"/>
  <c r="AE945" i="1"/>
  <c r="AD945" i="1"/>
  <c r="W945" i="1"/>
  <c r="D945" i="1"/>
  <c r="AJ944" i="1"/>
  <c r="AG944" i="1"/>
  <c r="AI944" i="1"/>
  <c r="AH944" i="1"/>
  <c r="AF944" i="1"/>
  <c r="AE944" i="1"/>
  <c r="AD944" i="1"/>
  <c r="W944" i="1"/>
  <c r="D944" i="1"/>
  <c r="AJ943" i="1"/>
  <c r="AG943" i="1"/>
  <c r="AI943" i="1"/>
  <c r="AH943" i="1"/>
  <c r="AF943" i="1"/>
  <c r="AE943" i="1"/>
  <c r="AD943" i="1"/>
  <c r="W943" i="1"/>
  <c r="D943" i="1"/>
  <c r="AJ942" i="1"/>
  <c r="AG942" i="1"/>
  <c r="AI942" i="1"/>
  <c r="AH942" i="1"/>
  <c r="AF942" i="1"/>
  <c r="AE942" i="1"/>
  <c r="AD942" i="1"/>
  <c r="W942" i="1"/>
  <c r="D942" i="1"/>
  <c r="AJ941" i="1"/>
  <c r="AG941" i="1"/>
  <c r="AI941" i="1"/>
  <c r="AH941" i="1"/>
  <c r="AF941" i="1"/>
  <c r="AE941" i="1"/>
  <c r="AD941" i="1"/>
  <c r="W941" i="1"/>
  <c r="D941" i="1"/>
  <c r="AJ940" i="1"/>
  <c r="AG940" i="1"/>
  <c r="AI940" i="1"/>
  <c r="AH940" i="1"/>
  <c r="AF940" i="1"/>
  <c r="AE940" i="1"/>
  <c r="AD940" i="1"/>
  <c r="W940" i="1"/>
  <c r="D940" i="1"/>
  <c r="AJ939" i="1"/>
  <c r="AG939" i="1"/>
  <c r="AI939" i="1"/>
  <c r="AH939" i="1"/>
  <c r="AF939" i="1"/>
  <c r="AE939" i="1"/>
  <c r="AD939" i="1"/>
  <c r="W939" i="1"/>
  <c r="D939" i="1"/>
  <c r="AJ938" i="1"/>
  <c r="AG938" i="1"/>
  <c r="AI938" i="1"/>
  <c r="AH938" i="1"/>
  <c r="AF938" i="1"/>
  <c r="AE938" i="1"/>
  <c r="AD938" i="1"/>
  <c r="W938" i="1"/>
  <c r="D938" i="1"/>
  <c r="AJ937" i="1"/>
  <c r="AG937" i="1"/>
  <c r="AI937" i="1"/>
  <c r="AH937" i="1"/>
  <c r="AF937" i="1"/>
  <c r="AE937" i="1"/>
  <c r="AD937" i="1"/>
  <c r="W937" i="1"/>
  <c r="D937" i="1"/>
  <c r="AJ936" i="1"/>
  <c r="AG936" i="1"/>
  <c r="AI936" i="1"/>
  <c r="AH936" i="1"/>
  <c r="AF936" i="1"/>
  <c r="AE936" i="1"/>
  <c r="AD936" i="1"/>
  <c r="W936" i="1"/>
  <c r="D936" i="1"/>
  <c r="AJ935" i="1"/>
  <c r="AG935" i="1"/>
  <c r="AI935" i="1"/>
  <c r="AH935" i="1"/>
  <c r="AF935" i="1"/>
  <c r="AE935" i="1"/>
  <c r="AD935" i="1"/>
  <c r="W935" i="1"/>
  <c r="D935" i="1"/>
  <c r="AJ934" i="1"/>
  <c r="AG934" i="1"/>
  <c r="AI934" i="1"/>
  <c r="AH934" i="1"/>
  <c r="AF934" i="1"/>
  <c r="AE934" i="1"/>
  <c r="AD934" i="1"/>
  <c r="W934" i="1"/>
  <c r="D934" i="1"/>
  <c r="AJ933" i="1"/>
  <c r="AG933" i="1"/>
  <c r="AI933" i="1"/>
  <c r="AH933" i="1"/>
  <c r="AF933" i="1"/>
  <c r="AE933" i="1"/>
  <c r="AD933" i="1"/>
  <c r="W933" i="1"/>
  <c r="D933" i="1"/>
  <c r="AJ932" i="1"/>
  <c r="AG932" i="1"/>
  <c r="AI932" i="1"/>
  <c r="AH932" i="1"/>
  <c r="AF932" i="1"/>
  <c r="AE932" i="1"/>
  <c r="AD932" i="1"/>
  <c r="W932" i="1"/>
  <c r="D932" i="1"/>
  <c r="AJ931" i="1"/>
  <c r="AG931" i="1"/>
  <c r="AI931" i="1"/>
  <c r="AH931" i="1"/>
  <c r="AF931" i="1"/>
  <c r="AE931" i="1"/>
  <c r="AD931" i="1"/>
  <c r="W931" i="1"/>
  <c r="D931" i="1"/>
  <c r="AJ930" i="1"/>
  <c r="AG930" i="1"/>
  <c r="AI930" i="1"/>
  <c r="AH930" i="1"/>
  <c r="AF930" i="1"/>
  <c r="AE930" i="1"/>
  <c r="AD930" i="1"/>
  <c r="W930" i="1"/>
  <c r="D930" i="1"/>
  <c r="AJ929" i="1"/>
  <c r="AG929" i="1"/>
  <c r="AI929" i="1"/>
  <c r="AH929" i="1"/>
  <c r="AF929" i="1"/>
  <c r="AE929" i="1"/>
  <c r="AD929" i="1"/>
  <c r="W929" i="1"/>
  <c r="D929" i="1"/>
  <c r="AJ928" i="1"/>
  <c r="AG928" i="1"/>
  <c r="AI928" i="1"/>
  <c r="AH928" i="1"/>
  <c r="AF928" i="1"/>
  <c r="AE928" i="1"/>
  <c r="AD928" i="1"/>
  <c r="W928" i="1"/>
  <c r="D928" i="1"/>
  <c r="AJ927" i="1"/>
  <c r="AG927" i="1"/>
  <c r="AI927" i="1"/>
  <c r="AH927" i="1"/>
  <c r="AF927" i="1"/>
  <c r="AE927" i="1"/>
  <c r="AD927" i="1"/>
  <c r="W927" i="1"/>
  <c r="D927" i="1"/>
  <c r="AJ926" i="1"/>
  <c r="AG926" i="1"/>
  <c r="AI926" i="1"/>
  <c r="AH926" i="1"/>
  <c r="AF926" i="1"/>
  <c r="AE926" i="1"/>
  <c r="AD926" i="1"/>
  <c r="W926" i="1"/>
  <c r="D926" i="1"/>
  <c r="AJ925" i="1"/>
  <c r="AG925" i="1"/>
  <c r="AI925" i="1"/>
  <c r="AH925" i="1"/>
  <c r="AF925" i="1"/>
  <c r="AE925" i="1"/>
  <c r="AD925" i="1"/>
  <c r="W925" i="1"/>
  <c r="D925" i="1"/>
  <c r="AJ924" i="1"/>
  <c r="AG924" i="1"/>
  <c r="AI924" i="1"/>
  <c r="AH924" i="1"/>
  <c r="AF924" i="1"/>
  <c r="AE924" i="1"/>
  <c r="AD924" i="1"/>
  <c r="W924" i="1"/>
  <c r="D924" i="1"/>
  <c r="AJ923" i="1"/>
  <c r="AG923" i="1"/>
  <c r="AI923" i="1"/>
  <c r="AH923" i="1"/>
  <c r="AF923" i="1"/>
  <c r="AE923" i="1"/>
  <c r="AD923" i="1"/>
  <c r="W923" i="1"/>
  <c r="D923" i="1"/>
  <c r="AJ922" i="1"/>
  <c r="AG922" i="1"/>
  <c r="AI922" i="1"/>
  <c r="AH922" i="1"/>
  <c r="AF922" i="1"/>
  <c r="AE922" i="1"/>
  <c r="AD922" i="1"/>
  <c r="W922" i="1"/>
  <c r="D922" i="1"/>
  <c r="AJ921" i="1"/>
  <c r="AG921" i="1"/>
  <c r="AI921" i="1"/>
  <c r="AH921" i="1"/>
  <c r="AF921" i="1"/>
  <c r="AE921" i="1"/>
  <c r="AD921" i="1"/>
  <c r="W921" i="1"/>
  <c r="D921" i="1"/>
  <c r="AJ920" i="1"/>
  <c r="AG920" i="1"/>
  <c r="AI920" i="1"/>
  <c r="AH920" i="1"/>
  <c r="AF920" i="1"/>
  <c r="AE920" i="1"/>
  <c r="AD920" i="1"/>
  <c r="W920" i="1"/>
  <c r="D920" i="1"/>
  <c r="AJ919" i="1"/>
  <c r="AG919" i="1"/>
  <c r="AI919" i="1"/>
  <c r="AH919" i="1"/>
  <c r="AF919" i="1"/>
  <c r="AE919" i="1"/>
  <c r="AD919" i="1"/>
  <c r="W919" i="1"/>
  <c r="D919" i="1"/>
  <c r="AJ918" i="1"/>
  <c r="AG918" i="1"/>
  <c r="AI918" i="1"/>
  <c r="AH918" i="1"/>
  <c r="AF918" i="1"/>
  <c r="AE918" i="1"/>
  <c r="AD918" i="1"/>
  <c r="W918" i="1"/>
  <c r="D918" i="1"/>
  <c r="AJ917" i="1"/>
  <c r="AG917" i="1"/>
  <c r="AI917" i="1"/>
  <c r="AH917" i="1"/>
  <c r="AF917" i="1"/>
  <c r="AE917" i="1"/>
  <c r="AD917" i="1"/>
  <c r="W917" i="1"/>
  <c r="D917" i="1"/>
  <c r="AJ916" i="1"/>
  <c r="AG916" i="1"/>
  <c r="AI916" i="1"/>
  <c r="AH916" i="1"/>
  <c r="AF916" i="1"/>
  <c r="AE916" i="1"/>
  <c r="AD916" i="1"/>
  <c r="W916" i="1"/>
  <c r="D916" i="1"/>
  <c r="AJ915" i="1"/>
  <c r="AG915" i="1"/>
  <c r="AI915" i="1"/>
  <c r="AH915" i="1"/>
  <c r="AF915" i="1"/>
  <c r="AE915" i="1"/>
  <c r="AD915" i="1"/>
  <c r="W915" i="1"/>
  <c r="D915" i="1"/>
  <c r="AJ914" i="1"/>
  <c r="AG914" i="1"/>
  <c r="AI914" i="1"/>
  <c r="AH914" i="1"/>
  <c r="AF914" i="1"/>
  <c r="AE914" i="1"/>
  <c r="AD914" i="1"/>
  <c r="W914" i="1"/>
  <c r="D914" i="1"/>
  <c r="AJ913" i="1"/>
  <c r="AG913" i="1"/>
  <c r="AI913" i="1"/>
  <c r="AH913" i="1"/>
  <c r="AF913" i="1"/>
  <c r="AE913" i="1"/>
  <c r="AD913" i="1"/>
  <c r="W913" i="1"/>
  <c r="D913" i="1"/>
  <c r="AJ912" i="1"/>
  <c r="AG912" i="1"/>
  <c r="AI912" i="1"/>
  <c r="AH912" i="1"/>
  <c r="AF912" i="1"/>
  <c r="AE912" i="1"/>
  <c r="AD912" i="1"/>
  <c r="W912" i="1"/>
  <c r="D912" i="1"/>
  <c r="AJ911" i="1"/>
  <c r="AG911" i="1"/>
  <c r="AI911" i="1"/>
  <c r="AH911" i="1"/>
  <c r="AF911" i="1"/>
  <c r="AE911" i="1"/>
  <c r="AD911" i="1"/>
  <c r="W911" i="1"/>
  <c r="D911" i="1"/>
  <c r="AJ910" i="1"/>
  <c r="AG910" i="1"/>
  <c r="AI910" i="1"/>
  <c r="AH910" i="1"/>
  <c r="AF910" i="1"/>
  <c r="AE910" i="1"/>
  <c r="AD910" i="1"/>
  <c r="W910" i="1"/>
  <c r="D910" i="1"/>
  <c r="AJ909" i="1"/>
  <c r="AG909" i="1"/>
  <c r="AI909" i="1"/>
  <c r="AH909" i="1"/>
  <c r="AF909" i="1"/>
  <c r="AE909" i="1"/>
  <c r="AD909" i="1"/>
  <c r="W909" i="1"/>
  <c r="D909" i="1"/>
  <c r="AJ908" i="1"/>
  <c r="AG908" i="1"/>
  <c r="AI908" i="1"/>
  <c r="AH908" i="1"/>
  <c r="AF908" i="1"/>
  <c r="AE908" i="1"/>
  <c r="AD908" i="1"/>
  <c r="W908" i="1"/>
  <c r="D908" i="1"/>
  <c r="AJ907" i="1"/>
  <c r="AG907" i="1"/>
  <c r="AI907" i="1"/>
  <c r="AH907" i="1"/>
  <c r="AF907" i="1"/>
  <c r="AE907" i="1"/>
  <c r="AD907" i="1"/>
  <c r="W907" i="1"/>
  <c r="D907" i="1"/>
  <c r="AJ906" i="1"/>
  <c r="AG906" i="1"/>
  <c r="AI906" i="1"/>
  <c r="AH906" i="1"/>
  <c r="AF906" i="1"/>
  <c r="AE906" i="1"/>
  <c r="AD906" i="1"/>
  <c r="W906" i="1"/>
  <c r="D906" i="1"/>
  <c r="AJ905" i="1"/>
  <c r="AG905" i="1"/>
  <c r="AI905" i="1"/>
  <c r="AH905" i="1"/>
  <c r="AF905" i="1"/>
  <c r="AE905" i="1"/>
  <c r="AD905" i="1"/>
  <c r="W905" i="1"/>
  <c r="AJ904" i="1"/>
  <c r="AG904" i="1"/>
  <c r="AI904" i="1"/>
  <c r="AH904" i="1"/>
  <c r="AF904" i="1"/>
  <c r="AE904" i="1"/>
  <c r="AD904" i="1"/>
  <c r="W904" i="1"/>
  <c r="AJ903" i="1"/>
  <c r="AG903" i="1"/>
  <c r="AI903" i="1"/>
  <c r="AH903" i="1"/>
  <c r="AF903" i="1"/>
  <c r="AE903" i="1"/>
  <c r="AD903" i="1"/>
  <c r="W903" i="1"/>
  <c r="AJ902" i="1"/>
  <c r="AG902" i="1"/>
  <c r="AI902" i="1"/>
  <c r="AH902" i="1"/>
  <c r="AF902" i="1"/>
  <c r="AE902" i="1"/>
  <c r="AD902" i="1"/>
  <c r="W902" i="1"/>
  <c r="AJ901" i="1"/>
  <c r="AG901" i="1"/>
  <c r="AI901" i="1"/>
  <c r="AH901" i="1"/>
  <c r="AF901" i="1"/>
  <c r="AE901" i="1"/>
  <c r="AD901" i="1"/>
  <c r="W901" i="1"/>
  <c r="AJ900" i="1"/>
  <c r="AG900" i="1"/>
  <c r="AI900" i="1"/>
  <c r="AH900" i="1"/>
  <c r="AF900" i="1"/>
  <c r="AE900" i="1"/>
  <c r="AD900" i="1"/>
  <c r="W900" i="1"/>
  <c r="AJ899" i="1"/>
  <c r="AG899" i="1"/>
  <c r="AI899" i="1"/>
  <c r="AH899" i="1"/>
  <c r="AF899" i="1"/>
  <c r="AE899" i="1"/>
  <c r="AD899" i="1"/>
  <c r="W899" i="1"/>
  <c r="AJ898" i="1"/>
  <c r="AG898" i="1"/>
  <c r="AI898" i="1"/>
  <c r="AH898" i="1"/>
  <c r="AF898" i="1"/>
  <c r="AE898" i="1"/>
  <c r="AD898" i="1"/>
  <c r="W898" i="1"/>
  <c r="AJ897" i="1"/>
  <c r="AG897" i="1"/>
  <c r="AI897" i="1"/>
  <c r="AH897" i="1"/>
  <c r="AF897" i="1"/>
  <c r="AE897" i="1"/>
  <c r="AD897" i="1"/>
  <c r="W897" i="1"/>
  <c r="AJ896" i="1"/>
  <c r="AG896" i="1"/>
  <c r="AI896" i="1"/>
  <c r="AH896" i="1"/>
  <c r="AF896" i="1"/>
  <c r="AE896" i="1"/>
  <c r="AD896" i="1"/>
  <c r="W896" i="1"/>
  <c r="AJ895" i="1"/>
  <c r="AG895" i="1"/>
  <c r="AI895" i="1"/>
  <c r="AH895" i="1"/>
  <c r="AF895" i="1"/>
  <c r="AE895" i="1"/>
  <c r="AD895" i="1"/>
  <c r="W895" i="1"/>
  <c r="AJ894" i="1"/>
  <c r="AG894" i="1"/>
  <c r="AI894" i="1"/>
  <c r="AH894" i="1"/>
  <c r="AF894" i="1"/>
  <c r="AE894" i="1"/>
  <c r="AD894" i="1"/>
  <c r="W894" i="1"/>
  <c r="AJ893" i="1"/>
  <c r="AG893" i="1"/>
  <c r="AI893" i="1"/>
  <c r="AH893" i="1"/>
  <c r="AF893" i="1"/>
  <c r="AE893" i="1"/>
  <c r="AD893" i="1"/>
  <c r="W893" i="1"/>
  <c r="AJ892" i="1"/>
  <c r="AG892" i="1"/>
  <c r="AI892" i="1"/>
  <c r="AH892" i="1"/>
  <c r="AF892" i="1"/>
  <c r="AE892" i="1"/>
  <c r="AD892" i="1"/>
  <c r="W892" i="1"/>
  <c r="AJ891" i="1"/>
  <c r="AG891" i="1"/>
  <c r="AI891" i="1"/>
  <c r="AH891" i="1"/>
  <c r="AF891" i="1"/>
  <c r="AE891" i="1"/>
  <c r="AD891" i="1"/>
  <c r="W891" i="1"/>
  <c r="AJ890" i="1"/>
  <c r="AG890" i="1"/>
  <c r="AI890" i="1"/>
  <c r="AH890" i="1"/>
  <c r="AF890" i="1"/>
  <c r="AE890" i="1"/>
  <c r="AD890" i="1"/>
  <c r="W890" i="1"/>
  <c r="AJ889" i="1"/>
  <c r="AG889" i="1"/>
  <c r="AI889" i="1"/>
  <c r="AH889" i="1"/>
  <c r="AF889" i="1"/>
  <c r="AE889" i="1"/>
  <c r="AD889" i="1"/>
  <c r="W889" i="1"/>
  <c r="AJ888" i="1"/>
  <c r="AG888" i="1"/>
  <c r="AI888" i="1"/>
  <c r="AH888" i="1"/>
  <c r="AF888" i="1"/>
  <c r="AE888" i="1"/>
  <c r="AD888" i="1"/>
  <c r="W888" i="1"/>
  <c r="AJ887" i="1"/>
  <c r="AG887" i="1"/>
  <c r="AI887" i="1"/>
  <c r="AH887" i="1"/>
  <c r="AF887" i="1"/>
  <c r="AE887" i="1"/>
  <c r="AD887" i="1"/>
  <c r="W887" i="1"/>
  <c r="AJ886" i="1"/>
  <c r="AG886" i="1"/>
  <c r="AI886" i="1"/>
  <c r="AH886" i="1"/>
  <c r="AF886" i="1"/>
  <c r="AE886" i="1"/>
  <c r="AD886" i="1"/>
  <c r="W886" i="1"/>
  <c r="AJ885" i="1"/>
  <c r="AG885" i="1"/>
  <c r="AI885" i="1"/>
  <c r="AH885" i="1"/>
  <c r="AF885" i="1"/>
  <c r="AE885" i="1"/>
  <c r="AD885" i="1"/>
  <c r="W885" i="1"/>
  <c r="AJ884" i="1"/>
  <c r="AG884" i="1"/>
  <c r="AI884" i="1"/>
  <c r="AH884" i="1"/>
  <c r="AF884" i="1"/>
  <c r="AE884" i="1"/>
  <c r="AD884" i="1"/>
  <c r="W884" i="1"/>
  <c r="AJ883" i="1"/>
  <c r="AG883" i="1"/>
  <c r="AI883" i="1"/>
  <c r="AH883" i="1"/>
  <c r="AF883" i="1"/>
  <c r="AE883" i="1"/>
  <c r="AD883" i="1"/>
  <c r="W883" i="1"/>
  <c r="AJ882" i="1"/>
  <c r="AG882" i="1"/>
  <c r="AI882" i="1"/>
  <c r="AH882" i="1"/>
  <c r="AF882" i="1"/>
  <c r="AE882" i="1"/>
  <c r="AD882" i="1"/>
  <c r="W882" i="1"/>
  <c r="AJ881" i="1"/>
  <c r="AG881" i="1"/>
  <c r="AI881" i="1"/>
  <c r="AH881" i="1"/>
  <c r="AF881" i="1"/>
  <c r="AE881" i="1"/>
  <c r="AD881" i="1"/>
  <c r="W881" i="1"/>
  <c r="AJ880" i="1"/>
  <c r="AG880" i="1"/>
  <c r="AI880" i="1"/>
  <c r="AH880" i="1"/>
  <c r="AF880" i="1"/>
  <c r="AE880" i="1"/>
  <c r="AD880" i="1"/>
  <c r="W880" i="1"/>
  <c r="AJ879" i="1"/>
  <c r="AG879" i="1"/>
  <c r="AI879" i="1"/>
  <c r="AH879" i="1"/>
  <c r="AF879" i="1"/>
  <c r="AE879" i="1"/>
  <c r="AD879" i="1"/>
  <c r="W879" i="1"/>
  <c r="AJ878" i="1"/>
  <c r="AG878" i="1"/>
  <c r="AI878" i="1"/>
  <c r="AH878" i="1"/>
  <c r="AF878" i="1"/>
  <c r="AE878" i="1"/>
  <c r="AD878" i="1"/>
  <c r="W878" i="1"/>
  <c r="AJ877" i="1"/>
  <c r="AG877" i="1"/>
  <c r="AI877" i="1"/>
  <c r="AH877" i="1"/>
  <c r="AF877" i="1"/>
  <c r="AE877" i="1"/>
  <c r="AD877" i="1"/>
  <c r="W877" i="1"/>
  <c r="AJ876" i="1"/>
  <c r="AG876" i="1"/>
  <c r="AI876" i="1"/>
  <c r="AH876" i="1"/>
  <c r="AF876" i="1"/>
  <c r="AE876" i="1"/>
  <c r="AD876" i="1"/>
  <c r="W876" i="1"/>
  <c r="AJ875" i="1"/>
  <c r="AG875" i="1"/>
  <c r="AI875" i="1"/>
  <c r="AH875" i="1"/>
  <c r="AF875" i="1"/>
  <c r="AE875" i="1"/>
  <c r="AD875" i="1"/>
  <c r="W875" i="1"/>
  <c r="AJ874" i="1"/>
  <c r="AG874" i="1"/>
  <c r="AI874" i="1"/>
  <c r="AH874" i="1"/>
  <c r="AF874" i="1"/>
  <c r="AE874" i="1"/>
  <c r="AD874" i="1"/>
  <c r="W874" i="1"/>
  <c r="AJ873" i="1"/>
  <c r="AG873" i="1"/>
  <c r="AI873" i="1"/>
  <c r="AH873" i="1"/>
  <c r="AF873" i="1"/>
  <c r="AE873" i="1"/>
  <c r="AD873" i="1"/>
  <c r="W873" i="1"/>
  <c r="AJ872" i="1"/>
  <c r="AG872" i="1"/>
  <c r="AI872" i="1"/>
  <c r="AH872" i="1"/>
  <c r="AF872" i="1"/>
  <c r="AE872" i="1"/>
  <c r="AD872" i="1"/>
  <c r="W872" i="1"/>
  <c r="AJ871" i="1"/>
  <c r="AG871" i="1"/>
  <c r="AI871" i="1"/>
  <c r="AH871" i="1"/>
  <c r="AF871" i="1"/>
  <c r="AE871" i="1"/>
  <c r="AD871" i="1"/>
  <c r="W871" i="1"/>
  <c r="AJ870" i="1"/>
  <c r="AG870" i="1"/>
  <c r="AI870" i="1"/>
  <c r="AH870" i="1"/>
  <c r="AF870" i="1"/>
  <c r="AE870" i="1"/>
  <c r="AD870" i="1"/>
  <c r="W870" i="1"/>
  <c r="AJ869" i="1"/>
  <c r="AG869" i="1"/>
  <c r="AI869" i="1"/>
  <c r="AH869" i="1"/>
  <c r="AF869" i="1"/>
  <c r="AE869" i="1"/>
  <c r="AD869" i="1"/>
  <c r="W869" i="1"/>
  <c r="AJ868" i="1"/>
  <c r="AG868" i="1"/>
  <c r="AI868" i="1"/>
  <c r="AH868" i="1"/>
  <c r="AF868" i="1"/>
  <c r="AE868" i="1"/>
  <c r="AD868" i="1"/>
  <c r="W868" i="1"/>
  <c r="AJ867" i="1"/>
  <c r="AG867" i="1"/>
  <c r="AI867" i="1"/>
  <c r="AH867" i="1"/>
  <c r="AF867" i="1"/>
  <c r="AE867" i="1"/>
  <c r="AD867" i="1"/>
  <c r="W867" i="1"/>
  <c r="AJ866" i="1"/>
  <c r="AG866" i="1"/>
  <c r="AI866" i="1"/>
  <c r="AH866" i="1"/>
  <c r="AF866" i="1"/>
  <c r="AE866" i="1"/>
  <c r="AD866" i="1"/>
  <c r="W866" i="1"/>
  <c r="AJ865" i="1"/>
  <c r="AG865" i="1"/>
  <c r="AI865" i="1"/>
  <c r="AH865" i="1"/>
  <c r="AF865" i="1"/>
  <c r="AE865" i="1"/>
  <c r="AD865" i="1"/>
  <c r="W865" i="1"/>
  <c r="AJ864" i="1"/>
  <c r="AG864" i="1"/>
  <c r="AI864" i="1"/>
  <c r="AH864" i="1"/>
  <c r="AF864" i="1"/>
  <c r="AE864" i="1"/>
  <c r="AD864" i="1"/>
  <c r="W864" i="1"/>
  <c r="AJ863" i="1"/>
  <c r="AG863" i="1"/>
  <c r="AI863" i="1"/>
  <c r="AH863" i="1"/>
  <c r="AF863" i="1"/>
  <c r="AE863" i="1"/>
  <c r="AD863" i="1"/>
  <c r="W863" i="1"/>
  <c r="AJ862" i="1"/>
  <c r="AG862" i="1"/>
  <c r="AI862" i="1"/>
  <c r="AH862" i="1"/>
  <c r="AF862" i="1"/>
  <c r="AE862" i="1"/>
  <c r="AD862" i="1"/>
  <c r="W862" i="1"/>
  <c r="AJ861" i="1"/>
  <c r="AG861" i="1"/>
  <c r="AI861" i="1"/>
  <c r="AH861" i="1"/>
  <c r="AF861" i="1"/>
  <c r="AE861" i="1"/>
  <c r="AD861" i="1"/>
  <c r="W861" i="1"/>
  <c r="AJ860" i="1"/>
  <c r="AG860" i="1"/>
  <c r="AI860" i="1"/>
  <c r="AH860" i="1"/>
  <c r="AF860" i="1"/>
  <c r="AE860" i="1"/>
  <c r="AD860" i="1"/>
  <c r="W860" i="1"/>
  <c r="AJ859" i="1"/>
  <c r="AG859" i="1"/>
  <c r="AI859" i="1"/>
  <c r="AH859" i="1"/>
  <c r="AF859" i="1"/>
  <c r="AE859" i="1"/>
  <c r="AD859" i="1"/>
  <c r="W859" i="1"/>
  <c r="AJ858" i="1"/>
  <c r="AG858" i="1"/>
  <c r="AI858" i="1"/>
  <c r="AH858" i="1"/>
  <c r="AF858" i="1"/>
  <c r="AE858" i="1"/>
  <c r="AD858" i="1"/>
  <c r="W858" i="1"/>
  <c r="AJ857" i="1"/>
  <c r="AG857" i="1"/>
  <c r="AI857" i="1"/>
  <c r="AH857" i="1"/>
  <c r="AF857" i="1"/>
  <c r="AE857" i="1"/>
  <c r="AD857" i="1"/>
  <c r="W857" i="1"/>
  <c r="AJ856" i="1"/>
  <c r="AG856" i="1"/>
  <c r="AI856" i="1"/>
  <c r="AH856" i="1"/>
  <c r="AF856" i="1"/>
  <c r="AE856" i="1"/>
  <c r="AD856" i="1"/>
  <c r="W856" i="1"/>
  <c r="AJ855" i="1"/>
  <c r="AG855" i="1"/>
  <c r="AI855" i="1"/>
  <c r="AH855" i="1"/>
  <c r="AF855" i="1"/>
  <c r="AE855" i="1"/>
  <c r="AD855" i="1"/>
  <c r="W855" i="1"/>
  <c r="AJ854" i="1"/>
  <c r="AG854" i="1"/>
  <c r="AI854" i="1"/>
  <c r="AH854" i="1"/>
  <c r="AF854" i="1"/>
  <c r="AE854" i="1"/>
  <c r="AD854" i="1"/>
  <c r="W854" i="1"/>
  <c r="AJ853" i="1"/>
  <c r="AG853" i="1"/>
  <c r="AI853" i="1"/>
  <c r="AH853" i="1"/>
  <c r="AF853" i="1"/>
  <c r="AE853" i="1"/>
  <c r="AD853" i="1"/>
  <c r="W853" i="1"/>
  <c r="AJ852" i="1"/>
  <c r="AG852" i="1"/>
  <c r="AI852" i="1"/>
  <c r="AH852" i="1"/>
  <c r="AF852" i="1"/>
  <c r="AE852" i="1"/>
  <c r="AD852" i="1"/>
  <c r="W852" i="1"/>
  <c r="AJ851" i="1"/>
  <c r="AG851" i="1"/>
  <c r="AI851" i="1"/>
  <c r="AH851" i="1"/>
  <c r="AF851" i="1"/>
  <c r="AE851" i="1"/>
  <c r="AD851" i="1"/>
  <c r="W851" i="1"/>
  <c r="AJ850" i="1"/>
  <c r="AG850" i="1"/>
  <c r="AI850" i="1"/>
  <c r="AH850" i="1"/>
  <c r="AF850" i="1"/>
  <c r="AE850" i="1"/>
  <c r="AD850" i="1"/>
  <c r="W850" i="1"/>
  <c r="AJ849" i="1"/>
  <c r="AG849" i="1"/>
  <c r="AI849" i="1"/>
  <c r="AH849" i="1"/>
  <c r="AF849" i="1"/>
  <c r="AE849" i="1"/>
  <c r="AD849" i="1"/>
  <c r="W849" i="1"/>
  <c r="AJ848" i="1"/>
  <c r="AG848" i="1"/>
  <c r="AI848" i="1"/>
  <c r="AH848" i="1"/>
  <c r="AF848" i="1"/>
  <c r="AE848" i="1"/>
  <c r="AD848" i="1"/>
  <c r="W848" i="1"/>
  <c r="AJ847" i="1"/>
  <c r="AG847" i="1"/>
  <c r="AI847" i="1"/>
  <c r="AH847" i="1"/>
  <c r="AF847" i="1"/>
  <c r="AE847" i="1"/>
  <c r="AD847" i="1"/>
  <c r="W847" i="1"/>
  <c r="AJ846" i="1"/>
  <c r="AG846" i="1"/>
  <c r="AI846" i="1"/>
  <c r="AH846" i="1"/>
  <c r="AF846" i="1"/>
  <c r="AE846" i="1"/>
  <c r="AD846" i="1"/>
  <c r="W846" i="1"/>
  <c r="AJ845" i="1"/>
  <c r="AG845" i="1"/>
  <c r="AI845" i="1"/>
  <c r="AH845" i="1"/>
  <c r="AF845" i="1"/>
  <c r="AE845" i="1"/>
  <c r="AD845" i="1"/>
  <c r="W845" i="1"/>
  <c r="AJ844" i="1"/>
  <c r="AG844" i="1"/>
  <c r="AI844" i="1"/>
  <c r="AH844" i="1"/>
  <c r="AF844" i="1"/>
  <c r="AE844" i="1"/>
  <c r="AD844" i="1"/>
  <c r="W844" i="1"/>
  <c r="AJ843" i="1"/>
  <c r="AG843" i="1"/>
  <c r="AI843" i="1"/>
  <c r="AH843" i="1"/>
  <c r="AF843" i="1"/>
  <c r="AE843" i="1"/>
  <c r="AD843" i="1"/>
  <c r="W843" i="1"/>
  <c r="AJ842" i="1"/>
  <c r="AG842" i="1"/>
  <c r="AI842" i="1"/>
  <c r="AH842" i="1"/>
  <c r="AF842" i="1"/>
  <c r="AE842" i="1"/>
  <c r="AD842" i="1"/>
  <c r="W842" i="1"/>
  <c r="AJ841" i="1"/>
  <c r="AG841" i="1"/>
  <c r="AI841" i="1"/>
  <c r="AH841" i="1"/>
  <c r="AF841" i="1"/>
  <c r="AE841" i="1"/>
  <c r="AD841" i="1"/>
  <c r="W841" i="1"/>
  <c r="AJ840" i="1"/>
  <c r="AG840" i="1"/>
  <c r="AI840" i="1"/>
  <c r="AH840" i="1"/>
  <c r="AF840" i="1"/>
  <c r="AE840" i="1"/>
  <c r="AD840" i="1"/>
  <c r="W840" i="1"/>
  <c r="AJ839" i="1"/>
  <c r="AG839" i="1"/>
  <c r="AI839" i="1"/>
  <c r="AH839" i="1"/>
  <c r="AF839" i="1"/>
  <c r="AE839" i="1"/>
  <c r="AD839" i="1"/>
  <c r="W839" i="1"/>
  <c r="AJ838" i="1"/>
  <c r="AG838" i="1"/>
  <c r="AI838" i="1"/>
  <c r="AH838" i="1"/>
  <c r="AF838" i="1"/>
  <c r="AE838" i="1"/>
  <c r="AD838" i="1"/>
  <c r="W838" i="1"/>
  <c r="AJ837" i="1"/>
  <c r="AG837" i="1"/>
  <c r="AI837" i="1"/>
  <c r="AH837" i="1"/>
  <c r="AF837" i="1"/>
  <c r="AE837" i="1"/>
  <c r="AD837" i="1"/>
  <c r="W837" i="1"/>
  <c r="AJ836" i="1"/>
  <c r="AG836" i="1"/>
  <c r="AI836" i="1"/>
  <c r="AH836" i="1"/>
  <c r="AF836" i="1"/>
  <c r="AE836" i="1"/>
  <c r="AD836" i="1"/>
  <c r="W836" i="1"/>
  <c r="AJ835" i="1"/>
  <c r="AG835" i="1"/>
  <c r="AI835" i="1"/>
  <c r="AH835" i="1"/>
  <c r="AF835" i="1"/>
  <c r="AE835" i="1"/>
  <c r="AD835" i="1"/>
  <c r="W835" i="1"/>
  <c r="AJ834" i="1"/>
  <c r="AG834" i="1"/>
  <c r="AI834" i="1"/>
  <c r="AH834" i="1"/>
  <c r="AF834" i="1"/>
  <c r="AE834" i="1"/>
  <c r="AD834" i="1"/>
  <c r="W834" i="1"/>
  <c r="AJ833" i="1"/>
  <c r="AG833" i="1"/>
  <c r="AI833" i="1"/>
  <c r="AH833" i="1"/>
  <c r="AF833" i="1"/>
  <c r="AE833" i="1"/>
  <c r="AD833" i="1"/>
  <c r="W833" i="1"/>
  <c r="AJ832" i="1"/>
  <c r="AG832" i="1"/>
  <c r="AI832" i="1"/>
  <c r="AH832" i="1"/>
  <c r="AF832" i="1"/>
  <c r="AE832" i="1"/>
  <c r="AD832" i="1"/>
  <c r="W832" i="1"/>
  <c r="AJ831" i="1"/>
  <c r="AG831" i="1"/>
  <c r="AI831" i="1"/>
  <c r="AH831" i="1"/>
  <c r="AF831" i="1"/>
  <c r="AE831" i="1"/>
  <c r="AD831" i="1"/>
  <c r="W831" i="1"/>
  <c r="AJ830" i="1"/>
  <c r="AG830" i="1"/>
  <c r="AI830" i="1"/>
  <c r="AH830" i="1"/>
  <c r="AF830" i="1"/>
  <c r="AE830" i="1"/>
  <c r="AD830" i="1"/>
  <c r="W830" i="1"/>
  <c r="AJ829" i="1"/>
  <c r="AG829" i="1"/>
  <c r="AI829" i="1"/>
  <c r="AH829" i="1"/>
  <c r="AF829" i="1"/>
  <c r="AE829" i="1"/>
  <c r="AD829" i="1"/>
  <c r="W829" i="1"/>
  <c r="AJ828" i="1"/>
  <c r="AG828" i="1"/>
  <c r="AI828" i="1"/>
  <c r="AH828" i="1"/>
  <c r="AF828" i="1"/>
  <c r="AE828" i="1"/>
  <c r="AD828" i="1"/>
  <c r="W828" i="1"/>
  <c r="AJ827" i="1"/>
  <c r="AG827" i="1"/>
  <c r="AI827" i="1"/>
  <c r="AH827" i="1"/>
  <c r="AF827" i="1"/>
  <c r="AE827" i="1"/>
  <c r="AD827" i="1"/>
  <c r="W827" i="1"/>
  <c r="AJ826" i="1"/>
  <c r="AG826" i="1"/>
  <c r="AI826" i="1"/>
  <c r="AH826" i="1"/>
  <c r="AF826" i="1"/>
  <c r="AE826" i="1"/>
  <c r="AD826" i="1"/>
  <c r="W826" i="1"/>
  <c r="AJ825" i="1"/>
  <c r="AG825" i="1"/>
  <c r="AI825" i="1"/>
  <c r="AH825" i="1"/>
  <c r="AF825" i="1"/>
  <c r="AE825" i="1"/>
  <c r="AD825" i="1"/>
  <c r="W825" i="1"/>
  <c r="AJ824" i="1"/>
  <c r="AG824" i="1"/>
  <c r="AI824" i="1"/>
  <c r="AH824" i="1"/>
  <c r="AF824" i="1"/>
  <c r="AE824" i="1"/>
  <c r="AD824" i="1"/>
  <c r="W824" i="1"/>
  <c r="AJ823" i="1"/>
  <c r="AG823" i="1"/>
  <c r="AI823" i="1"/>
  <c r="AH823" i="1"/>
  <c r="AF823" i="1"/>
  <c r="AE823" i="1"/>
  <c r="AD823" i="1"/>
  <c r="W823" i="1"/>
  <c r="AJ822" i="1"/>
  <c r="AG822" i="1"/>
  <c r="AI822" i="1"/>
  <c r="AH822" i="1"/>
  <c r="AF822" i="1"/>
  <c r="AE822" i="1"/>
  <c r="AD822" i="1"/>
  <c r="W822" i="1"/>
  <c r="AJ821" i="1"/>
  <c r="AG821" i="1"/>
  <c r="AI821" i="1"/>
  <c r="AH821" i="1"/>
  <c r="AF821" i="1"/>
  <c r="AE821" i="1"/>
  <c r="AD821" i="1"/>
  <c r="W821" i="1"/>
  <c r="AJ820" i="1"/>
  <c r="AG820" i="1"/>
  <c r="AI820" i="1"/>
  <c r="AH820" i="1"/>
  <c r="AF820" i="1"/>
  <c r="AE820" i="1"/>
  <c r="AD820" i="1"/>
  <c r="W820" i="1"/>
  <c r="AJ819" i="1"/>
  <c r="AG819" i="1"/>
  <c r="AI819" i="1"/>
  <c r="AH819" i="1"/>
  <c r="AF819" i="1"/>
  <c r="AE819" i="1"/>
  <c r="AD819" i="1"/>
  <c r="W819" i="1"/>
  <c r="AJ818" i="1"/>
  <c r="AG818" i="1"/>
  <c r="AI818" i="1"/>
  <c r="AH818" i="1"/>
  <c r="AF818" i="1"/>
  <c r="AE818" i="1"/>
  <c r="AD818" i="1"/>
  <c r="W818" i="1"/>
  <c r="AJ817" i="1"/>
  <c r="AG817" i="1"/>
  <c r="AI817" i="1"/>
  <c r="AH817" i="1"/>
  <c r="AF817" i="1"/>
  <c r="AE817" i="1"/>
  <c r="AD817" i="1"/>
  <c r="W817" i="1"/>
  <c r="AJ816" i="1"/>
  <c r="AG816" i="1"/>
  <c r="AI816" i="1"/>
  <c r="AH816" i="1"/>
  <c r="AF816" i="1"/>
  <c r="AE816" i="1"/>
  <c r="AD816" i="1"/>
  <c r="W816" i="1"/>
  <c r="AJ815" i="1"/>
  <c r="AG815" i="1"/>
  <c r="AI815" i="1"/>
  <c r="AH815" i="1"/>
  <c r="AF815" i="1"/>
  <c r="AE815" i="1"/>
  <c r="AD815" i="1"/>
  <c r="W815" i="1"/>
  <c r="AJ814" i="1"/>
  <c r="AG814" i="1"/>
  <c r="AI814" i="1"/>
  <c r="AH814" i="1"/>
  <c r="AF814" i="1"/>
  <c r="AE814" i="1"/>
  <c r="AD814" i="1"/>
  <c r="W814" i="1"/>
  <c r="AJ813" i="1"/>
  <c r="AG813" i="1"/>
  <c r="AI813" i="1"/>
  <c r="AH813" i="1"/>
  <c r="AF813" i="1"/>
  <c r="AE813" i="1"/>
  <c r="AD813" i="1"/>
  <c r="W813" i="1"/>
  <c r="AJ812" i="1"/>
  <c r="AG812" i="1"/>
  <c r="AI812" i="1"/>
  <c r="AH812" i="1"/>
  <c r="AF812" i="1"/>
  <c r="AE812" i="1"/>
  <c r="AD812" i="1"/>
  <c r="W812" i="1"/>
  <c r="AJ811" i="1"/>
  <c r="AG811" i="1"/>
  <c r="AI811" i="1"/>
  <c r="AH811" i="1"/>
  <c r="AF811" i="1"/>
  <c r="AE811" i="1"/>
  <c r="AD811" i="1"/>
  <c r="W811" i="1"/>
  <c r="AJ810" i="1"/>
  <c r="AG810" i="1"/>
  <c r="AI810" i="1"/>
  <c r="AH810" i="1"/>
  <c r="AF810" i="1"/>
  <c r="AE810" i="1"/>
  <c r="AD810" i="1"/>
  <c r="W810" i="1"/>
  <c r="AJ809" i="1"/>
  <c r="AG809" i="1"/>
  <c r="AI809" i="1"/>
  <c r="AH809" i="1"/>
  <c r="AF809" i="1"/>
  <c r="AE809" i="1"/>
  <c r="AD809" i="1"/>
  <c r="W809" i="1"/>
  <c r="AJ808" i="1"/>
  <c r="AG808" i="1"/>
  <c r="AI808" i="1"/>
  <c r="AH808" i="1"/>
  <c r="AF808" i="1"/>
  <c r="AE808" i="1"/>
  <c r="AD808" i="1"/>
  <c r="W808" i="1"/>
  <c r="AJ807" i="1"/>
  <c r="AG807" i="1"/>
  <c r="AI807" i="1"/>
  <c r="AH807" i="1"/>
  <c r="AF807" i="1"/>
  <c r="AE807" i="1"/>
  <c r="AD807" i="1"/>
  <c r="W807" i="1"/>
  <c r="AJ806" i="1"/>
  <c r="AG806" i="1"/>
  <c r="AI806" i="1"/>
  <c r="AH806" i="1"/>
  <c r="AF806" i="1"/>
  <c r="AE806" i="1"/>
  <c r="AD806" i="1"/>
  <c r="W806" i="1"/>
  <c r="AJ805" i="1"/>
  <c r="AG805" i="1"/>
  <c r="AI805" i="1"/>
  <c r="AH805" i="1"/>
  <c r="AF805" i="1"/>
  <c r="AE805" i="1"/>
  <c r="AD805" i="1"/>
  <c r="W805" i="1"/>
  <c r="D805" i="1"/>
  <c r="AJ804" i="1"/>
  <c r="AG804" i="1"/>
  <c r="AI804" i="1"/>
  <c r="AH804" i="1"/>
  <c r="AF804" i="1"/>
  <c r="AE804" i="1"/>
  <c r="AD804" i="1"/>
  <c r="W804" i="1"/>
  <c r="D804" i="1"/>
  <c r="AJ803" i="1"/>
  <c r="AG803" i="1"/>
  <c r="AI803" i="1"/>
  <c r="AH803" i="1"/>
  <c r="AF803" i="1"/>
  <c r="AE803" i="1"/>
  <c r="AD803" i="1"/>
  <c r="W803" i="1"/>
  <c r="D803" i="1"/>
  <c r="AJ802" i="1"/>
  <c r="AG802" i="1"/>
  <c r="AI802" i="1"/>
  <c r="AH802" i="1"/>
  <c r="AF802" i="1"/>
  <c r="AE802" i="1"/>
  <c r="AD802" i="1"/>
  <c r="W802" i="1"/>
  <c r="D802" i="1"/>
  <c r="AJ801" i="1"/>
  <c r="AG801" i="1"/>
  <c r="AI801" i="1"/>
  <c r="AH801" i="1"/>
  <c r="AF801" i="1"/>
  <c r="AE801" i="1"/>
  <c r="AD801" i="1"/>
  <c r="W801" i="1"/>
  <c r="D801" i="1"/>
  <c r="AJ800" i="1"/>
  <c r="AG800" i="1"/>
  <c r="AI800" i="1"/>
  <c r="AH800" i="1"/>
  <c r="AF800" i="1"/>
  <c r="AE800" i="1"/>
  <c r="AD800" i="1"/>
  <c r="W800" i="1"/>
  <c r="D800" i="1"/>
  <c r="AJ799" i="1"/>
  <c r="AG799" i="1"/>
  <c r="AI799" i="1"/>
  <c r="AH799" i="1"/>
  <c r="AF799" i="1"/>
  <c r="AE799" i="1"/>
  <c r="AD799" i="1"/>
  <c r="W799" i="1"/>
  <c r="D799" i="1"/>
  <c r="AJ798" i="1"/>
  <c r="AG798" i="1"/>
  <c r="AI798" i="1"/>
  <c r="AH798" i="1"/>
  <c r="AF798" i="1"/>
  <c r="AE798" i="1"/>
  <c r="AD798" i="1"/>
  <c r="W798" i="1"/>
  <c r="D798" i="1"/>
  <c r="AJ797" i="1"/>
  <c r="AG797" i="1"/>
  <c r="AI797" i="1"/>
  <c r="AH797" i="1"/>
  <c r="AF797" i="1"/>
  <c r="AE797" i="1"/>
  <c r="AD797" i="1"/>
  <c r="W797" i="1"/>
  <c r="D797" i="1"/>
  <c r="AJ796" i="1"/>
  <c r="AG796" i="1"/>
  <c r="AI796" i="1"/>
  <c r="AH796" i="1"/>
  <c r="AF796" i="1"/>
  <c r="AE796" i="1"/>
  <c r="AD796" i="1"/>
  <c r="W796" i="1"/>
  <c r="D796" i="1"/>
  <c r="AJ795" i="1"/>
  <c r="AG795" i="1"/>
  <c r="AI795" i="1"/>
  <c r="AH795" i="1"/>
  <c r="AF795" i="1"/>
  <c r="AE795" i="1"/>
  <c r="AD795" i="1"/>
  <c r="W795" i="1"/>
  <c r="D795" i="1"/>
  <c r="AJ794" i="1"/>
  <c r="AG794" i="1"/>
  <c r="AI794" i="1"/>
  <c r="AH794" i="1"/>
  <c r="AF794" i="1"/>
  <c r="AE794" i="1"/>
  <c r="AD794" i="1"/>
  <c r="W794" i="1"/>
  <c r="D794" i="1"/>
  <c r="AJ793" i="1"/>
  <c r="AG793" i="1"/>
  <c r="AI793" i="1"/>
  <c r="AH793" i="1"/>
  <c r="AF793" i="1"/>
  <c r="AE793" i="1"/>
  <c r="AD793" i="1"/>
  <c r="W793" i="1"/>
  <c r="D793" i="1"/>
  <c r="AJ792" i="1"/>
  <c r="AG792" i="1"/>
  <c r="AI792" i="1"/>
  <c r="AH792" i="1"/>
  <c r="AF792" i="1"/>
  <c r="AE792" i="1"/>
  <c r="AD792" i="1"/>
  <c r="W792" i="1"/>
  <c r="D792" i="1"/>
  <c r="AJ791" i="1"/>
  <c r="AG791" i="1"/>
  <c r="AI791" i="1"/>
  <c r="AH791" i="1"/>
  <c r="AF791" i="1"/>
  <c r="AE791" i="1"/>
  <c r="AD791" i="1"/>
  <c r="W791" i="1"/>
  <c r="D791" i="1"/>
  <c r="AJ790" i="1"/>
  <c r="AG790" i="1"/>
  <c r="AI790" i="1"/>
  <c r="AH790" i="1"/>
  <c r="AF790" i="1"/>
  <c r="AE790" i="1"/>
  <c r="AD790" i="1"/>
  <c r="W790" i="1"/>
  <c r="D790" i="1"/>
  <c r="AJ789" i="1"/>
  <c r="AG789" i="1"/>
  <c r="AI789" i="1"/>
  <c r="AH789" i="1"/>
  <c r="AF789" i="1"/>
  <c r="AE789" i="1"/>
  <c r="AD789" i="1"/>
  <c r="W789" i="1"/>
  <c r="D789" i="1"/>
  <c r="AJ788" i="1"/>
  <c r="AG788" i="1"/>
  <c r="AI788" i="1"/>
  <c r="AH788" i="1"/>
  <c r="AF788" i="1"/>
  <c r="AE788" i="1"/>
  <c r="AD788" i="1"/>
  <c r="W788" i="1"/>
  <c r="D788" i="1"/>
  <c r="AJ787" i="1"/>
  <c r="AG787" i="1"/>
  <c r="AI787" i="1"/>
  <c r="AH787" i="1"/>
  <c r="AF787" i="1"/>
  <c r="AE787" i="1"/>
  <c r="AD787" i="1"/>
  <c r="W787" i="1"/>
  <c r="D787" i="1"/>
  <c r="AJ786" i="1"/>
  <c r="AG786" i="1"/>
  <c r="AI786" i="1"/>
  <c r="AH786" i="1"/>
  <c r="AF786" i="1"/>
  <c r="AE786" i="1"/>
  <c r="AD786" i="1"/>
  <c r="W786" i="1"/>
  <c r="D786" i="1"/>
  <c r="AJ785" i="1"/>
  <c r="AG785" i="1"/>
  <c r="AI785" i="1"/>
  <c r="AH785" i="1"/>
  <c r="AF785" i="1"/>
  <c r="AE785" i="1"/>
  <c r="AD785" i="1"/>
  <c r="W785" i="1"/>
  <c r="D785" i="1"/>
  <c r="AJ784" i="1"/>
  <c r="AG784" i="1"/>
  <c r="AI784" i="1"/>
  <c r="AH784" i="1"/>
  <c r="AF784" i="1"/>
  <c r="AE784" i="1"/>
  <c r="AD784" i="1"/>
  <c r="W784" i="1"/>
  <c r="D784" i="1"/>
  <c r="AJ783" i="1"/>
  <c r="AG783" i="1"/>
  <c r="AI783" i="1"/>
  <c r="AH783" i="1"/>
  <c r="AF783" i="1"/>
  <c r="AE783" i="1"/>
  <c r="AD783" i="1"/>
  <c r="W783" i="1"/>
  <c r="D783" i="1"/>
  <c r="AJ782" i="1"/>
  <c r="AG782" i="1"/>
  <c r="AI782" i="1"/>
  <c r="AH782" i="1"/>
  <c r="AF782" i="1"/>
  <c r="AE782" i="1"/>
  <c r="AD782" i="1"/>
  <c r="W782" i="1"/>
  <c r="D782" i="1"/>
  <c r="AJ781" i="1"/>
  <c r="AG781" i="1"/>
  <c r="AI781" i="1"/>
  <c r="AH781" i="1"/>
  <c r="AF781" i="1"/>
  <c r="AE781" i="1"/>
  <c r="AD781" i="1"/>
  <c r="W781" i="1"/>
  <c r="D781" i="1"/>
  <c r="AJ780" i="1"/>
  <c r="AG780" i="1"/>
  <c r="AI780" i="1"/>
  <c r="AH780" i="1"/>
  <c r="AF780" i="1"/>
  <c r="AE780" i="1"/>
  <c r="AD780" i="1"/>
  <c r="W780" i="1"/>
  <c r="D780" i="1"/>
  <c r="AJ779" i="1"/>
  <c r="AG779" i="1"/>
  <c r="AI779" i="1"/>
  <c r="AH779" i="1"/>
  <c r="AF779" i="1"/>
  <c r="AE779" i="1"/>
  <c r="AD779" i="1"/>
  <c r="W779" i="1"/>
  <c r="D779" i="1"/>
  <c r="AJ778" i="1"/>
  <c r="AG778" i="1"/>
  <c r="AI778" i="1"/>
  <c r="AH778" i="1"/>
  <c r="AF778" i="1"/>
  <c r="AE778" i="1"/>
  <c r="AD778" i="1"/>
  <c r="W778" i="1"/>
  <c r="D778" i="1"/>
  <c r="AJ777" i="1"/>
  <c r="AG777" i="1"/>
  <c r="AI777" i="1"/>
  <c r="AH777" i="1"/>
  <c r="AF777" i="1"/>
  <c r="AE777" i="1"/>
  <c r="AD777" i="1"/>
  <c r="W777" i="1"/>
  <c r="D777" i="1"/>
  <c r="AJ776" i="1"/>
  <c r="AG776" i="1"/>
  <c r="AI776" i="1"/>
  <c r="AH776" i="1"/>
  <c r="AF776" i="1"/>
  <c r="AE776" i="1"/>
  <c r="AD776" i="1"/>
  <c r="W776" i="1"/>
  <c r="D776" i="1"/>
  <c r="AJ775" i="1"/>
  <c r="AG775" i="1"/>
  <c r="AI775" i="1"/>
  <c r="AH775" i="1"/>
  <c r="AF775" i="1"/>
  <c r="AE775" i="1"/>
  <c r="AD775" i="1"/>
  <c r="W775" i="1"/>
  <c r="D775" i="1"/>
  <c r="AJ774" i="1"/>
  <c r="AG774" i="1"/>
  <c r="AI774" i="1"/>
  <c r="AH774" i="1"/>
  <c r="AF774" i="1"/>
  <c r="AE774" i="1"/>
  <c r="AD774" i="1"/>
  <c r="W774" i="1"/>
  <c r="D774" i="1"/>
  <c r="AJ773" i="1"/>
  <c r="AG773" i="1"/>
  <c r="AI773" i="1"/>
  <c r="AH773" i="1"/>
  <c r="AF773" i="1"/>
  <c r="AE773" i="1"/>
  <c r="AD773" i="1"/>
  <c r="W773" i="1"/>
  <c r="D773" i="1"/>
  <c r="AJ772" i="1"/>
  <c r="AG772" i="1"/>
  <c r="AI772" i="1"/>
  <c r="AH772" i="1"/>
  <c r="AF772" i="1"/>
  <c r="AE772" i="1"/>
  <c r="AD772" i="1"/>
  <c r="W772" i="1"/>
  <c r="D772" i="1"/>
  <c r="AJ771" i="1"/>
  <c r="AG771" i="1"/>
  <c r="AI771" i="1"/>
  <c r="AH771" i="1"/>
  <c r="AF771" i="1"/>
  <c r="AE771" i="1"/>
  <c r="AD771" i="1"/>
  <c r="W771" i="1"/>
  <c r="D771" i="1"/>
  <c r="AJ770" i="1"/>
  <c r="AG770" i="1"/>
  <c r="AI770" i="1"/>
  <c r="AH770" i="1"/>
  <c r="AF770" i="1"/>
  <c r="AE770" i="1"/>
  <c r="AD770" i="1"/>
  <c r="W770" i="1"/>
  <c r="D770" i="1"/>
  <c r="AJ769" i="1"/>
  <c r="AG769" i="1"/>
  <c r="AI769" i="1"/>
  <c r="AH769" i="1"/>
  <c r="AF769" i="1"/>
  <c r="AE769" i="1"/>
  <c r="AD769" i="1"/>
  <c r="W769" i="1"/>
  <c r="D769" i="1"/>
  <c r="AJ768" i="1"/>
  <c r="AG768" i="1"/>
  <c r="AI768" i="1"/>
  <c r="AH768" i="1"/>
  <c r="AF768" i="1"/>
  <c r="AE768" i="1"/>
  <c r="AD768" i="1"/>
  <c r="W768" i="1"/>
  <c r="D768" i="1"/>
  <c r="AJ767" i="1"/>
  <c r="AG767" i="1"/>
  <c r="AI767" i="1"/>
  <c r="AH767" i="1"/>
  <c r="AF767" i="1"/>
  <c r="AE767" i="1"/>
  <c r="AD767" i="1"/>
  <c r="W767" i="1"/>
  <c r="D767" i="1"/>
  <c r="AJ766" i="1"/>
  <c r="AG766" i="1"/>
  <c r="AI766" i="1"/>
  <c r="AH766" i="1"/>
  <c r="AF766" i="1"/>
  <c r="AE766" i="1"/>
  <c r="AD766" i="1"/>
  <c r="W766" i="1"/>
  <c r="D766" i="1"/>
  <c r="AJ765" i="1"/>
  <c r="AG765" i="1"/>
  <c r="AI765" i="1"/>
  <c r="AH765" i="1"/>
  <c r="AF765" i="1"/>
  <c r="AE765" i="1"/>
  <c r="AD765" i="1"/>
  <c r="W765" i="1"/>
  <c r="D765" i="1"/>
  <c r="AJ764" i="1"/>
  <c r="AG764" i="1"/>
  <c r="AI764" i="1"/>
  <c r="AH764" i="1"/>
  <c r="AF764" i="1"/>
  <c r="AE764" i="1"/>
  <c r="AD764" i="1"/>
  <c r="W764" i="1"/>
  <c r="D764" i="1"/>
  <c r="AJ763" i="1"/>
  <c r="AG763" i="1"/>
  <c r="AI763" i="1"/>
  <c r="AH763" i="1"/>
  <c r="AF763" i="1"/>
  <c r="AE763" i="1"/>
  <c r="AD763" i="1"/>
  <c r="W763" i="1"/>
  <c r="D763" i="1"/>
  <c r="AJ762" i="1"/>
  <c r="AG762" i="1"/>
  <c r="AI762" i="1"/>
  <c r="AH762" i="1"/>
  <c r="AF762" i="1"/>
  <c r="AE762" i="1"/>
  <c r="AD762" i="1"/>
  <c r="W762" i="1"/>
  <c r="D762" i="1"/>
  <c r="AJ761" i="1"/>
  <c r="AG761" i="1"/>
  <c r="AI761" i="1"/>
  <c r="AH761" i="1"/>
  <c r="AF761" i="1"/>
  <c r="AE761" i="1"/>
  <c r="AD761" i="1"/>
  <c r="W761" i="1"/>
  <c r="D761" i="1"/>
  <c r="AJ760" i="1"/>
  <c r="AG760" i="1"/>
  <c r="AI760" i="1"/>
  <c r="AH760" i="1"/>
  <c r="AF760" i="1"/>
  <c r="AE760" i="1"/>
  <c r="AD760" i="1"/>
  <c r="W760" i="1"/>
  <c r="D760" i="1"/>
  <c r="AJ759" i="1"/>
  <c r="AG759" i="1"/>
  <c r="AI759" i="1"/>
  <c r="AH759" i="1"/>
  <c r="AF759" i="1"/>
  <c r="AE759" i="1"/>
  <c r="AD759" i="1"/>
  <c r="W759" i="1"/>
  <c r="D759" i="1"/>
  <c r="AJ758" i="1"/>
  <c r="AG758" i="1"/>
  <c r="AI758" i="1"/>
  <c r="AH758" i="1"/>
  <c r="AF758" i="1"/>
  <c r="AE758" i="1"/>
  <c r="AD758" i="1"/>
  <c r="W758" i="1"/>
  <c r="D758" i="1"/>
  <c r="AJ757" i="1"/>
  <c r="AG757" i="1"/>
  <c r="AI757" i="1"/>
  <c r="AH757" i="1"/>
  <c r="AF757" i="1"/>
  <c r="AE757" i="1"/>
  <c r="AD757" i="1"/>
  <c r="W757" i="1"/>
  <c r="D757" i="1"/>
  <c r="AJ756" i="1"/>
  <c r="AG756" i="1"/>
  <c r="AI756" i="1"/>
  <c r="AH756" i="1"/>
  <c r="AF756" i="1"/>
  <c r="AE756" i="1"/>
  <c r="AD756" i="1"/>
  <c r="W756" i="1"/>
  <c r="D756" i="1"/>
  <c r="AJ755" i="1"/>
  <c r="AG755" i="1"/>
  <c r="AI755" i="1"/>
  <c r="AH755" i="1"/>
  <c r="AF755" i="1"/>
  <c r="AE755" i="1"/>
  <c r="AD755" i="1"/>
  <c r="W755" i="1"/>
  <c r="D755" i="1"/>
  <c r="AJ754" i="1"/>
  <c r="AG754" i="1"/>
  <c r="AI754" i="1"/>
  <c r="AH754" i="1"/>
  <c r="AF754" i="1"/>
  <c r="AE754" i="1"/>
  <c r="AD754" i="1"/>
  <c r="W754" i="1"/>
  <c r="D754" i="1"/>
  <c r="AJ753" i="1"/>
  <c r="AG753" i="1"/>
  <c r="AI753" i="1"/>
  <c r="AH753" i="1"/>
  <c r="AF753" i="1"/>
  <c r="AE753" i="1"/>
  <c r="AD753" i="1"/>
  <c r="W753" i="1"/>
  <c r="D753" i="1"/>
  <c r="AJ752" i="1"/>
  <c r="AG752" i="1"/>
  <c r="AI752" i="1"/>
  <c r="AH752" i="1"/>
  <c r="AF752" i="1"/>
  <c r="AE752" i="1"/>
  <c r="AD752" i="1"/>
  <c r="W752" i="1"/>
  <c r="D752" i="1"/>
  <c r="AJ751" i="1"/>
  <c r="AG751" i="1"/>
  <c r="AI751" i="1"/>
  <c r="AH751" i="1"/>
  <c r="AF751" i="1"/>
  <c r="AE751" i="1"/>
  <c r="AD751" i="1"/>
  <c r="W751" i="1"/>
  <c r="D751" i="1"/>
  <c r="AJ750" i="1"/>
  <c r="AG750" i="1"/>
  <c r="AI750" i="1"/>
  <c r="AH750" i="1"/>
  <c r="AF750" i="1"/>
  <c r="AE750" i="1"/>
  <c r="AD750" i="1"/>
  <c r="W750" i="1"/>
  <c r="D750" i="1"/>
  <c r="AJ749" i="1"/>
  <c r="AG749" i="1"/>
  <c r="AI749" i="1"/>
  <c r="AH749" i="1"/>
  <c r="AF749" i="1"/>
  <c r="AE749" i="1"/>
  <c r="AD749" i="1"/>
  <c r="W749" i="1"/>
  <c r="D749" i="1"/>
  <c r="AJ748" i="1"/>
  <c r="AG748" i="1"/>
  <c r="AI748" i="1"/>
  <c r="AH748" i="1"/>
  <c r="AF748" i="1"/>
  <c r="AE748" i="1"/>
  <c r="AD748" i="1"/>
  <c r="W748" i="1"/>
  <c r="D748" i="1"/>
  <c r="AJ747" i="1"/>
  <c r="AG747" i="1"/>
  <c r="AI747" i="1"/>
  <c r="AH747" i="1"/>
  <c r="AF747" i="1"/>
  <c r="AE747" i="1"/>
  <c r="AD747" i="1"/>
  <c r="W747" i="1"/>
  <c r="D747" i="1"/>
  <c r="AJ746" i="1"/>
  <c r="AG746" i="1"/>
  <c r="AI746" i="1"/>
  <c r="AH746" i="1"/>
  <c r="AF746" i="1"/>
  <c r="AE746" i="1"/>
  <c r="AD746" i="1"/>
  <c r="W746" i="1"/>
  <c r="D746" i="1"/>
  <c r="AJ745" i="1"/>
  <c r="AG745" i="1"/>
  <c r="AI745" i="1"/>
  <c r="AH745" i="1"/>
  <c r="AF745" i="1"/>
  <c r="AE745" i="1"/>
  <c r="AD745" i="1"/>
  <c r="W745" i="1"/>
  <c r="D745" i="1"/>
  <c r="AJ744" i="1"/>
  <c r="AG744" i="1"/>
  <c r="AI744" i="1"/>
  <c r="AH744" i="1"/>
  <c r="AF744" i="1"/>
  <c r="AE744" i="1"/>
  <c r="AD744" i="1"/>
  <c r="W744" i="1"/>
  <c r="D744" i="1"/>
  <c r="AJ743" i="1"/>
  <c r="AG743" i="1"/>
  <c r="AI743" i="1"/>
  <c r="AH743" i="1"/>
  <c r="AF743" i="1"/>
  <c r="AE743" i="1"/>
  <c r="AD743" i="1"/>
  <c r="W743" i="1"/>
  <c r="D743" i="1"/>
  <c r="AJ742" i="1"/>
  <c r="AG742" i="1"/>
  <c r="AI742" i="1"/>
  <c r="AH742" i="1"/>
  <c r="AF742" i="1"/>
  <c r="AE742" i="1"/>
  <c r="AD742" i="1"/>
  <c r="W742" i="1"/>
  <c r="D742" i="1"/>
  <c r="AJ741" i="1"/>
  <c r="AG741" i="1"/>
  <c r="AI741" i="1"/>
  <c r="AH741" i="1"/>
  <c r="AF741" i="1"/>
  <c r="AE741" i="1"/>
  <c r="AD741" i="1"/>
  <c r="W741" i="1"/>
  <c r="D741" i="1"/>
  <c r="AJ740" i="1"/>
  <c r="AG740" i="1"/>
  <c r="AI740" i="1"/>
  <c r="AH740" i="1"/>
  <c r="AF740" i="1"/>
  <c r="AE740" i="1"/>
  <c r="AD740" i="1"/>
  <c r="W740" i="1"/>
  <c r="D740" i="1"/>
  <c r="AJ739" i="1"/>
  <c r="AG739" i="1"/>
  <c r="AI739" i="1"/>
  <c r="AH739" i="1"/>
  <c r="AF739" i="1"/>
  <c r="AE739" i="1"/>
  <c r="AD739" i="1"/>
  <c r="W739" i="1"/>
  <c r="D739" i="1"/>
  <c r="AJ738" i="1"/>
  <c r="AG738" i="1"/>
  <c r="AI738" i="1"/>
  <c r="AH738" i="1"/>
  <c r="AF738" i="1"/>
  <c r="AE738" i="1"/>
  <c r="AD738" i="1"/>
  <c r="W738" i="1"/>
  <c r="D738" i="1"/>
  <c r="AJ737" i="1"/>
  <c r="AG737" i="1"/>
  <c r="AI737" i="1"/>
  <c r="AH737" i="1"/>
  <c r="AF737" i="1"/>
  <c r="AE737" i="1"/>
  <c r="AD737" i="1"/>
  <c r="W737" i="1"/>
  <c r="D737" i="1"/>
  <c r="AJ736" i="1"/>
  <c r="AG736" i="1"/>
  <c r="AI736" i="1"/>
  <c r="AH736" i="1"/>
  <c r="AF736" i="1"/>
  <c r="AE736" i="1"/>
  <c r="AD736" i="1"/>
  <c r="W736" i="1"/>
  <c r="D736" i="1"/>
  <c r="AJ735" i="1"/>
  <c r="AG735" i="1"/>
  <c r="AI735" i="1"/>
  <c r="AH735" i="1"/>
  <c r="AF735" i="1"/>
  <c r="AE735" i="1"/>
  <c r="AD735" i="1"/>
  <c r="W735" i="1"/>
  <c r="D735" i="1"/>
  <c r="AJ734" i="1"/>
  <c r="AG734" i="1"/>
  <c r="AI734" i="1"/>
  <c r="AH734" i="1"/>
  <c r="AF734" i="1"/>
  <c r="AE734" i="1"/>
  <c r="AD734" i="1"/>
  <c r="W734" i="1"/>
  <c r="D734" i="1"/>
  <c r="AJ733" i="1"/>
  <c r="AG733" i="1"/>
  <c r="AI733" i="1"/>
  <c r="AH733" i="1"/>
  <c r="AF733" i="1"/>
  <c r="AE733" i="1"/>
  <c r="AD733" i="1"/>
  <c r="W733" i="1"/>
  <c r="D733" i="1"/>
  <c r="AJ732" i="1"/>
  <c r="AG732" i="1"/>
  <c r="AI732" i="1"/>
  <c r="AH732" i="1"/>
  <c r="AF732" i="1"/>
  <c r="AE732" i="1"/>
  <c r="AD732" i="1"/>
  <c r="W732" i="1"/>
  <c r="D732" i="1"/>
  <c r="AJ731" i="1"/>
  <c r="AG731" i="1"/>
  <c r="AI731" i="1"/>
  <c r="AH731" i="1"/>
  <c r="AF731" i="1"/>
  <c r="AE731" i="1"/>
  <c r="AD731" i="1"/>
  <c r="W731" i="1"/>
  <c r="D731" i="1"/>
  <c r="AJ730" i="1"/>
  <c r="AG730" i="1"/>
  <c r="AI730" i="1"/>
  <c r="AH730" i="1"/>
  <c r="AF730" i="1"/>
  <c r="AE730" i="1"/>
  <c r="AD730" i="1"/>
  <c r="W730" i="1"/>
  <c r="D730" i="1"/>
  <c r="AJ729" i="1"/>
  <c r="AG729" i="1"/>
  <c r="AI729" i="1"/>
  <c r="AH729" i="1"/>
  <c r="AF729" i="1"/>
  <c r="AE729" i="1"/>
  <c r="AD729" i="1"/>
  <c r="W729" i="1"/>
  <c r="D729" i="1"/>
  <c r="AJ728" i="1"/>
  <c r="AG728" i="1"/>
  <c r="AI728" i="1"/>
  <c r="AH728" i="1"/>
  <c r="AF728" i="1"/>
  <c r="AE728" i="1"/>
  <c r="AD728" i="1"/>
  <c r="W728" i="1"/>
  <c r="D728" i="1"/>
  <c r="AJ727" i="1"/>
  <c r="AG727" i="1"/>
  <c r="AI727" i="1"/>
  <c r="AH727" i="1"/>
  <c r="AF727" i="1"/>
  <c r="AE727" i="1"/>
  <c r="AD727" i="1"/>
  <c r="W727" i="1"/>
  <c r="D727" i="1"/>
  <c r="AJ726" i="1"/>
  <c r="AG726" i="1"/>
  <c r="AI726" i="1"/>
  <c r="AH726" i="1"/>
  <c r="AF726" i="1"/>
  <c r="AE726" i="1"/>
  <c r="AD726" i="1"/>
  <c r="W726" i="1"/>
  <c r="D726" i="1"/>
  <c r="AJ725" i="1"/>
  <c r="AG725" i="1"/>
  <c r="AI725" i="1"/>
  <c r="AH725" i="1"/>
  <c r="AF725" i="1"/>
  <c r="AE725" i="1"/>
  <c r="AD725" i="1"/>
  <c r="W725" i="1"/>
  <c r="AJ724" i="1"/>
  <c r="AG724" i="1"/>
  <c r="AI724" i="1"/>
  <c r="AH724" i="1"/>
  <c r="AF724" i="1"/>
  <c r="AE724" i="1"/>
  <c r="AD724" i="1"/>
  <c r="W724" i="1"/>
  <c r="AJ723" i="1"/>
  <c r="AG723" i="1"/>
  <c r="AI723" i="1"/>
  <c r="AH723" i="1"/>
  <c r="AF723" i="1"/>
  <c r="AE723" i="1"/>
  <c r="AD723" i="1"/>
  <c r="W723" i="1"/>
  <c r="AJ722" i="1"/>
  <c r="AG722" i="1"/>
  <c r="AI722" i="1"/>
  <c r="AH722" i="1"/>
  <c r="AF722" i="1"/>
  <c r="AE722" i="1"/>
  <c r="AD722" i="1"/>
  <c r="W722" i="1"/>
  <c r="AJ721" i="1"/>
  <c r="AG721" i="1"/>
  <c r="AI721" i="1"/>
  <c r="AH721" i="1"/>
  <c r="AF721" i="1"/>
  <c r="AE721" i="1"/>
  <c r="AD721" i="1"/>
  <c r="W721" i="1"/>
  <c r="AJ720" i="1"/>
  <c r="AG720" i="1"/>
  <c r="AI720" i="1"/>
  <c r="AH720" i="1"/>
  <c r="AF720" i="1"/>
  <c r="AE720" i="1"/>
  <c r="AD720" i="1"/>
  <c r="W720" i="1"/>
  <c r="AJ719" i="1"/>
  <c r="AG719" i="1"/>
  <c r="AI719" i="1"/>
  <c r="AH719" i="1"/>
  <c r="AF719" i="1"/>
  <c r="AE719" i="1"/>
  <c r="AD719" i="1"/>
  <c r="W719" i="1"/>
  <c r="AJ718" i="1"/>
  <c r="AG718" i="1"/>
  <c r="AI718" i="1"/>
  <c r="AH718" i="1"/>
  <c r="AF718" i="1"/>
  <c r="AE718" i="1"/>
  <c r="AD718" i="1"/>
  <c r="W718" i="1"/>
  <c r="AJ717" i="1"/>
  <c r="AG717" i="1"/>
  <c r="AI717" i="1"/>
  <c r="AH717" i="1"/>
  <c r="AF717" i="1"/>
  <c r="AE717" i="1"/>
  <c r="AD717" i="1"/>
  <c r="W717" i="1"/>
  <c r="AJ716" i="1"/>
  <c r="AG716" i="1"/>
  <c r="AI716" i="1"/>
  <c r="AH716" i="1"/>
  <c r="AF716" i="1"/>
  <c r="AE716" i="1"/>
  <c r="AD716" i="1"/>
  <c r="W716" i="1"/>
  <c r="AJ715" i="1"/>
  <c r="AG715" i="1"/>
  <c r="AI715" i="1"/>
  <c r="AH715" i="1"/>
  <c r="AF715" i="1"/>
  <c r="AE715" i="1"/>
  <c r="AD715" i="1"/>
  <c r="W715" i="1"/>
  <c r="AJ714" i="1"/>
  <c r="AG714" i="1"/>
  <c r="AI714" i="1"/>
  <c r="AH714" i="1"/>
  <c r="AF714" i="1"/>
  <c r="AE714" i="1"/>
  <c r="AD714" i="1"/>
  <c r="W714" i="1"/>
  <c r="AJ713" i="1"/>
  <c r="AG713" i="1"/>
  <c r="AI713" i="1"/>
  <c r="AH713" i="1"/>
  <c r="AF713" i="1"/>
  <c r="AE713" i="1"/>
  <c r="AD713" i="1"/>
  <c r="W713" i="1"/>
  <c r="AJ712" i="1"/>
  <c r="AG712" i="1"/>
  <c r="AI712" i="1"/>
  <c r="AH712" i="1"/>
  <c r="AF712" i="1"/>
  <c r="AE712" i="1"/>
  <c r="AD712" i="1"/>
  <c r="W712" i="1"/>
  <c r="AJ711" i="1"/>
  <c r="AG711" i="1"/>
  <c r="AI711" i="1"/>
  <c r="AH711" i="1"/>
  <c r="AF711" i="1"/>
  <c r="AE711" i="1"/>
  <c r="AD711" i="1"/>
  <c r="W711" i="1"/>
  <c r="AJ710" i="1"/>
  <c r="AG710" i="1"/>
  <c r="AI710" i="1"/>
  <c r="AH710" i="1"/>
  <c r="AF710" i="1"/>
  <c r="AE710" i="1"/>
  <c r="AD710" i="1"/>
  <c r="W710" i="1"/>
  <c r="AJ709" i="1"/>
  <c r="AG709" i="1"/>
  <c r="AI709" i="1"/>
  <c r="AH709" i="1"/>
  <c r="AF709" i="1"/>
  <c r="AE709" i="1"/>
  <c r="AD709" i="1"/>
  <c r="W709" i="1"/>
  <c r="AJ708" i="1"/>
  <c r="AG708" i="1"/>
  <c r="AI708" i="1"/>
  <c r="AH708" i="1"/>
  <c r="AF708" i="1"/>
  <c r="AE708" i="1"/>
  <c r="AD708" i="1"/>
  <c r="W708" i="1"/>
  <c r="AJ707" i="1"/>
  <c r="AG707" i="1"/>
  <c r="AI707" i="1"/>
  <c r="AH707" i="1"/>
  <c r="AF707" i="1"/>
  <c r="AE707" i="1"/>
  <c r="AD707" i="1"/>
  <c r="W707" i="1"/>
  <c r="AJ706" i="1"/>
  <c r="AG706" i="1"/>
  <c r="AI706" i="1"/>
  <c r="AH706" i="1"/>
  <c r="AF706" i="1"/>
  <c r="AE706" i="1"/>
  <c r="AD706" i="1"/>
  <c r="W706" i="1"/>
  <c r="AJ705" i="1"/>
  <c r="AG705" i="1"/>
  <c r="AI705" i="1"/>
  <c r="AH705" i="1"/>
  <c r="AF705" i="1"/>
  <c r="AE705" i="1"/>
  <c r="AD705" i="1"/>
  <c r="W705" i="1"/>
  <c r="AJ704" i="1"/>
  <c r="AG704" i="1"/>
  <c r="AI704" i="1"/>
  <c r="AH704" i="1"/>
  <c r="AF704" i="1"/>
  <c r="AE704" i="1"/>
  <c r="AD704" i="1"/>
  <c r="W704" i="1"/>
  <c r="AJ703" i="1"/>
  <c r="AG703" i="1"/>
  <c r="AI703" i="1"/>
  <c r="AH703" i="1"/>
  <c r="AF703" i="1"/>
  <c r="AE703" i="1"/>
  <c r="AD703" i="1"/>
  <c r="W703" i="1"/>
  <c r="AJ702" i="1"/>
  <c r="AG702" i="1"/>
  <c r="AI702" i="1"/>
  <c r="AH702" i="1"/>
  <c r="AF702" i="1"/>
  <c r="AE702" i="1"/>
  <c r="AD702" i="1"/>
  <c r="W702" i="1"/>
  <c r="AJ701" i="1"/>
  <c r="AG701" i="1"/>
  <c r="AI701" i="1"/>
  <c r="AH701" i="1"/>
  <c r="AF701" i="1"/>
  <c r="AE701" i="1"/>
  <c r="AD701" i="1"/>
  <c r="W701" i="1"/>
  <c r="AJ700" i="1"/>
  <c r="AG700" i="1"/>
  <c r="AI700" i="1"/>
  <c r="AH700" i="1"/>
  <c r="AF700" i="1"/>
  <c r="AE700" i="1"/>
  <c r="AD700" i="1"/>
  <c r="W700" i="1"/>
  <c r="AJ699" i="1"/>
  <c r="AG699" i="1"/>
  <c r="AI699" i="1"/>
  <c r="AH699" i="1"/>
  <c r="AF699" i="1"/>
  <c r="AE699" i="1"/>
  <c r="AD699" i="1"/>
  <c r="W699" i="1"/>
  <c r="AJ698" i="1"/>
  <c r="AG698" i="1"/>
  <c r="AI698" i="1"/>
  <c r="AH698" i="1"/>
  <c r="AF698" i="1"/>
  <c r="AE698" i="1"/>
  <c r="AD698" i="1"/>
  <c r="W698" i="1"/>
  <c r="AJ697" i="1"/>
  <c r="AG697" i="1"/>
  <c r="AI697" i="1"/>
  <c r="AH697" i="1"/>
  <c r="AF697" i="1"/>
  <c r="AE697" i="1"/>
  <c r="AD697" i="1"/>
  <c r="W697" i="1"/>
  <c r="AJ696" i="1"/>
  <c r="AG696" i="1"/>
  <c r="AI696" i="1"/>
  <c r="AH696" i="1"/>
  <c r="AF696" i="1"/>
  <c r="AE696" i="1"/>
  <c r="AD696" i="1"/>
  <c r="W696" i="1"/>
  <c r="AJ695" i="1"/>
  <c r="AG695" i="1"/>
  <c r="AI695" i="1"/>
  <c r="AH695" i="1"/>
  <c r="AF695" i="1"/>
  <c r="AE695" i="1"/>
  <c r="AD695" i="1"/>
  <c r="W695" i="1"/>
  <c r="AJ694" i="1"/>
  <c r="AG694" i="1"/>
  <c r="AI694" i="1"/>
  <c r="AH694" i="1"/>
  <c r="AF694" i="1"/>
  <c r="AE694" i="1"/>
  <c r="AD694" i="1"/>
  <c r="W694" i="1"/>
  <c r="AJ693" i="1"/>
  <c r="AG693" i="1"/>
  <c r="AI693" i="1"/>
  <c r="AH693" i="1"/>
  <c r="AF693" i="1"/>
  <c r="AE693" i="1"/>
  <c r="AD693" i="1"/>
  <c r="W693" i="1"/>
  <c r="AJ692" i="1"/>
  <c r="AG692" i="1"/>
  <c r="AI692" i="1"/>
  <c r="AH692" i="1"/>
  <c r="AF692" i="1"/>
  <c r="AE692" i="1"/>
  <c r="AD692" i="1"/>
  <c r="W692" i="1"/>
  <c r="AJ691" i="1"/>
  <c r="AG691" i="1"/>
  <c r="AI691" i="1"/>
  <c r="AH691" i="1"/>
  <c r="AF691" i="1"/>
  <c r="AE691" i="1"/>
  <c r="AD691" i="1"/>
  <c r="W691" i="1"/>
  <c r="AJ690" i="1"/>
  <c r="AG690" i="1"/>
  <c r="AI690" i="1"/>
  <c r="AH690" i="1"/>
  <c r="AF690" i="1"/>
  <c r="AE690" i="1"/>
  <c r="AD690" i="1"/>
  <c r="W690" i="1"/>
  <c r="AJ689" i="1"/>
  <c r="AG689" i="1"/>
  <c r="AI689" i="1"/>
  <c r="AH689" i="1"/>
  <c r="AF689" i="1"/>
  <c r="AE689" i="1"/>
  <c r="AD689" i="1"/>
  <c r="W689" i="1"/>
  <c r="AJ688" i="1"/>
  <c r="AG688" i="1"/>
  <c r="AI688" i="1"/>
  <c r="AH688" i="1"/>
  <c r="AF688" i="1"/>
  <c r="AE688" i="1"/>
  <c r="AD688" i="1"/>
  <c r="W688" i="1"/>
  <c r="AJ687" i="1"/>
  <c r="AG687" i="1"/>
  <c r="AI687" i="1"/>
  <c r="AH687" i="1"/>
  <c r="AF687" i="1"/>
  <c r="AE687" i="1"/>
  <c r="AD687" i="1"/>
  <c r="W687" i="1"/>
  <c r="AJ686" i="1"/>
  <c r="AG686" i="1"/>
  <c r="AI686" i="1"/>
  <c r="AH686" i="1"/>
  <c r="AF686" i="1"/>
  <c r="AE686" i="1"/>
  <c r="AD686" i="1"/>
  <c r="W686" i="1"/>
  <c r="AJ685" i="1"/>
  <c r="AG685" i="1"/>
  <c r="AI685" i="1"/>
  <c r="AH685" i="1"/>
  <c r="AF685" i="1"/>
  <c r="AE685" i="1"/>
  <c r="AD685" i="1"/>
  <c r="W685" i="1"/>
  <c r="AJ684" i="1"/>
  <c r="AG684" i="1"/>
  <c r="AI684" i="1"/>
  <c r="AH684" i="1"/>
  <c r="AF684" i="1"/>
  <c r="AE684" i="1"/>
  <c r="AD684" i="1"/>
  <c r="W684" i="1"/>
  <c r="AJ683" i="1"/>
  <c r="AG683" i="1"/>
  <c r="AI683" i="1"/>
  <c r="AH683" i="1"/>
  <c r="AF683" i="1"/>
  <c r="AE683" i="1"/>
  <c r="AD683" i="1"/>
  <c r="W683" i="1"/>
  <c r="AJ682" i="1"/>
  <c r="AG682" i="1"/>
  <c r="AI682" i="1"/>
  <c r="AH682" i="1"/>
  <c r="AF682" i="1"/>
  <c r="AE682" i="1"/>
  <c r="AD682" i="1"/>
  <c r="W682" i="1"/>
  <c r="AJ681" i="1"/>
  <c r="AG681" i="1"/>
  <c r="AI681" i="1"/>
  <c r="AH681" i="1"/>
  <c r="AF681" i="1"/>
  <c r="AE681" i="1"/>
  <c r="AD681" i="1"/>
  <c r="W681" i="1"/>
  <c r="AJ680" i="1"/>
  <c r="AG680" i="1"/>
  <c r="AI680" i="1"/>
  <c r="AH680" i="1"/>
  <c r="AF680" i="1"/>
  <c r="AE680" i="1"/>
  <c r="AD680" i="1"/>
  <c r="W680" i="1"/>
  <c r="AJ679" i="1"/>
  <c r="AG679" i="1"/>
  <c r="AI679" i="1"/>
  <c r="AH679" i="1"/>
  <c r="AF679" i="1"/>
  <c r="AE679" i="1"/>
  <c r="AD679" i="1"/>
  <c r="W679" i="1"/>
  <c r="AJ678" i="1"/>
  <c r="AG678" i="1"/>
  <c r="AI678" i="1"/>
  <c r="AH678" i="1"/>
  <c r="AF678" i="1"/>
  <c r="AE678" i="1"/>
  <c r="AD678" i="1"/>
  <c r="W678" i="1"/>
  <c r="AJ677" i="1"/>
  <c r="AG677" i="1"/>
  <c r="AI677" i="1"/>
  <c r="AH677" i="1"/>
  <c r="AF677" i="1"/>
  <c r="AE677" i="1"/>
  <c r="AD677" i="1"/>
  <c r="W677" i="1"/>
  <c r="AJ676" i="1"/>
  <c r="AG676" i="1"/>
  <c r="AI676" i="1"/>
  <c r="AH676" i="1"/>
  <c r="AF676" i="1"/>
  <c r="AE676" i="1"/>
  <c r="AD676" i="1"/>
  <c r="W676" i="1"/>
  <c r="AJ675" i="1"/>
  <c r="AG675" i="1"/>
  <c r="AI675" i="1"/>
  <c r="AH675" i="1"/>
  <c r="AF675" i="1"/>
  <c r="AE675" i="1"/>
  <c r="AD675" i="1"/>
  <c r="W675" i="1"/>
  <c r="AJ674" i="1"/>
  <c r="AG674" i="1"/>
  <c r="AI674" i="1"/>
  <c r="AH674" i="1"/>
  <c r="AF674" i="1"/>
  <c r="AE674" i="1"/>
  <c r="AD674" i="1"/>
  <c r="W674" i="1"/>
  <c r="AJ673" i="1"/>
  <c r="AG673" i="1"/>
  <c r="AI673" i="1"/>
  <c r="AH673" i="1"/>
  <c r="AF673" i="1"/>
  <c r="AE673" i="1"/>
  <c r="AD673" i="1"/>
  <c r="W673" i="1"/>
  <c r="AJ672" i="1"/>
  <c r="AG672" i="1"/>
  <c r="AI672" i="1"/>
  <c r="AH672" i="1"/>
  <c r="AF672" i="1"/>
  <c r="AE672" i="1"/>
  <c r="AD672" i="1"/>
  <c r="W672" i="1"/>
  <c r="AJ671" i="1"/>
  <c r="AG671" i="1"/>
  <c r="AI671" i="1"/>
  <c r="AH671" i="1"/>
  <c r="AF671" i="1"/>
  <c r="AE671" i="1"/>
  <c r="AD671" i="1"/>
  <c r="W671" i="1"/>
  <c r="AJ670" i="1"/>
  <c r="AG670" i="1"/>
  <c r="AI670" i="1"/>
  <c r="AH670" i="1"/>
  <c r="AF670" i="1"/>
  <c r="AE670" i="1"/>
  <c r="AD670" i="1"/>
  <c r="W670" i="1"/>
  <c r="AJ669" i="1"/>
  <c r="AG669" i="1"/>
  <c r="AI669" i="1"/>
  <c r="AH669" i="1"/>
  <c r="AF669" i="1"/>
  <c r="AE669" i="1"/>
  <c r="AD669" i="1"/>
  <c r="W669" i="1"/>
  <c r="AJ668" i="1"/>
  <c r="AG668" i="1"/>
  <c r="AI668" i="1"/>
  <c r="AH668" i="1"/>
  <c r="AF668" i="1"/>
  <c r="AE668" i="1"/>
  <c r="AD668" i="1"/>
  <c r="W668" i="1"/>
  <c r="AJ667" i="1"/>
  <c r="AG667" i="1"/>
  <c r="AI667" i="1"/>
  <c r="AH667" i="1"/>
  <c r="AF667" i="1"/>
  <c r="AE667" i="1"/>
  <c r="AD667" i="1"/>
  <c r="W667" i="1"/>
  <c r="AJ666" i="1"/>
  <c r="AG666" i="1"/>
  <c r="AI666" i="1"/>
  <c r="AH666" i="1"/>
  <c r="AF666" i="1"/>
  <c r="AE666" i="1"/>
  <c r="AD666" i="1"/>
  <c r="W666" i="1"/>
  <c r="AJ665" i="1"/>
  <c r="AG665" i="1"/>
  <c r="AI665" i="1"/>
  <c r="AH665" i="1"/>
  <c r="AF665" i="1"/>
  <c r="AE665" i="1"/>
  <c r="AD665" i="1"/>
  <c r="W665" i="1"/>
  <c r="AJ664" i="1"/>
  <c r="AG664" i="1"/>
  <c r="AI664" i="1"/>
  <c r="AH664" i="1"/>
  <c r="AF664" i="1"/>
  <c r="AE664" i="1"/>
  <c r="AD664" i="1"/>
  <c r="W664" i="1"/>
  <c r="AJ663" i="1"/>
  <c r="AG663" i="1"/>
  <c r="AI663" i="1"/>
  <c r="AH663" i="1"/>
  <c r="AF663" i="1"/>
  <c r="AE663" i="1"/>
  <c r="AD663" i="1"/>
  <c r="W663" i="1"/>
  <c r="AJ662" i="1"/>
  <c r="AG662" i="1"/>
  <c r="AI662" i="1"/>
  <c r="AH662" i="1"/>
  <c r="AF662" i="1"/>
  <c r="AE662" i="1"/>
  <c r="AD662" i="1"/>
  <c r="W662" i="1"/>
  <c r="AJ661" i="1"/>
  <c r="AG661" i="1"/>
  <c r="AI661" i="1"/>
  <c r="AH661" i="1"/>
  <c r="AF661" i="1"/>
  <c r="AE661" i="1"/>
  <c r="AD661" i="1"/>
  <c r="W661" i="1"/>
  <c r="AJ660" i="1"/>
  <c r="AG660" i="1"/>
  <c r="AI660" i="1"/>
  <c r="AH660" i="1"/>
  <c r="AF660" i="1"/>
  <c r="AE660" i="1"/>
  <c r="AD660" i="1"/>
  <c r="W660" i="1"/>
  <c r="AJ659" i="1"/>
  <c r="AG659" i="1"/>
  <c r="AI659" i="1"/>
  <c r="AH659" i="1"/>
  <c r="AF659" i="1"/>
  <c r="AE659" i="1"/>
  <c r="AD659" i="1"/>
  <c r="W659" i="1"/>
  <c r="AJ658" i="1"/>
  <c r="AG658" i="1"/>
  <c r="AI658" i="1"/>
  <c r="AH658" i="1"/>
  <c r="AF658" i="1"/>
  <c r="AE658" i="1"/>
  <c r="AD658" i="1"/>
  <c r="W658" i="1"/>
  <c r="AJ657" i="1"/>
  <c r="AG657" i="1"/>
  <c r="AI657" i="1"/>
  <c r="AH657" i="1"/>
  <c r="AF657" i="1"/>
  <c r="AE657" i="1"/>
  <c r="AD657" i="1"/>
  <c r="W657" i="1"/>
  <c r="AJ656" i="1"/>
  <c r="AG656" i="1"/>
  <c r="AI656" i="1"/>
  <c r="AH656" i="1"/>
  <c r="AF656" i="1"/>
  <c r="AE656" i="1"/>
  <c r="AD656" i="1"/>
  <c r="W656" i="1"/>
  <c r="AJ655" i="1"/>
  <c r="AG655" i="1"/>
  <c r="AI655" i="1"/>
  <c r="AH655" i="1"/>
  <c r="AF655" i="1"/>
  <c r="AE655" i="1"/>
  <c r="AD655" i="1"/>
  <c r="W655" i="1"/>
  <c r="AJ654" i="1"/>
  <c r="AG654" i="1"/>
  <c r="AI654" i="1"/>
  <c r="AH654" i="1"/>
  <c r="AF654" i="1"/>
  <c r="AE654" i="1"/>
  <c r="AD654" i="1"/>
  <c r="W654" i="1"/>
  <c r="AJ653" i="1"/>
  <c r="AG653" i="1"/>
  <c r="AI653" i="1"/>
  <c r="AH653" i="1"/>
  <c r="AF653" i="1"/>
  <c r="AE653" i="1"/>
  <c r="AD653" i="1"/>
  <c r="W653" i="1"/>
  <c r="AJ652" i="1"/>
  <c r="AG652" i="1"/>
  <c r="AI652" i="1"/>
  <c r="AH652" i="1"/>
  <c r="AF652" i="1"/>
  <c r="AE652" i="1"/>
  <c r="AD652" i="1"/>
  <c r="W652" i="1"/>
  <c r="AJ651" i="1"/>
  <c r="AG651" i="1"/>
  <c r="AI651" i="1"/>
  <c r="AH651" i="1"/>
  <c r="AF651" i="1"/>
  <c r="AE651" i="1"/>
  <c r="AD651" i="1"/>
  <c r="W651" i="1"/>
  <c r="AJ650" i="1"/>
  <c r="AG650" i="1"/>
  <c r="AI650" i="1"/>
  <c r="AH650" i="1"/>
  <c r="AF650" i="1"/>
  <c r="AE650" i="1"/>
  <c r="AD650" i="1"/>
  <c r="W650" i="1"/>
  <c r="AJ649" i="1"/>
  <c r="AG649" i="1"/>
  <c r="AI649" i="1"/>
  <c r="AH649" i="1"/>
  <c r="AF649" i="1"/>
  <c r="AE649" i="1"/>
  <c r="AD649" i="1"/>
  <c r="W649" i="1"/>
  <c r="AJ648" i="1"/>
  <c r="AG648" i="1"/>
  <c r="AI648" i="1"/>
  <c r="AH648" i="1"/>
  <c r="AF648" i="1"/>
  <c r="AE648" i="1"/>
  <c r="AD648" i="1"/>
  <c r="W648" i="1"/>
  <c r="AJ647" i="1"/>
  <c r="AG647" i="1"/>
  <c r="AI647" i="1"/>
  <c r="AH647" i="1"/>
  <c r="AF647" i="1"/>
  <c r="AE647" i="1"/>
  <c r="AD647" i="1"/>
  <c r="W647" i="1"/>
  <c r="AJ646" i="1"/>
  <c r="AG646" i="1"/>
  <c r="AI646" i="1"/>
  <c r="AH646" i="1"/>
  <c r="AF646" i="1"/>
  <c r="AE646" i="1"/>
  <c r="AD646" i="1"/>
  <c r="W646" i="1"/>
  <c r="AJ645" i="1"/>
  <c r="AG645" i="1"/>
  <c r="AI645" i="1"/>
  <c r="AH645" i="1"/>
  <c r="AF645" i="1"/>
  <c r="AE645" i="1"/>
  <c r="AD645" i="1"/>
  <c r="W645" i="1"/>
  <c r="AJ644" i="1"/>
  <c r="AG644" i="1"/>
  <c r="AI644" i="1"/>
  <c r="AH644" i="1"/>
  <c r="AF644" i="1"/>
  <c r="AE644" i="1"/>
  <c r="AD644" i="1"/>
  <c r="W644" i="1"/>
  <c r="AJ643" i="1"/>
  <c r="AG643" i="1"/>
  <c r="AI643" i="1"/>
  <c r="AH643" i="1"/>
  <c r="AF643" i="1"/>
  <c r="AE643" i="1"/>
  <c r="AD643" i="1"/>
  <c r="W643" i="1"/>
  <c r="AJ642" i="1"/>
  <c r="AG642" i="1"/>
  <c r="AI642" i="1"/>
  <c r="AH642" i="1"/>
  <c r="AF642" i="1"/>
  <c r="AE642" i="1"/>
  <c r="AD642" i="1"/>
  <c r="W642" i="1"/>
  <c r="AJ641" i="1"/>
  <c r="AG641" i="1"/>
  <c r="AI641" i="1"/>
  <c r="AH641" i="1"/>
  <c r="AF641" i="1"/>
  <c r="AE641" i="1"/>
  <c r="AD641" i="1"/>
  <c r="W641" i="1"/>
  <c r="AJ640" i="1"/>
  <c r="AG640" i="1"/>
  <c r="AI640" i="1"/>
  <c r="AH640" i="1"/>
  <c r="AF640" i="1"/>
  <c r="AE640" i="1"/>
  <c r="AD640" i="1"/>
  <c r="W640" i="1"/>
  <c r="AJ639" i="1"/>
  <c r="AG639" i="1"/>
  <c r="AI639" i="1"/>
  <c r="AH639" i="1"/>
  <c r="AF639" i="1"/>
  <c r="AE639" i="1"/>
  <c r="AD639" i="1"/>
  <c r="W639" i="1"/>
  <c r="AJ638" i="1"/>
  <c r="AG638" i="1"/>
  <c r="AI638" i="1"/>
  <c r="AH638" i="1"/>
  <c r="AF638" i="1"/>
  <c r="AE638" i="1"/>
  <c r="AD638" i="1"/>
  <c r="W638" i="1"/>
  <c r="AJ637" i="1"/>
  <c r="AG637" i="1"/>
  <c r="AI637" i="1"/>
  <c r="AH637" i="1"/>
  <c r="AF637" i="1"/>
  <c r="AE637" i="1"/>
  <c r="AD637" i="1"/>
  <c r="W637" i="1"/>
  <c r="AJ636" i="1"/>
  <c r="AG636" i="1"/>
  <c r="AI636" i="1"/>
  <c r="AH636" i="1"/>
  <c r="AF636" i="1"/>
  <c r="AE636" i="1"/>
  <c r="AD636" i="1"/>
  <c r="W636" i="1"/>
  <c r="AJ635" i="1"/>
  <c r="AG635" i="1"/>
  <c r="AI635" i="1"/>
  <c r="AH635" i="1"/>
  <c r="AF635" i="1"/>
  <c r="AE635" i="1"/>
  <c r="AD635" i="1"/>
  <c r="W635" i="1"/>
  <c r="AJ634" i="1"/>
  <c r="AG634" i="1"/>
  <c r="AI634" i="1"/>
  <c r="AH634" i="1"/>
  <c r="AF634" i="1"/>
  <c r="AE634" i="1"/>
  <c r="AD634" i="1"/>
  <c r="W634" i="1"/>
  <c r="AJ633" i="1"/>
  <c r="AG633" i="1"/>
  <c r="AI633" i="1"/>
  <c r="AH633" i="1"/>
  <c r="AF633" i="1"/>
  <c r="AE633" i="1"/>
  <c r="AD633" i="1"/>
  <c r="W633" i="1"/>
  <c r="AJ632" i="1"/>
  <c r="AG632" i="1"/>
  <c r="AI632" i="1"/>
  <c r="AH632" i="1"/>
  <c r="AF632" i="1"/>
  <c r="AE632" i="1"/>
  <c r="AD632" i="1"/>
  <c r="W632" i="1"/>
  <c r="AJ631" i="1"/>
  <c r="AG631" i="1"/>
  <c r="AI631" i="1"/>
  <c r="AH631" i="1"/>
  <c r="AF631" i="1"/>
  <c r="AE631" i="1"/>
  <c r="AD631" i="1"/>
  <c r="W631" i="1"/>
  <c r="AJ630" i="1"/>
  <c r="AG630" i="1"/>
  <c r="AI630" i="1"/>
  <c r="AH630" i="1"/>
  <c r="AF630" i="1"/>
  <c r="AE630" i="1"/>
  <c r="AD630" i="1"/>
  <c r="W630" i="1"/>
  <c r="AJ629" i="1"/>
  <c r="AG629" i="1"/>
  <c r="AI629" i="1"/>
  <c r="AH629" i="1"/>
  <c r="AF629" i="1"/>
  <c r="AE629" i="1"/>
  <c r="AD629" i="1"/>
  <c r="W629" i="1"/>
  <c r="AJ628" i="1"/>
  <c r="AG628" i="1"/>
  <c r="AI628" i="1"/>
  <c r="AH628" i="1"/>
  <c r="AF628" i="1"/>
  <c r="AE628" i="1"/>
  <c r="AD628" i="1"/>
  <c r="W628" i="1"/>
  <c r="AJ627" i="1"/>
  <c r="AG627" i="1"/>
  <c r="AI627" i="1"/>
  <c r="AH627" i="1"/>
  <c r="AF627" i="1"/>
  <c r="AE627" i="1"/>
  <c r="AD627" i="1"/>
  <c r="W627" i="1"/>
  <c r="AJ626" i="1"/>
  <c r="AG626" i="1"/>
  <c r="AI626" i="1"/>
  <c r="AH626" i="1"/>
  <c r="AF626" i="1"/>
  <c r="AE626" i="1"/>
  <c r="AD626" i="1"/>
  <c r="W626" i="1"/>
  <c r="AJ625" i="1"/>
  <c r="AG625" i="1"/>
  <c r="AI625" i="1"/>
  <c r="AH625" i="1"/>
  <c r="AF625" i="1"/>
  <c r="AE625" i="1"/>
  <c r="AD625" i="1"/>
  <c r="W625" i="1"/>
  <c r="AJ624" i="1"/>
  <c r="AG624" i="1"/>
  <c r="AI624" i="1"/>
  <c r="AH624" i="1"/>
  <c r="AF624" i="1"/>
  <c r="AE624" i="1"/>
  <c r="AD624" i="1"/>
  <c r="W624" i="1"/>
  <c r="AJ623" i="1"/>
  <c r="AG623" i="1"/>
  <c r="AI623" i="1"/>
  <c r="AH623" i="1"/>
  <c r="AF623" i="1"/>
  <c r="AE623" i="1"/>
  <c r="AD623" i="1"/>
  <c r="W623" i="1"/>
  <c r="AJ622" i="1"/>
  <c r="AG622" i="1"/>
  <c r="AI622" i="1"/>
  <c r="AH622" i="1"/>
  <c r="AF622" i="1"/>
  <c r="AE622" i="1"/>
  <c r="AD622" i="1"/>
  <c r="W622" i="1"/>
  <c r="AJ621" i="1"/>
  <c r="AG621" i="1"/>
  <c r="AI621" i="1"/>
  <c r="AH621" i="1"/>
  <c r="AF621" i="1"/>
  <c r="AE621" i="1"/>
  <c r="AD621" i="1"/>
  <c r="W621" i="1"/>
  <c r="AJ620" i="1"/>
  <c r="AG620" i="1"/>
  <c r="AI620" i="1"/>
  <c r="AH620" i="1"/>
  <c r="AF620" i="1"/>
  <c r="AE620" i="1"/>
  <c r="AD620" i="1"/>
  <c r="W620" i="1"/>
  <c r="AJ619" i="1"/>
  <c r="AG619" i="1"/>
  <c r="AI619" i="1"/>
  <c r="AH619" i="1"/>
  <c r="AF619" i="1"/>
  <c r="AE619" i="1"/>
  <c r="AD619" i="1"/>
  <c r="W619" i="1"/>
  <c r="AJ618" i="1"/>
  <c r="AG618" i="1"/>
  <c r="AI618" i="1"/>
  <c r="AH618" i="1"/>
  <c r="AF618" i="1"/>
  <c r="AE618" i="1"/>
  <c r="AD618" i="1"/>
  <c r="W618" i="1"/>
  <c r="AJ617" i="1"/>
  <c r="AG617" i="1"/>
  <c r="AI617" i="1"/>
  <c r="AH617" i="1"/>
  <c r="AF617" i="1"/>
  <c r="AE617" i="1"/>
  <c r="AD617" i="1"/>
  <c r="W617" i="1"/>
  <c r="AJ616" i="1"/>
  <c r="AG616" i="1"/>
  <c r="AI616" i="1"/>
  <c r="AH616" i="1"/>
  <c r="AF616" i="1"/>
  <c r="AE616" i="1"/>
  <c r="AD616" i="1"/>
  <c r="W616" i="1"/>
  <c r="AJ615" i="1"/>
  <c r="AG615" i="1"/>
  <c r="AI615" i="1"/>
  <c r="AH615" i="1"/>
  <c r="AF615" i="1"/>
  <c r="AE615" i="1"/>
  <c r="AD615" i="1"/>
  <c r="W615" i="1"/>
  <c r="AJ614" i="1"/>
  <c r="AG614" i="1"/>
  <c r="AI614" i="1"/>
  <c r="AH614" i="1"/>
  <c r="AF614" i="1"/>
  <c r="AE614" i="1"/>
  <c r="AD614" i="1"/>
  <c r="W614" i="1"/>
  <c r="AJ613" i="1"/>
  <c r="AG613" i="1"/>
  <c r="AI613" i="1"/>
  <c r="AH613" i="1"/>
  <c r="AF613" i="1"/>
  <c r="AE613" i="1"/>
  <c r="AD613" i="1"/>
  <c r="W613" i="1"/>
  <c r="AJ612" i="1"/>
  <c r="AG612" i="1"/>
  <c r="AI612" i="1"/>
  <c r="AH612" i="1"/>
  <c r="AF612" i="1"/>
  <c r="AE612" i="1"/>
  <c r="AD612" i="1"/>
  <c r="W612" i="1"/>
  <c r="AJ611" i="1"/>
  <c r="AG611" i="1"/>
  <c r="AI611" i="1"/>
  <c r="AH611" i="1"/>
  <c r="AF611" i="1"/>
  <c r="AE611" i="1"/>
  <c r="AD611" i="1"/>
  <c r="W611" i="1"/>
  <c r="AJ610" i="1"/>
  <c r="AG610" i="1"/>
  <c r="AI610" i="1"/>
  <c r="AH610" i="1"/>
  <c r="AF610" i="1"/>
  <c r="AE610" i="1"/>
  <c r="AD610" i="1"/>
  <c r="W610" i="1"/>
  <c r="AJ609" i="1"/>
  <c r="AG609" i="1"/>
  <c r="AI609" i="1"/>
  <c r="AH609" i="1"/>
  <c r="AF609" i="1"/>
  <c r="AE609" i="1"/>
  <c r="AD609" i="1"/>
  <c r="W609" i="1"/>
  <c r="AJ608" i="1"/>
  <c r="AG608" i="1"/>
  <c r="AI608" i="1"/>
  <c r="AH608" i="1"/>
  <c r="AF608" i="1"/>
  <c r="AE608" i="1"/>
  <c r="AD608" i="1"/>
  <c r="W608" i="1"/>
  <c r="AJ607" i="1"/>
  <c r="AG607" i="1"/>
  <c r="AI607" i="1"/>
  <c r="AH607" i="1"/>
  <c r="AF607" i="1"/>
  <c r="AE607" i="1"/>
  <c r="AD607" i="1"/>
  <c r="W607" i="1"/>
  <c r="AJ606" i="1"/>
  <c r="AG606" i="1"/>
  <c r="AI606" i="1"/>
  <c r="AH606" i="1"/>
  <c r="AF606" i="1"/>
  <c r="AE606" i="1"/>
  <c r="AD606" i="1"/>
  <c r="W606" i="1"/>
  <c r="AJ605" i="1"/>
  <c r="AG605" i="1"/>
  <c r="AI605" i="1"/>
  <c r="AH605" i="1"/>
  <c r="AF605" i="1"/>
  <c r="AE605" i="1"/>
  <c r="AD605" i="1"/>
  <c r="W605" i="1"/>
  <c r="AJ604" i="1"/>
  <c r="AG604" i="1"/>
  <c r="AI604" i="1"/>
  <c r="AH604" i="1"/>
  <c r="AF604" i="1"/>
  <c r="AE604" i="1"/>
  <c r="AD604" i="1"/>
  <c r="W604" i="1"/>
  <c r="AJ603" i="1"/>
  <c r="AG603" i="1"/>
  <c r="AI603" i="1"/>
  <c r="AH603" i="1"/>
  <c r="AF603" i="1"/>
  <c r="AE603" i="1"/>
  <c r="AD603" i="1"/>
  <c r="W603" i="1"/>
  <c r="AJ602" i="1"/>
  <c r="AG602" i="1"/>
  <c r="AI602" i="1"/>
  <c r="AH602" i="1"/>
  <c r="AF602" i="1"/>
  <c r="AE602" i="1"/>
  <c r="AD602" i="1"/>
  <c r="W602" i="1"/>
  <c r="AJ601" i="1"/>
  <c r="AG601" i="1"/>
  <c r="AI601" i="1"/>
  <c r="AH601" i="1"/>
  <c r="AF601" i="1"/>
  <c r="AE601" i="1"/>
  <c r="AD601" i="1"/>
  <c r="W601" i="1"/>
  <c r="AJ600" i="1"/>
  <c r="AG600" i="1"/>
  <c r="AI600" i="1"/>
  <c r="AH600" i="1"/>
  <c r="AF600" i="1"/>
  <c r="AE600" i="1"/>
  <c r="AD600" i="1"/>
  <c r="W600" i="1"/>
  <c r="AJ599" i="1"/>
  <c r="AG599" i="1"/>
  <c r="AI599" i="1"/>
  <c r="AH599" i="1"/>
  <c r="AF599" i="1"/>
  <c r="AE599" i="1"/>
  <c r="AD599" i="1"/>
  <c r="W599" i="1"/>
  <c r="AJ598" i="1"/>
  <c r="AG598" i="1"/>
  <c r="AI598" i="1"/>
  <c r="AH598" i="1"/>
  <c r="AF598" i="1"/>
  <c r="AE598" i="1"/>
  <c r="AD598" i="1"/>
  <c r="W598" i="1"/>
  <c r="AJ597" i="1"/>
  <c r="AG597" i="1"/>
  <c r="AI597" i="1"/>
  <c r="AH597" i="1"/>
  <c r="AF597" i="1"/>
  <c r="AE597" i="1"/>
  <c r="AD597" i="1"/>
  <c r="W597" i="1"/>
  <c r="AJ596" i="1"/>
  <c r="AG596" i="1"/>
  <c r="AI596" i="1"/>
  <c r="AH596" i="1"/>
  <c r="AF596" i="1"/>
  <c r="AE596" i="1"/>
  <c r="AD596" i="1"/>
  <c r="W596" i="1"/>
  <c r="AJ595" i="1"/>
  <c r="AG595" i="1"/>
  <c r="AI595" i="1"/>
  <c r="AH595" i="1"/>
  <c r="AF595" i="1"/>
  <c r="AE595" i="1"/>
  <c r="AD595" i="1"/>
  <c r="W595" i="1"/>
  <c r="AJ594" i="1"/>
  <c r="AG594" i="1"/>
  <c r="AI594" i="1"/>
  <c r="AH594" i="1"/>
  <c r="AF594" i="1"/>
  <c r="AE594" i="1"/>
  <c r="AD594" i="1"/>
  <c r="W594" i="1"/>
  <c r="AJ593" i="1"/>
  <c r="AG593" i="1"/>
  <c r="AI593" i="1"/>
  <c r="AH593" i="1"/>
  <c r="AF593" i="1"/>
  <c r="AE593" i="1"/>
  <c r="AD593" i="1"/>
  <c r="W593" i="1"/>
  <c r="AJ592" i="1"/>
  <c r="AG592" i="1"/>
  <c r="AI592" i="1"/>
  <c r="AH592" i="1"/>
  <c r="AF592" i="1"/>
  <c r="AE592" i="1"/>
  <c r="AD592" i="1"/>
  <c r="W592" i="1"/>
  <c r="AJ591" i="1"/>
  <c r="AG591" i="1"/>
  <c r="AI591" i="1"/>
  <c r="AH591" i="1"/>
  <c r="AF591" i="1"/>
  <c r="AE591" i="1"/>
  <c r="AD591" i="1"/>
  <c r="W591" i="1"/>
  <c r="AJ590" i="1"/>
  <c r="AG590" i="1"/>
  <c r="AI590" i="1"/>
  <c r="AH590" i="1"/>
  <c r="AF590" i="1"/>
  <c r="AE590" i="1"/>
  <c r="AD590" i="1"/>
  <c r="W590" i="1"/>
  <c r="AJ589" i="1"/>
  <c r="AG589" i="1"/>
  <c r="AI589" i="1"/>
  <c r="AH589" i="1"/>
  <c r="AF589" i="1"/>
  <c r="AE589" i="1"/>
  <c r="AD589" i="1"/>
  <c r="W589" i="1"/>
  <c r="AJ588" i="1"/>
  <c r="AG588" i="1"/>
  <c r="AI588" i="1"/>
  <c r="AH588" i="1"/>
  <c r="AF588" i="1"/>
  <c r="AE588" i="1"/>
  <c r="AD588" i="1"/>
  <c r="W588" i="1"/>
  <c r="AJ587" i="1"/>
  <c r="AG587" i="1"/>
  <c r="AI587" i="1"/>
  <c r="AH587" i="1"/>
  <c r="AF587" i="1"/>
  <c r="AE587" i="1"/>
  <c r="AD587" i="1"/>
  <c r="W587" i="1"/>
  <c r="AJ586" i="1"/>
  <c r="AG586" i="1"/>
  <c r="AI586" i="1"/>
  <c r="AH586" i="1"/>
  <c r="AF586" i="1"/>
  <c r="AE586" i="1"/>
  <c r="AD586" i="1"/>
  <c r="W586" i="1"/>
  <c r="AJ585" i="1"/>
  <c r="AG585" i="1"/>
  <c r="AI585" i="1"/>
  <c r="AH585" i="1"/>
  <c r="AF585" i="1"/>
  <c r="AE585" i="1"/>
  <c r="AD585" i="1"/>
  <c r="W585" i="1"/>
  <c r="AJ584" i="1"/>
  <c r="AG584" i="1"/>
  <c r="AI584" i="1"/>
  <c r="AH584" i="1"/>
  <c r="AF584" i="1"/>
  <c r="AE584" i="1"/>
  <c r="AD584" i="1"/>
  <c r="W584" i="1"/>
  <c r="AJ583" i="1"/>
  <c r="AG583" i="1"/>
  <c r="AI583" i="1"/>
  <c r="AH583" i="1"/>
  <c r="AF583" i="1"/>
  <c r="AE583" i="1"/>
  <c r="AD583" i="1"/>
  <c r="W583" i="1"/>
  <c r="AJ582" i="1"/>
  <c r="AG582" i="1"/>
  <c r="AI582" i="1"/>
  <c r="AH582" i="1"/>
  <c r="AF582" i="1"/>
  <c r="AE582" i="1"/>
  <c r="AD582" i="1"/>
  <c r="W582" i="1"/>
  <c r="AJ581" i="1"/>
  <c r="AG581" i="1"/>
  <c r="AI581" i="1"/>
  <c r="AH581" i="1"/>
  <c r="AF581" i="1"/>
  <c r="AE581" i="1"/>
  <c r="AD581" i="1"/>
  <c r="W581" i="1"/>
  <c r="AJ580" i="1"/>
  <c r="AG580" i="1"/>
  <c r="AI580" i="1"/>
  <c r="AH580" i="1"/>
  <c r="AF580" i="1"/>
  <c r="AE580" i="1"/>
  <c r="AD580" i="1"/>
  <c r="W580" i="1"/>
  <c r="AJ579" i="1"/>
  <c r="AG579" i="1"/>
  <c r="AI579" i="1"/>
  <c r="AH579" i="1"/>
  <c r="AF579" i="1"/>
  <c r="AE579" i="1"/>
  <c r="AD579" i="1"/>
  <c r="W579" i="1"/>
  <c r="AJ578" i="1"/>
  <c r="AG578" i="1"/>
  <c r="AI578" i="1"/>
  <c r="AH578" i="1"/>
  <c r="AF578" i="1"/>
  <c r="AE578" i="1"/>
  <c r="AD578" i="1"/>
  <c r="W578" i="1"/>
  <c r="AJ577" i="1"/>
  <c r="AG577" i="1"/>
  <c r="AI577" i="1"/>
  <c r="AH577" i="1"/>
  <c r="AF577" i="1"/>
  <c r="AE577" i="1"/>
  <c r="AD577" i="1"/>
  <c r="W577" i="1"/>
  <c r="AJ576" i="1"/>
  <c r="AG576" i="1"/>
  <c r="AI576" i="1"/>
  <c r="AH576" i="1"/>
  <c r="AF576" i="1"/>
  <c r="AE576" i="1"/>
  <c r="AD576" i="1"/>
  <c r="W576" i="1"/>
  <c r="AJ575" i="1"/>
  <c r="AG575" i="1"/>
  <c r="AI575" i="1"/>
  <c r="AH575" i="1"/>
  <c r="AF575" i="1"/>
  <c r="AE575" i="1"/>
  <c r="AD575" i="1"/>
  <c r="W575" i="1"/>
  <c r="AJ574" i="1"/>
  <c r="AG574" i="1"/>
  <c r="AI574" i="1"/>
  <c r="AH574" i="1"/>
  <c r="AF574" i="1"/>
  <c r="AE574" i="1"/>
  <c r="AD574" i="1"/>
  <c r="W574" i="1"/>
  <c r="AJ573" i="1"/>
  <c r="AG573" i="1"/>
  <c r="AI573" i="1"/>
  <c r="AH573" i="1"/>
  <c r="AF573" i="1"/>
  <c r="AE573" i="1"/>
  <c r="AD573" i="1"/>
  <c r="W573" i="1"/>
  <c r="AJ572" i="1"/>
  <c r="AG572" i="1"/>
  <c r="AI572" i="1"/>
  <c r="AH572" i="1"/>
  <c r="AF572" i="1"/>
  <c r="AE572" i="1"/>
  <c r="AD572" i="1"/>
  <c r="W572" i="1"/>
  <c r="AJ571" i="1"/>
  <c r="AG571" i="1"/>
  <c r="AI571" i="1"/>
  <c r="AH571" i="1"/>
  <c r="AF571" i="1"/>
  <c r="AE571" i="1"/>
  <c r="AD571" i="1"/>
  <c r="W571" i="1"/>
  <c r="AJ570" i="1"/>
  <c r="AG570" i="1"/>
  <c r="AI570" i="1"/>
  <c r="AH570" i="1"/>
  <c r="AF570" i="1"/>
  <c r="AE570" i="1"/>
  <c r="AD570" i="1"/>
  <c r="W570" i="1"/>
  <c r="AJ569" i="1"/>
  <c r="AG569" i="1"/>
  <c r="AI569" i="1"/>
  <c r="AH569" i="1"/>
  <c r="AF569" i="1"/>
  <c r="AE569" i="1"/>
  <c r="AD569" i="1"/>
  <c r="W569" i="1"/>
  <c r="AJ568" i="1"/>
  <c r="AG568" i="1"/>
  <c r="AI568" i="1"/>
  <c r="AH568" i="1"/>
  <c r="AF568" i="1"/>
  <c r="AE568" i="1"/>
  <c r="AD568" i="1"/>
  <c r="W568" i="1"/>
  <c r="AJ567" i="1"/>
  <c r="AG567" i="1"/>
  <c r="AI567" i="1"/>
  <c r="AH567" i="1"/>
  <c r="AF567" i="1"/>
  <c r="AE567" i="1"/>
  <c r="AD567" i="1"/>
  <c r="W567" i="1"/>
  <c r="AJ566" i="1"/>
  <c r="AG566" i="1"/>
  <c r="AI566" i="1"/>
  <c r="AH566" i="1"/>
  <c r="AF566" i="1"/>
  <c r="AE566" i="1"/>
  <c r="AD566" i="1"/>
  <c r="W566" i="1"/>
  <c r="AJ565" i="1"/>
  <c r="AG565" i="1"/>
  <c r="AI565" i="1"/>
  <c r="AH565" i="1"/>
  <c r="AF565" i="1"/>
  <c r="AE565" i="1"/>
  <c r="AD565" i="1"/>
  <c r="W565" i="1"/>
  <c r="AJ564" i="1"/>
  <c r="AG564" i="1"/>
  <c r="AI564" i="1"/>
  <c r="AH564" i="1"/>
  <c r="AF564" i="1"/>
  <c r="AE564" i="1"/>
  <c r="AD564" i="1"/>
  <c r="W564" i="1"/>
  <c r="AJ563" i="1"/>
  <c r="AG563" i="1"/>
  <c r="AI563" i="1"/>
  <c r="AH563" i="1"/>
  <c r="AF563" i="1"/>
  <c r="AE563" i="1"/>
  <c r="AD563" i="1"/>
  <c r="W563" i="1"/>
  <c r="AJ562" i="1"/>
  <c r="AG562" i="1"/>
  <c r="AI562" i="1"/>
  <c r="AH562" i="1"/>
  <c r="AF562" i="1"/>
  <c r="AE562" i="1"/>
  <c r="AD562" i="1"/>
  <c r="W562" i="1"/>
  <c r="AJ561" i="1"/>
  <c r="AG561" i="1"/>
  <c r="AI561" i="1"/>
  <c r="AH561" i="1"/>
  <c r="AF561" i="1"/>
  <c r="AE561" i="1"/>
  <c r="AD561" i="1"/>
  <c r="W561" i="1"/>
  <c r="AJ560" i="1"/>
  <c r="AG560" i="1"/>
  <c r="AI560" i="1"/>
  <c r="AH560" i="1"/>
  <c r="AF560" i="1"/>
  <c r="AE560" i="1"/>
  <c r="AD560" i="1"/>
  <c r="W560" i="1"/>
  <c r="AJ559" i="1"/>
  <c r="AG559" i="1"/>
  <c r="AI559" i="1"/>
  <c r="AH559" i="1"/>
  <c r="AF559" i="1"/>
  <c r="AE559" i="1"/>
  <c r="AD559" i="1"/>
  <c r="W559" i="1"/>
  <c r="AJ558" i="1"/>
  <c r="AG558" i="1"/>
  <c r="AI558" i="1"/>
  <c r="AH558" i="1"/>
  <c r="AF558" i="1"/>
  <c r="AE558" i="1"/>
  <c r="AD558" i="1"/>
  <c r="W558" i="1"/>
  <c r="AJ557" i="1"/>
  <c r="AG557" i="1"/>
  <c r="AI557" i="1"/>
  <c r="AH557" i="1"/>
  <c r="AF557" i="1"/>
  <c r="AE557" i="1"/>
  <c r="AD557" i="1"/>
  <c r="W557" i="1"/>
  <c r="AJ556" i="1"/>
  <c r="AG556" i="1"/>
  <c r="AI556" i="1"/>
  <c r="AH556" i="1"/>
  <c r="AF556" i="1"/>
  <c r="AE556" i="1"/>
  <c r="AD556" i="1"/>
  <c r="W556" i="1"/>
  <c r="AJ555" i="1"/>
  <c r="AG555" i="1"/>
  <c r="AI555" i="1"/>
  <c r="AH555" i="1"/>
  <c r="AF555" i="1"/>
  <c r="AE555" i="1"/>
  <c r="AD555" i="1"/>
  <c r="W555" i="1"/>
  <c r="AJ554" i="1"/>
  <c r="AG554" i="1"/>
  <c r="AI554" i="1"/>
  <c r="AH554" i="1"/>
  <c r="AF554" i="1"/>
  <c r="AE554" i="1"/>
  <c r="AD554" i="1"/>
  <c r="W554" i="1"/>
  <c r="AJ553" i="1"/>
  <c r="AG553" i="1"/>
  <c r="AI553" i="1"/>
  <c r="AH553" i="1"/>
  <c r="AF553" i="1"/>
  <c r="AE553" i="1"/>
  <c r="AD553" i="1"/>
  <c r="W553" i="1"/>
  <c r="AJ552" i="1"/>
  <c r="AG552" i="1"/>
  <c r="AI552" i="1"/>
  <c r="AH552" i="1"/>
  <c r="AF552" i="1"/>
  <c r="AE552" i="1"/>
  <c r="AD552" i="1"/>
  <c r="W552" i="1"/>
  <c r="AJ551" i="1"/>
  <c r="AG551" i="1"/>
  <c r="AI551" i="1"/>
  <c r="AH551" i="1"/>
  <c r="AF551" i="1"/>
  <c r="AE551" i="1"/>
  <c r="AD551" i="1"/>
  <c r="W551" i="1"/>
  <c r="AJ550" i="1"/>
  <c r="AG550" i="1"/>
  <c r="AI550" i="1"/>
  <c r="AH550" i="1"/>
  <c r="AF550" i="1"/>
  <c r="AE550" i="1"/>
  <c r="AD550" i="1"/>
  <c r="W550" i="1"/>
  <c r="AJ549" i="1"/>
  <c r="AG549" i="1"/>
  <c r="AI549" i="1"/>
  <c r="AH549" i="1"/>
  <c r="AF549" i="1"/>
  <c r="AE549" i="1"/>
  <c r="AD549" i="1"/>
  <c r="W549" i="1"/>
  <c r="AJ548" i="1"/>
  <c r="AG548" i="1"/>
  <c r="AI548" i="1"/>
  <c r="AH548" i="1"/>
  <c r="AF548" i="1"/>
  <c r="AE548" i="1"/>
  <c r="AD548" i="1"/>
  <c r="W548" i="1"/>
  <c r="AJ547" i="1"/>
  <c r="AG547" i="1"/>
  <c r="AI547" i="1"/>
  <c r="AH547" i="1"/>
  <c r="AF547" i="1"/>
  <c r="AE547" i="1"/>
  <c r="AD547" i="1"/>
  <c r="W547" i="1"/>
  <c r="AJ546" i="1"/>
  <c r="AG546" i="1"/>
  <c r="AI546" i="1"/>
  <c r="AH546" i="1"/>
  <c r="AF546" i="1"/>
  <c r="AE546" i="1"/>
  <c r="AD546" i="1"/>
  <c r="W546" i="1"/>
  <c r="AJ545" i="1"/>
  <c r="AG545" i="1"/>
  <c r="AI545" i="1"/>
  <c r="AH545" i="1"/>
  <c r="AF545" i="1"/>
  <c r="AE545" i="1"/>
  <c r="AD545" i="1"/>
  <c r="W545" i="1"/>
  <c r="AJ544" i="1"/>
  <c r="AG544" i="1"/>
  <c r="AI544" i="1"/>
  <c r="AH544" i="1"/>
  <c r="AF544" i="1"/>
  <c r="AE544" i="1"/>
  <c r="AD544" i="1"/>
  <c r="W544" i="1"/>
  <c r="AJ543" i="1"/>
  <c r="AG543" i="1"/>
  <c r="AI543" i="1"/>
  <c r="AH543" i="1"/>
  <c r="AF543" i="1"/>
  <c r="AE543" i="1"/>
  <c r="AD543" i="1"/>
  <c r="W543" i="1"/>
  <c r="AJ542" i="1"/>
  <c r="AG542" i="1"/>
  <c r="AI542" i="1"/>
  <c r="AH542" i="1"/>
  <c r="AF542" i="1"/>
  <c r="AE542" i="1"/>
  <c r="AD542" i="1"/>
  <c r="W542" i="1"/>
  <c r="AJ541" i="1"/>
  <c r="AG541" i="1"/>
  <c r="AI541" i="1"/>
  <c r="AH541" i="1"/>
  <c r="AF541" i="1"/>
  <c r="AE541" i="1"/>
  <c r="AD541" i="1"/>
  <c r="W541" i="1"/>
  <c r="AJ540" i="1"/>
  <c r="AG540" i="1"/>
  <c r="AI540" i="1"/>
  <c r="AH540" i="1"/>
  <c r="AF540" i="1"/>
  <c r="AE540" i="1"/>
  <c r="AD540" i="1"/>
  <c r="W540" i="1"/>
  <c r="AJ539" i="1"/>
  <c r="AG539" i="1"/>
  <c r="AI539" i="1"/>
  <c r="AH539" i="1"/>
  <c r="AF539" i="1"/>
  <c r="AE539" i="1"/>
  <c r="AD539" i="1"/>
  <c r="W539" i="1"/>
  <c r="AJ538" i="1"/>
  <c r="AG538" i="1"/>
  <c r="AI538" i="1"/>
  <c r="AH538" i="1"/>
  <c r="AF538" i="1"/>
  <c r="AE538" i="1"/>
  <c r="AD538" i="1"/>
  <c r="W538" i="1"/>
  <c r="AJ537" i="1"/>
  <c r="AG537" i="1"/>
  <c r="AI537" i="1"/>
  <c r="AH537" i="1"/>
  <c r="AF537" i="1"/>
  <c r="AE537" i="1"/>
  <c r="AD537" i="1"/>
  <c r="W537" i="1"/>
  <c r="AJ536" i="1"/>
  <c r="AG536" i="1"/>
  <c r="AI536" i="1"/>
  <c r="AH536" i="1"/>
  <c r="AF536" i="1"/>
  <c r="AE536" i="1"/>
  <c r="AD536" i="1"/>
  <c r="W536" i="1"/>
  <c r="AJ535" i="1"/>
  <c r="AG535" i="1"/>
  <c r="AI535" i="1"/>
  <c r="AH535" i="1"/>
  <c r="AF535" i="1"/>
  <c r="AE535" i="1"/>
  <c r="AD535" i="1"/>
  <c r="W535" i="1"/>
  <c r="AJ534" i="1"/>
  <c r="AG534" i="1"/>
  <c r="AI534" i="1"/>
  <c r="AH534" i="1"/>
  <c r="AF534" i="1"/>
  <c r="AE534" i="1"/>
  <c r="AD534" i="1"/>
  <c r="W534" i="1"/>
  <c r="AJ533" i="1"/>
  <c r="AG533" i="1"/>
  <c r="AI533" i="1"/>
  <c r="AH533" i="1"/>
  <c r="AF533" i="1"/>
  <c r="AE533" i="1"/>
  <c r="AD533" i="1"/>
  <c r="W533" i="1"/>
  <c r="AJ532" i="1"/>
  <c r="AG532" i="1"/>
  <c r="AI532" i="1"/>
  <c r="AH532" i="1"/>
  <c r="AF532" i="1"/>
  <c r="AE532" i="1"/>
  <c r="AD532" i="1"/>
  <c r="W532" i="1"/>
  <c r="AJ531" i="1"/>
  <c r="AG531" i="1"/>
  <c r="AI531" i="1"/>
  <c r="AH531" i="1"/>
  <c r="AF531" i="1"/>
  <c r="AE531" i="1"/>
  <c r="AD531" i="1"/>
  <c r="W531" i="1"/>
  <c r="AJ530" i="1"/>
  <c r="AG530" i="1"/>
  <c r="AI530" i="1"/>
  <c r="AH530" i="1"/>
  <c r="AF530" i="1"/>
  <c r="AE530" i="1"/>
  <c r="AD530" i="1"/>
  <c r="W530" i="1"/>
  <c r="AJ529" i="1"/>
  <c r="AG529" i="1"/>
  <c r="AI529" i="1"/>
  <c r="AH529" i="1"/>
  <c r="AF529" i="1"/>
  <c r="AE529" i="1"/>
  <c r="AD529" i="1"/>
  <c r="W529" i="1"/>
  <c r="AJ528" i="1"/>
  <c r="AG528" i="1"/>
  <c r="AI528" i="1"/>
  <c r="AH528" i="1"/>
  <c r="AF528" i="1"/>
  <c r="AE528" i="1"/>
  <c r="AD528" i="1"/>
  <c r="W528" i="1"/>
  <c r="AJ527" i="1"/>
  <c r="AG527" i="1"/>
  <c r="AI527" i="1"/>
  <c r="AH527" i="1"/>
  <c r="AF527" i="1"/>
  <c r="AE527" i="1"/>
  <c r="AD527" i="1"/>
  <c r="W527" i="1"/>
  <c r="AJ526" i="1"/>
  <c r="AG526" i="1"/>
  <c r="AI526" i="1"/>
  <c r="AH526" i="1"/>
  <c r="AF526" i="1"/>
  <c r="AE526" i="1"/>
  <c r="AD526" i="1"/>
  <c r="W526" i="1"/>
  <c r="AJ525" i="1"/>
  <c r="AG525" i="1"/>
  <c r="AI525" i="1"/>
  <c r="AH525" i="1"/>
  <c r="AF525" i="1"/>
  <c r="AE525" i="1"/>
  <c r="AD525" i="1"/>
  <c r="W525" i="1"/>
  <c r="AJ524" i="1"/>
  <c r="AG524" i="1"/>
  <c r="AI524" i="1"/>
  <c r="AH524" i="1"/>
  <c r="AF524" i="1"/>
  <c r="AE524" i="1"/>
  <c r="AD524" i="1"/>
  <c r="W524" i="1"/>
  <c r="AJ523" i="1"/>
  <c r="AG523" i="1"/>
  <c r="AI523" i="1"/>
  <c r="AH523" i="1"/>
  <c r="AF523" i="1"/>
  <c r="AE523" i="1"/>
  <c r="AD523" i="1"/>
  <c r="W523" i="1"/>
  <c r="AJ522" i="1"/>
  <c r="AG522" i="1"/>
  <c r="AI522" i="1"/>
  <c r="AH522" i="1"/>
  <c r="AF522" i="1"/>
  <c r="AE522" i="1"/>
  <c r="AD522" i="1"/>
  <c r="W522" i="1"/>
  <c r="AJ521" i="1"/>
  <c r="AG521" i="1"/>
  <c r="AI521" i="1"/>
  <c r="AH521" i="1"/>
  <c r="AF521" i="1"/>
  <c r="AE521" i="1"/>
  <c r="AD521" i="1"/>
  <c r="W521" i="1"/>
  <c r="AJ520" i="1"/>
  <c r="AG520" i="1"/>
  <c r="AI520" i="1"/>
  <c r="AH520" i="1"/>
  <c r="AF520" i="1"/>
  <c r="AE520" i="1"/>
  <c r="AD520" i="1"/>
  <c r="W520" i="1"/>
  <c r="AJ519" i="1"/>
  <c r="AG519" i="1"/>
  <c r="AI519" i="1"/>
  <c r="AH519" i="1"/>
  <c r="AF519" i="1"/>
  <c r="AE519" i="1"/>
  <c r="AD519" i="1"/>
  <c r="W519" i="1"/>
  <c r="AJ518" i="1"/>
  <c r="AG518" i="1"/>
  <c r="AI518" i="1"/>
  <c r="AH518" i="1"/>
  <c r="AF518" i="1"/>
  <c r="AE518" i="1"/>
  <c r="AD518" i="1"/>
  <c r="W518" i="1"/>
  <c r="AJ517" i="1"/>
  <c r="AG517" i="1"/>
  <c r="AI517" i="1"/>
  <c r="AH517" i="1"/>
  <c r="AF517" i="1"/>
  <c r="AE517" i="1"/>
  <c r="AD517" i="1"/>
  <c r="W517" i="1"/>
  <c r="AJ516" i="1"/>
  <c r="AG516" i="1"/>
  <c r="AI516" i="1"/>
  <c r="AH516" i="1"/>
  <c r="AF516" i="1"/>
  <c r="AE516" i="1"/>
  <c r="AD516" i="1"/>
  <c r="W516" i="1"/>
  <c r="AJ515" i="1"/>
  <c r="AG515" i="1"/>
  <c r="AI515" i="1"/>
  <c r="AH515" i="1"/>
  <c r="AF515" i="1"/>
  <c r="AE515" i="1"/>
  <c r="AD515" i="1"/>
  <c r="W515" i="1"/>
  <c r="AJ514" i="1"/>
  <c r="AG514" i="1"/>
  <c r="AI514" i="1"/>
  <c r="AH514" i="1"/>
  <c r="AF514" i="1"/>
  <c r="AE514" i="1"/>
  <c r="AD514" i="1"/>
  <c r="W514" i="1"/>
  <c r="AJ513" i="1"/>
  <c r="AG513" i="1"/>
  <c r="AI513" i="1"/>
  <c r="AH513" i="1"/>
  <c r="AF513" i="1"/>
  <c r="AE513" i="1"/>
  <c r="AD513" i="1"/>
  <c r="W513" i="1"/>
  <c r="AJ512" i="1"/>
  <c r="AG512" i="1"/>
  <c r="AI512" i="1"/>
  <c r="AH512" i="1"/>
  <c r="AF512" i="1"/>
  <c r="AE512" i="1"/>
  <c r="AD512" i="1"/>
  <c r="W512" i="1"/>
  <c r="AJ511" i="1"/>
  <c r="AG511" i="1"/>
  <c r="AI511" i="1"/>
  <c r="AH511" i="1"/>
  <c r="AF511" i="1"/>
  <c r="AE511" i="1"/>
  <c r="AD511" i="1"/>
  <c r="W511" i="1"/>
  <c r="AJ510" i="1"/>
  <c r="AG510" i="1"/>
  <c r="AI510" i="1"/>
  <c r="AH510" i="1"/>
  <c r="AF510" i="1"/>
  <c r="AE510" i="1"/>
  <c r="AD510" i="1"/>
  <c r="W510" i="1"/>
  <c r="AJ509" i="1"/>
  <c r="AG509" i="1"/>
  <c r="AI509" i="1"/>
  <c r="AH509" i="1"/>
  <c r="AF509" i="1"/>
  <c r="AE509" i="1"/>
  <c r="AD509" i="1"/>
  <c r="W509" i="1"/>
  <c r="AJ508" i="1"/>
  <c r="AG508" i="1"/>
  <c r="AI508" i="1"/>
  <c r="AH508" i="1"/>
  <c r="AF508" i="1"/>
  <c r="AE508" i="1"/>
  <c r="AD508" i="1"/>
  <c r="W508" i="1"/>
  <c r="AJ507" i="1"/>
  <c r="AG507" i="1"/>
  <c r="AI507" i="1"/>
  <c r="AH507" i="1"/>
  <c r="AF507" i="1"/>
  <c r="AE507" i="1"/>
  <c r="AD507" i="1"/>
  <c r="W507" i="1"/>
  <c r="AJ506" i="1"/>
  <c r="AG506" i="1"/>
  <c r="AI506" i="1"/>
  <c r="AH506" i="1"/>
  <c r="AF506" i="1"/>
  <c r="AE506" i="1"/>
  <c r="AD506" i="1"/>
  <c r="W506" i="1"/>
  <c r="AJ505" i="1"/>
  <c r="AG505" i="1"/>
  <c r="AI505" i="1"/>
  <c r="AH505" i="1"/>
  <c r="AF505" i="1"/>
  <c r="AE505" i="1"/>
  <c r="AD505" i="1"/>
  <c r="W505" i="1"/>
  <c r="AJ504" i="1"/>
  <c r="AG504" i="1"/>
  <c r="AI504" i="1"/>
  <c r="AH504" i="1"/>
  <c r="AF504" i="1"/>
  <c r="AE504" i="1"/>
  <c r="AD504" i="1"/>
  <c r="W504" i="1"/>
  <c r="AJ503" i="1"/>
  <c r="AG503" i="1"/>
  <c r="AI503" i="1"/>
  <c r="AH503" i="1"/>
  <c r="AF503" i="1"/>
  <c r="AE503" i="1"/>
  <c r="AD503" i="1"/>
  <c r="W503" i="1"/>
  <c r="AJ502" i="1"/>
  <c r="AG502" i="1"/>
  <c r="AI502" i="1"/>
  <c r="AH502" i="1"/>
  <c r="AF502" i="1"/>
  <c r="AE502" i="1"/>
  <c r="AD502" i="1"/>
  <c r="W502" i="1"/>
  <c r="AJ501" i="1"/>
  <c r="AG501" i="1"/>
  <c r="AI501" i="1"/>
  <c r="AH501" i="1"/>
  <c r="AF501" i="1"/>
  <c r="AE501" i="1"/>
  <c r="AD501" i="1"/>
  <c r="W501" i="1"/>
  <c r="AJ500" i="1"/>
  <c r="AG500" i="1"/>
  <c r="AI500" i="1"/>
  <c r="AH500" i="1"/>
  <c r="AF500" i="1"/>
  <c r="AE500" i="1"/>
  <c r="AD500" i="1"/>
  <c r="W500" i="1"/>
  <c r="AJ499" i="1"/>
  <c r="AG499" i="1"/>
  <c r="AI499" i="1"/>
  <c r="AH499" i="1"/>
  <c r="AF499" i="1"/>
  <c r="AE499" i="1"/>
  <c r="AD499" i="1"/>
  <c r="W499" i="1"/>
  <c r="AJ498" i="1"/>
  <c r="AG498" i="1"/>
  <c r="AI498" i="1"/>
  <c r="AH498" i="1"/>
  <c r="AF498" i="1"/>
  <c r="AE498" i="1"/>
  <c r="AD498" i="1"/>
  <c r="W498" i="1"/>
  <c r="AJ497" i="1"/>
  <c r="AG497" i="1"/>
  <c r="AI497" i="1"/>
  <c r="AH497" i="1"/>
  <c r="AF497" i="1"/>
  <c r="AE497" i="1"/>
  <c r="AD497" i="1"/>
  <c r="W497" i="1"/>
  <c r="AJ496" i="1"/>
  <c r="AG496" i="1"/>
  <c r="AI496" i="1"/>
  <c r="AH496" i="1"/>
  <c r="AF496" i="1"/>
  <c r="AE496" i="1"/>
  <c r="AD496" i="1"/>
  <c r="W496" i="1"/>
  <c r="AJ495" i="1"/>
  <c r="AG495" i="1"/>
  <c r="AI495" i="1"/>
  <c r="AH495" i="1"/>
  <c r="AF495" i="1"/>
  <c r="AE495" i="1"/>
  <c r="AD495" i="1"/>
  <c r="W495" i="1"/>
  <c r="AJ494" i="1"/>
  <c r="AG494" i="1"/>
  <c r="AI494" i="1"/>
  <c r="AH494" i="1"/>
  <c r="AF494" i="1"/>
  <c r="AE494" i="1"/>
  <c r="AD494" i="1"/>
  <c r="W494" i="1"/>
  <c r="AJ493" i="1"/>
  <c r="AG493" i="1"/>
  <c r="AI493" i="1"/>
  <c r="AH493" i="1"/>
  <c r="AF493" i="1"/>
  <c r="AE493" i="1"/>
  <c r="AD493" i="1"/>
  <c r="W493" i="1"/>
  <c r="AJ492" i="1"/>
  <c r="AG492" i="1"/>
  <c r="AI492" i="1"/>
  <c r="AH492" i="1"/>
  <c r="AF492" i="1"/>
  <c r="AE492" i="1"/>
  <c r="AD492" i="1"/>
  <c r="W492" i="1"/>
  <c r="AJ491" i="1"/>
  <c r="AG491" i="1"/>
  <c r="AI491" i="1"/>
  <c r="AH491" i="1"/>
  <c r="AF491" i="1"/>
  <c r="AE491" i="1"/>
  <c r="AD491" i="1"/>
  <c r="W491" i="1"/>
  <c r="AJ490" i="1"/>
  <c r="AG490" i="1"/>
  <c r="AI490" i="1"/>
  <c r="AH490" i="1"/>
  <c r="AF490" i="1"/>
  <c r="AE490" i="1"/>
  <c r="AD490" i="1"/>
  <c r="W490" i="1"/>
  <c r="AJ489" i="1"/>
  <c r="AG489" i="1"/>
  <c r="AI489" i="1"/>
  <c r="AH489" i="1"/>
  <c r="AF489" i="1"/>
  <c r="AE489" i="1"/>
  <c r="AD489" i="1"/>
  <c r="W489" i="1"/>
  <c r="AJ488" i="1"/>
  <c r="AG488" i="1"/>
  <c r="AI488" i="1"/>
  <c r="AH488" i="1"/>
  <c r="AF488" i="1"/>
  <c r="AE488" i="1"/>
  <c r="AD488" i="1"/>
  <c r="W488" i="1"/>
  <c r="AJ487" i="1"/>
  <c r="AG487" i="1"/>
  <c r="AI487" i="1"/>
  <c r="AH487" i="1"/>
  <c r="AF487" i="1"/>
  <c r="AE487" i="1"/>
  <c r="AD487" i="1"/>
  <c r="W487" i="1"/>
  <c r="AJ486" i="1"/>
  <c r="AG486" i="1"/>
  <c r="AI486" i="1"/>
  <c r="AH486" i="1"/>
  <c r="AF486" i="1"/>
  <c r="AE486" i="1"/>
  <c r="AD486" i="1"/>
  <c r="W486" i="1"/>
  <c r="AJ485" i="1"/>
  <c r="AG485" i="1"/>
  <c r="AI485" i="1"/>
  <c r="AH485" i="1"/>
  <c r="AF485" i="1"/>
  <c r="AE485" i="1"/>
  <c r="AD485" i="1"/>
  <c r="W485" i="1"/>
  <c r="AJ484" i="1"/>
  <c r="AG484" i="1"/>
  <c r="AI484" i="1"/>
  <c r="AH484" i="1"/>
  <c r="AF484" i="1"/>
  <c r="AE484" i="1"/>
  <c r="AD484" i="1"/>
  <c r="W484" i="1"/>
  <c r="AJ483" i="1"/>
  <c r="AG483" i="1"/>
  <c r="AI483" i="1"/>
  <c r="AH483" i="1"/>
  <c r="AF483" i="1"/>
  <c r="AE483" i="1"/>
  <c r="AD483" i="1"/>
  <c r="W483" i="1"/>
  <c r="AJ482" i="1"/>
  <c r="AG482" i="1"/>
  <c r="AI482" i="1"/>
  <c r="AH482" i="1"/>
  <c r="AF482" i="1"/>
  <c r="AE482" i="1"/>
  <c r="AD482" i="1"/>
  <c r="W482" i="1"/>
  <c r="AJ481" i="1"/>
  <c r="AG481" i="1"/>
  <c r="AI481" i="1"/>
  <c r="AH481" i="1"/>
  <c r="AF481" i="1"/>
  <c r="AE481" i="1"/>
  <c r="AD481" i="1"/>
  <c r="W481" i="1"/>
  <c r="AJ480" i="1"/>
  <c r="AG480" i="1"/>
  <c r="AI480" i="1"/>
  <c r="AH480" i="1"/>
  <c r="AF480" i="1"/>
  <c r="AE480" i="1"/>
  <c r="AD480" i="1"/>
  <c r="W480" i="1"/>
  <c r="AJ479" i="1"/>
  <c r="AG479" i="1"/>
  <c r="AI479" i="1"/>
  <c r="AH479" i="1"/>
  <c r="AF479" i="1"/>
  <c r="AE479" i="1"/>
  <c r="AD479" i="1"/>
  <c r="W479" i="1"/>
  <c r="AJ478" i="1"/>
  <c r="AG478" i="1"/>
  <c r="AI478" i="1"/>
  <c r="AH478" i="1"/>
  <c r="AF478" i="1"/>
  <c r="AE478" i="1"/>
  <c r="AD478" i="1"/>
  <c r="W478" i="1"/>
  <c r="AJ477" i="1"/>
  <c r="AG477" i="1"/>
  <c r="AI477" i="1"/>
  <c r="AH477" i="1"/>
  <c r="AF477" i="1"/>
  <c r="AE477" i="1"/>
  <c r="AD477" i="1"/>
  <c r="W477" i="1"/>
  <c r="AJ476" i="1"/>
  <c r="AG476" i="1"/>
  <c r="AI476" i="1"/>
  <c r="AH476" i="1"/>
  <c r="AF476" i="1"/>
  <c r="AE476" i="1"/>
  <c r="AD476" i="1"/>
  <c r="W476" i="1"/>
  <c r="AJ475" i="1"/>
  <c r="AG475" i="1"/>
  <c r="AI475" i="1"/>
  <c r="AH475" i="1"/>
  <c r="AF475" i="1"/>
  <c r="AE475" i="1"/>
  <c r="AD475" i="1"/>
  <c r="W475" i="1"/>
  <c r="AJ474" i="1"/>
  <c r="AG474" i="1"/>
  <c r="AI474" i="1"/>
  <c r="AH474" i="1"/>
  <c r="AF474" i="1"/>
  <c r="AE474" i="1"/>
  <c r="AD474" i="1"/>
  <c r="W474" i="1"/>
  <c r="AJ473" i="1"/>
  <c r="AG473" i="1"/>
  <c r="AI473" i="1"/>
  <c r="AH473" i="1"/>
  <c r="AF473" i="1"/>
  <c r="AE473" i="1"/>
  <c r="AD473" i="1"/>
  <c r="W473" i="1"/>
  <c r="AJ472" i="1"/>
  <c r="AG472" i="1"/>
  <c r="AI472" i="1"/>
  <c r="AH472" i="1"/>
  <c r="AF472" i="1"/>
  <c r="AE472" i="1"/>
  <c r="AD472" i="1"/>
  <c r="W472" i="1"/>
  <c r="AJ471" i="1"/>
  <c r="AG471" i="1"/>
  <c r="AI471" i="1"/>
  <c r="AH471" i="1"/>
  <c r="AF471" i="1"/>
  <c r="AE471" i="1"/>
  <c r="AD471" i="1"/>
  <c r="W471" i="1"/>
  <c r="AJ470" i="1"/>
  <c r="AG470" i="1"/>
  <c r="AI470" i="1"/>
  <c r="AH470" i="1"/>
  <c r="AF470" i="1"/>
  <c r="AE470" i="1"/>
  <c r="AD470" i="1"/>
  <c r="W470" i="1"/>
  <c r="AJ469" i="1"/>
  <c r="AG469" i="1"/>
  <c r="AI469" i="1"/>
  <c r="AH469" i="1"/>
  <c r="AF469" i="1"/>
  <c r="AE469" i="1"/>
  <c r="AD469" i="1"/>
  <c r="W469" i="1"/>
  <c r="AJ468" i="1"/>
  <c r="AG468" i="1"/>
  <c r="AI468" i="1"/>
  <c r="AH468" i="1"/>
  <c r="AF468" i="1"/>
  <c r="AE468" i="1"/>
  <c r="AD468" i="1"/>
  <c r="W468" i="1"/>
  <c r="AJ467" i="1"/>
  <c r="AG467" i="1"/>
  <c r="AI467" i="1"/>
  <c r="AH467" i="1"/>
  <c r="AF467" i="1"/>
  <c r="AE467" i="1"/>
  <c r="AD467" i="1"/>
  <c r="W467" i="1"/>
  <c r="AJ466" i="1"/>
  <c r="AG466" i="1"/>
  <c r="AI466" i="1"/>
  <c r="AH466" i="1"/>
  <c r="AF466" i="1"/>
  <c r="AE466" i="1"/>
  <c r="AD466" i="1"/>
  <c r="W466" i="1"/>
  <c r="AJ465" i="1"/>
  <c r="AG465" i="1"/>
  <c r="AI465" i="1"/>
  <c r="AH465" i="1"/>
  <c r="AF465" i="1"/>
  <c r="AE465" i="1"/>
  <c r="AD465" i="1"/>
  <c r="W465" i="1"/>
  <c r="AJ464" i="1"/>
  <c r="AG464" i="1"/>
  <c r="AI464" i="1"/>
  <c r="AH464" i="1"/>
  <c r="AF464" i="1"/>
  <c r="AE464" i="1"/>
  <c r="AD464" i="1"/>
  <c r="W464" i="1"/>
  <c r="AJ463" i="1"/>
  <c r="AG463" i="1"/>
  <c r="AI463" i="1"/>
  <c r="AH463" i="1"/>
  <c r="AF463" i="1"/>
  <c r="AE463" i="1"/>
  <c r="AD463" i="1"/>
  <c r="W463" i="1"/>
  <c r="AJ462" i="1"/>
  <c r="AG462" i="1"/>
  <c r="AI462" i="1"/>
  <c r="AH462" i="1"/>
  <c r="AF462" i="1"/>
  <c r="AE462" i="1"/>
  <c r="AD462" i="1"/>
  <c r="W462" i="1"/>
  <c r="AJ461" i="1"/>
  <c r="AG461" i="1"/>
  <c r="AI461" i="1"/>
  <c r="AH461" i="1"/>
  <c r="AF461" i="1"/>
  <c r="AE461" i="1"/>
  <c r="AD461" i="1"/>
  <c r="W461" i="1"/>
  <c r="AJ460" i="1"/>
  <c r="AG460" i="1"/>
  <c r="AI460" i="1"/>
  <c r="AH460" i="1"/>
  <c r="AF460" i="1"/>
  <c r="AE460" i="1"/>
  <c r="AD460" i="1"/>
  <c r="W460" i="1"/>
  <c r="AJ459" i="1"/>
  <c r="AG459" i="1"/>
  <c r="AI459" i="1"/>
  <c r="AH459" i="1"/>
  <c r="AF459" i="1"/>
  <c r="AE459" i="1"/>
  <c r="AD459" i="1"/>
  <c r="W459" i="1"/>
  <c r="AJ458" i="1"/>
  <c r="AG458" i="1"/>
  <c r="AI458" i="1"/>
  <c r="AH458" i="1"/>
  <c r="AF458" i="1"/>
  <c r="AE458" i="1"/>
  <c r="AD458" i="1"/>
  <c r="W458" i="1"/>
  <c r="AJ457" i="1"/>
  <c r="AG457" i="1"/>
  <c r="AI457" i="1"/>
  <c r="AH457" i="1"/>
  <c r="AF457" i="1"/>
  <c r="AE457" i="1"/>
  <c r="AD457" i="1"/>
  <c r="W457" i="1"/>
  <c r="AJ456" i="1"/>
  <c r="AG456" i="1"/>
  <c r="AI456" i="1"/>
  <c r="AH456" i="1"/>
  <c r="AF456" i="1"/>
  <c r="AE456" i="1"/>
  <c r="AD456" i="1"/>
  <c r="W456" i="1"/>
  <c r="AJ455" i="1"/>
  <c r="AG455" i="1"/>
  <c r="AI455" i="1"/>
  <c r="AH455" i="1"/>
  <c r="AF455" i="1"/>
  <c r="AE455" i="1"/>
  <c r="AD455" i="1"/>
  <c r="W455" i="1"/>
  <c r="AJ454" i="1"/>
  <c r="AG454" i="1"/>
  <c r="AI454" i="1"/>
  <c r="AH454" i="1"/>
  <c r="AF454" i="1"/>
  <c r="AE454" i="1"/>
  <c r="AD454" i="1"/>
  <c r="W454" i="1"/>
  <c r="AJ453" i="1"/>
  <c r="AG453" i="1"/>
  <c r="AI453" i="1"/>
  <c r="AH453" i="1"/>
  <c r="AF453" i="1"/>
  <c r="AE453" i="1"/>
  <c r="AD453" i="1"/>
  <c r="W453" i="1"/>
  <c r="AJ452" i="1"/>
  <c r="AG452" i="1"/>
  <c r="AI452" i="1"/>
  <c r="AH452" i="1"/>
  <c r="AF452" i="1"/>
  <c r="AE452" i="1"/>
  <c r="AD452" i="1"/>
  <c r="W452" i="1"/>
  <c r="AJ451" i="1"/>
  <c r="AG451" i="1"/>
  <c r="AI451" i="1"/>
  <c r="AH451" i="1"/>
  <c r="AF451" i="1"/>
  <c r="AE451" i="1"/>
  <c r="AD451" i="1"/>
  <c r="W451" i="1"/>
  <c r="AJ450" i="1"/>
  <c r="AG450" i="1"/>
  <c r="AI450" i="1"/>
  <c r="AH450" i="1"/>
  <c r="AF450" i="1"/>
  <c r="AE450" i="1"/>
  <c r="AD450" i="1"/>
  <c r="W450" i="1"/>
  <c r="AJ449" i="1"/>
  <c r="AG449" i="1"/>
  <c r="AI449" i="1"/>
  <c r="AH449" i="1"/>
  <c r="AF449" i="1"/>
  <c r="AE449" i="1"/>
  <c r="AD449" i="1"/>
  <c r="W449" i="1"/>
  <c r="AJ448" i="1"/>
  <c r="AG448" i="1"/>
  <c r="AI448" i="1"/>
  <c r="AH448" i="1"/>
  <c r="AF448" i="1"/>
  <c r="AE448" i="1"/>
  <c r="AD448" i="1"/>
  <c r="W448" i="1"/>
  <c r="AJ447" i="1"/>
  <c r="AG447" i="1"/>
  <c r="AI447" i="1"/>
  <c r="AH447" i="1"/>
  <c r="AF447" i="1"/>
  <c r="AE447" i="1"/>
  <c r="AD447" i="1"/>
  <c r="W447" i="1"/>
  <c r="AJ446" i="1"/>
  <c r="AG446" i="1"/>
  <c r="AI446" i="1"/>
  <c r="AH446" i="1"/>
  <c r="AF446" i="1"/>
  <c r="AE446" i="1"/>
  <c r="AD446" i="1"/>
  <c r="W446" i="1"/>
  <c r="AJ445" i="1"/>
  <c r="AG445" i="1"/>
  <c r="AI445" i="1"/>
  <c r="AH445" i="1"/>
  <c r="AF445" i="1"/>
  <c r="AE445" i="1"/>
  <c r="AD445" i="1"/>
  <c r="W445" i="1"/>
  <c r="AJ444" i="1"/>
  <c r="AG444" i="1"/>
  <c r="AI444" i="1"/>
  <c r="AH444" i="1"/>
  <c r="AF444" i="1"/>
  <c r="AE444" i="1"/>
  <c r="AD444" i="1"/>
  <c r="W444" i="1"/>
  <c r="AJ443" i="1"/>
  <c r="AG443" i="1"/>
  <c r="AI443" i="1"/>
  <c r="AH443" i="1"/>
  <c r="AF443" i="1"/>
  <c r="AE443" i="1"/>
  <c r="AD443" i="1"/>
  <c r="W443" i="1"/>
  <c r="AJ442" i="1"/>
  <c r="AG442" i="1"/>
  <c r="AI442" i="1"/>
  <c r="AH442" i="1"/>
  <c r="AF442" i="1"/>
  <c r="AE442" i="1"/>
  <c r="AD442" i="1"/>
  <c r="W442" i="1"/>
  <c r="AJ441" i="1"/>
  <c r="AG441" i="1"/>
  <c r="AI441" i="1"/>
  <c r="AH441" i="1"/>
  <c r="AF441" i="1"/>
  <c r="AE441" i="1"/>
  <c r="AD441" i="1"/>
  <c r="W441" i="1"/>
  <c r="AJ440" i="1"/>
  <c r="AG440" i="1"/>
  <c r="AI440" i="1"/>
  <c r="AH440" i="1"/>
  <c r="AF440" i="1"/>
  <c r="AE440" i="1"/>
  <c r="AD440" i="1"/>
  <c r="W440" i="1"/>
  <c r="AJ439" i="1"/>
  <c r="AG439" i="1"/>
  <c r="AI439" i="1"/>
  <c r="AH439" i="1"/>
  <c r="AF439" i="1"/>
  <c r="AE439" i="1"/>
  <c r="AD439" i="1"/>
  <c r="W439" i="1"/>
  <c r="AJ438" i="1"/>
  <c r="AG438" i="1"/>
  <c r="AI438" i="1"/>
  <c r="AH438" i="1"/>
  <c r="AF438" i="1"/>
  <c r="AE438" i="1"/>
  <c r="AD438" i="1"/>
  <c r="W438" i="1"/>
  <c r="AJ437" i="1"/>
  <c r="AG437" i="1"/>
  <c r="AI437" i="1"/>
  <c r="AH437" i="1"/>
  <c r="AF437" i="1"/>
  <c r="AE437" i="1"/>
  <c r="AD437" i="1"/>
  <c r="W437" i="1"/>
  <c r="AJ436" i="1"/>
  <c r="AG436" i="1"/>
  <c r="AI436" i="1"/>
  <c r="AH436" i="1"/>
  <c r="AF436" i="1"/>
  <c r="AE436" i="1"/>
  <c r="AD436" i="1"/>
  <c r="W436" i="1"/>
  <c r="AJ435" i="1"/>
  <c r="AG435" i="1"/>
  <c r="AI435" i="1"/>
  <c r="AH435" i="1"/>
  <c r="AF435" i="1"/>
  <c r="AE435" i="1"/>
  <c r="AD435" i="1"/>
  <c r="W435" i="1"/>
  <c r="AJ434" i="1"/>
  <c r="AG434" i="1"/>
  <c r="AI434" i="1"/>
  <c r="AH434" i="1"/>
  <c r="AF434" i="1"/>
  <c r="AE434" i="1"/>
  <c r="AD434" i="1"/>
  <c r="W434" i="1"/>
  <c r="AJ433" i="1"/>
  <c r="AG433" i="1"/>
  <c r="AI433" i="1"/>
  <c r="AH433" i="1"/>
  <c r="AF433" i="1"/>
  <c r="AE433" i="1"/>
  <c r="AD433" i="1"/>
  <c r="W433" i="1"/>
  <c r="AJ432" i="1"/>
  <c r="AG432" i="1"/>
  <c r="AI432" i="1"/>
  <c r="AH432" i="1"/>
  <c r="AF432" i="1"/>
  <c r="AE432" i="1"/>
  <c r="AD432" i="1"/>
  <c r="W432" i="1"/>
  <c r="AJ431" i="1"/>
  <c r="AG431" i="1"/>
  <c r="AI431" i="1"/>
  <c r="AH431" i="1"/>
  <c r="AF431" i="1"/>
  <c r="AE431" i="1"/>
  <c r="AD431" i="1"/>
  <c r="W431" i="1"/>
  <c r="AJ430" i="1"/>
  <c r="AG430" i="1"/>
  <c r="AI430" i="1"/>
  <c r="AH430" i="1"/>
  <c r="AF430" i="1"/>
  <c r="AE430" i="1"/>
  <c r="AD430" i="1"/>
  <c r="W430" i="1"/>
  <c r="AJ429" i="1"/>
  <c r="AG429" i="1"/>
  <c r="AI429" i="1"/>
  <c r="AH429" i="1"/>
  <c r="AF429" i="1"/>
  <c r="AE429" i="1"/>
  <c r="AD429" i="1"/>
  <c r="W429" i="1"/>
  <c r="AJ428" i="1"/>
  <c r="AG428" i="1"/>
  <c r="AI428" i="1"/>
  <c r="AH428" i="1"/>
  <c r="AF428" i="1"/>
  <c r="AE428" i="1"/>
  <c r="AD428" i="1"/>
  <c r="W428" i="1"/>
  <c r="AJ427" i="1"/>
  <c r="AG427" i="1"/>
  <c r="AI427" i="1"/>
  <c r="AH427" i="1"/>
  <c r="AF427" i="1"/>
  <c r="AE427" i="1"/>
  <c r="AD427" i="1"/>
  <c r="W427" i="1"/>
  <c r="AJ426" i="1"/>
  <c r="AG426" i="1"/>
  <c r="AI426" i="1"/>
  <c r="AH426" i="1"/>
  <c r="AF426" i="1"/>
  <c r="AE426" i="1"/>
  <c r="AD426" i="1"/>
  <c r="W426" i="1"/>
  <c r="AJ425" i="1"/>
  <c r="AG425" i="1"/>
  <c r="AI425" i="1"/>
  <c r="AH425" i="1"/>
  <c r="AF425" i="1"/>
  <c r="AE425" i="1"/>
  <c r="AD425" i="1"/>
  <c r="W425" i="1"/>
  <c r="AJ424" i="1"/>
  <c r="AG424" i="1"/>
  <c r="AI424" i="1"/>
  <c r="AH424" i="1"/>
  <c r="AF424" i="1"/>
  <c r="AE424" i="1"/>
  <c r="AD424" i="1"/>
  <c r="W424" i="1"/>
  <c r="AJ423" i="1"/>
  <c r="AG423" i="1"/>
  <c r="AI423" i="1"/>
  <c r="AH423" i="1"/>
  <c r="AF423" i="1"/>
  <c r="AE423" i="1"/>
  <c r="AD423" i="1"/>
  <c r="W423" i="1"/>
  <c r="AJ422" i="1"/>
  <c r="AG422" i="1"/>
  <c r="AI422" i="1"/>
  <c r="AH422" i="1"/>
  <c r="AF422" i="1"/>
  <c r="AE422" i="1"/>
  <c r="AD422" i="1"/>
  <c r="W422" i="1"/>
  <c r="AJ421" i="1"/>
  <c r="AG421" i="1"/>
  <c r="AI421" i="1"/>
  <c r="AH421" i="1"/>
  <c r="AF421" i="1"/>
  <c r="AE421" i="1"/>
  <c r="AD421" i="1"/>
  <c r="W421" i="1"/>
  <c r="AJ420" i="1"/>
  <c r="AG420" i="1"/>
  <c r="AI420" i="1"/>
  <c r="AH420" i="1"/>
  <c r="AF420" i="1"/>
  <c r="AE420" i="1"/>
  <c r="AD420" i="1"/>
  <c r="W420" i="1"/>
  <c r="AJ419" i="1"/>
  <c r="AG419" i="1"/>
  <c r="AI419" i="1"/>
  <c r="AH419" i="1"/>
  <c r="AF419" i="1"/>
  <c r="AE419" i="1"/>
  <c r="AD419" i="1"/>
  <c r="W419" i="1"/>
  <c r="AJ418" i="1"/>
  <c r="AG418" i="1"/>
  <c r="AI418" i="1"/>
  <c r="AH418" i="1"/>
  <c r="AF418" i="1"/>
  <c r="AE418" i="1"/>
  <c r="AD418" i="1"/>
  <c r="W418" i="1"/>
  <c r="AJ417" i="1"/>
  <c r="AG417" i="1"/>
  <c r="AI417" i="1"/>
  <c r="AH417" i="1"/>
  <c r="AF417" i="1"/>
  <c r="AE417" i="1"/>
  <c r="AD417" i="1"/>
  <c r="W417" i="1"/>
  <c r="AJ416" i="1"/>
  <c r="AG416" i="1"/>
  <c r="AI416" i="1"/>
  <c r="AH416" i="1"/>
  <c r="AF416" i="1"/>
  <c r="AE416" i="1"/>
  <c r="AD416" i="1"/>
  <c r="W416" i="1"/>
  <c r="AJ415" i="1"/>
  <c r="AG415" i="1"/>
  <c r="AI415" i="1"/>
  <c r="AH415" i="1"/>
  <c r="AF415" i="1"/>
  <c r="AE415" i="1"/>
  <c r="AD415" i="1"/>
  <c r="W415" i="1"/>
  <c r="AJ414" i="1"/>
  <c r="AG414" i="1"/>
  <c r="AI414" i="1"/>
  <c r="AH414" i="1"/>
  <c r="AF414" i="1"/>
  <c r="AE414" i="1"/>
  <c r="AD414" i="1"/>
  <c r="W414" i="1"/>
  <c r="AJ413" i="1"/>
  <c r="AG413" i="1"/>
  <c r="AI413" i="1"/>
  <c r="AH413" i="1"/>
  <c r="AF413" i="1"/>
  <c r="AE413" i="1"/>
  <c r="AD413" i="1"/>
  <c r="W413" i="1"/>
  <c r="AJ412" i="1"/>
  <c r="AG412" i="1"/>
  <c r="AI412" i="1"/>
  <c r="AH412" i="1"/>
  <c r="AF412" i="1"/>
  <c r="AE412" i="1"/>
  <c r="AD412" i="1"/>
  <c r="W412" i="1"/>
  <c r="AJ411" i="1"/>
  <c r="AG411" i="1"/>
  <c r="AI411" i="1"/>
  <c r="AH411" i="1"/>
  <c r="AF411" i="1"/>
  <c r="AE411" i="1"/>
  <c r="AD411" i="1"/>
  <c r="W411" i="1"/>
  <c r="AJ410" i="1"/>
  <c r="AG410" i="1"/>
  <c r="AI410" i="1"/>
  <c r="AH410" i="1"/>
  <c r="AF410" i="1"/>
  <c r="AE410" i="1"/>
  <c r="AD410" i="1"/>
  <c r="W410" i="1"/>
  <c r="AJ409" i="1"/>
  <c r="AG409" i="1"/>
  <c r="AI409" i="1"/>
  <c r="AH409" i="1"/>
  <c r="AF409" i="1"/>
  <c r="AE409" i="1"/>
  <c r="AD409" i="1"/>
  <c r="W409" i="1"/>
  <c r="AJ408" i="1"/>
  <c r="AG408" i="1"/>
  <c r="AI408" i="1"/>
  <c r="AH408" i="1"/>
  <c r="AF408" i="1"/>
  <c r="AE408" i="1"/>
  <c r="AD408" i="1"/>
  <c r="W408" i="1"/>
  <c r="AJ407" i="1"/>
  <c r="AG407" i="1"/>
  <c r="AI407" i="1"/>
  <c r="AH407" i="1"/>
  <c r="AF407" i="1"/>
  <c r="AE407" i="1"/>
  <c r="AD407" i="1"/>
  <c r="W407" i="1"/>
  <c r="AJ406" i="1"/>
  <c r="AG406" i="1"/>
  <c r="AI406" i="1"/>
  <c r="AH406" i="1"/>
  <c r="AF406" i="1"/>
  <c r="AE406" i="1"/>
  <c r="AD406" i="1"/>
  <c r="W406" i="1"/>
  <c r="AJ405" i="1"/>
  <c r="AG405" i="1"/>
  <c r="AI405" i="1"/>
  <c r="AH405" i="1"/>
  <c r="AF405" i="1"/>
  <c r="AE405" i="1"/>
  <c r="AD405" i="1"/>
  <c r="W405" i="1"/>
  <c r="AJ404" i="1"/>
  <c r="AG404" i="1"/>
  <c r="AI404" i="1"/>
  <c r="AH404" i="1"/>
  <c r="AF404" i="1"/>
  <c r="AE404" i="1"/>
  <c r="AD404" i="1"/>
  <c r="W404" i="1"/>
  <c r="AJ403" i="1"/>
  <c r="AG403" i="1"/>
  <c r="AI403" i="1"/>
  <c r="AH403" i="1"/>
  <c r="AF403" i="1"/>
  <c r="AE403" i="1"/>
  <c r="AD403" i="1"/>
  <c r="W403" i="1"/>
  <c r="AJ402" i="1"/>
  <c r="AG402" i="1"/>
  <c r="AI402" i="1"/>
  <c r="AH402" i="1"/>
  <c r="AF402" i="1"/>
  <c r="AE402" i="1"/>
  <c r="AD402" i="1"/>
  <c r="W402" i="1"/>
  <c r="AJ401" i="1"/>
  <c r="AG401" i="1"/>
  <c r="AI401" i="1"/>
  <c r="AH401" i="1"/>
  <c r="AF401" i="1"/>
  <c r="AE401" i="1"/>
  <c r="AD401" i="1"/>
  <c r="W401" i="1"/>
  <c r="AJ400" i="1"/>
  <c r="AG400" i="1"/>
  <c r="AI400" i="1"/>
  <c r="AH400" i="1"/>
  <c r="AF400" i="1"/>
  <c r="AE400" i="1"/>
  <c r="AD400" i="1"/>
  <c r="W400" i="1"/>
  <c r="AJ399" i="1"/>
  <c r="AG399" i="1"/>
  <c r="AI399" i="1"/>
  <c r="AH399" i="1"/>
  <c r="AF399" i="1"/>
  <c r="AE399" i="1"/>
  <c r="AD399" i="1"/>
  <c r="W399" i="1"/>
  <c r="AJ398" i="1"/>
  <c r="AG398" i="1"/>
  <c r="AI398" i="1"/>
  <c r="AH398" i="1"/>
  <c r="AF398" i="1"/>
  <c r="AE398" i="1"/>
  <c r="AD398" i="1"/>
  <c r="W398" i="1"/>
  <c r="AJ397" i="1"/>
  <c r="AG397" i="1"/>
  <c r="AI397" i="1"/>
  <c r="AH397" i="1"/>
  <c r="AF397" i="1"/>
  <c r="AE397" i="1"/>
  <c r="AD397" i="1"/>
  <c r="W397" i="1"/>
  <c r="AJ396" i="1"/>
  <c r="AG396" i="1"/>
  <c r="AI396" i="1"/>
  <c r="AH396" i="1"/>
  <c r="AF396" i="1"/>
  <c r="AE396" i="1"/>
  <c r="AD396" i="1"/>
  <c r="W396" i="1"/>
  <c r="AJ395" i="1"/>
  <c r="AG395" i="1"/>
  <c r="AI395" i="1"/>
  <c r="AH395" i="1"/>
  <c r="AF395" i="1"/>
  <c r="AE395" i="1"/>
  <c r="AD395" i="1"/>
  <c r="W395" i="1"/>
  <c r="AJ394" i="1"/>
  <c r="AG394" i="1"/>
  <c r="AI394" i="1"/>
  <c r="AH394" i="1"/>
  <c r="AF394" i="1"/>
  <c r="AE394" i="1"/>
  <c r="AD394" i="1"/>
  <c r="W394" i="1"/>
  <c r="AJ393" i="1"/>
  <c r="AG393" i="1"/>
  <c r="AI393" i="1"/>
  <c r="AH393" i="1"/>
  <c r="AF393" i="1"/>
  <c r="AE393" i="1"/>
  <c r="AD393" i="1"/>
  <c r="W393" i="1"/>
  <c r="AJ392" i="1"/>
  <c r="AG392" i="1"/>
  <c r="AI392" i="1"/>
  <c r="AH392" i="1"/>
  <c r="AF392" i="1"/>
  <c r="AE392" i="1"/>
  <c r="AD392" i="1"/>
  <c r="W392" i="1"/>
  <c r="AJ391" i="1"/>
  <c r="AG391" i="1"/>
  <c r="AI391" i="1"/>
  <c r="AH391" i="1"/>
  <c r="AF391" i="1"/>
  <c r="AE391" i="1"/>
  <c r="AD391" i="1"/>
  <c r="W391" i="1"/>
  <c r="AJ390" i="1"/>
  <c r="AG390" i="1"/>
  <c r="AI390" i="1"/>
  <c r="AH390" i="1"/>
  <c r="AF390" i="1"/>
  <c r="AE390" i="1"/>
  <c r="AD390" i="1"/>
  <c r="W390" i="1"/>
  <c r="AJ389" i="1"/>
  <c r="AG389" i="1"/>
  <c r="AI389" i="1"/>
  <c r="AH389" i="1"/>
  <c r="AF389" i="1"/>
  <c r="AE389" i="1"/>
  <c r="AD389" i="1"/>
  <c r="W389" i="1"/>
  <c r="AJ388" i="1"/>
  <c r="AG388" i="1"/>
  <c r="AI388" i="1"/>
  <c r="AH388" i="1"/>
  <c r="AF388" i="1"/>
  <c r="AE388" i="1"/>
  <c r="AD388" i="1"/>
  <c r="W388" i="1"/>
  <c r="AJ387" i="1"/>
  <c r="AG387" i="1"/>
  <c r="AI387" i="1"/>
  <c r="AH387" i="1"/>
  <c r="AF387" i="1"/>
  <c r="AE387" i="1"/>
  <c r="AD387" i="1"/>
  <c r="W387" i="1"/>
  <c r="AJ386" i="1"/>
  <c r="AG386" i="1"/>
  <c r="AI386" i="1"/>
  <c r="AH386" i="1"/>
  <c r="AF386" i="1"/>
  <c r="AE386" i="1"/>
  <c r="AD386" i="1"/>
  <c r="W386" i="1"/>
  <c r="AJ385" i="1"/>
  <c r="AG385" i="1"/>
  <c r="AI385" i="1"/>
  <c r="AH385" i="1"/>
  <c r="AF385" i="1"/>
  <c r="AE385" i="1"/>
  <c r="AD385" i="1"/>
  <c r="W385" i="1"/>
  <c r="AJ384" i="1"/>
  <c r="AG384" i="1"/>
  <c r="AI384" i="1"/>
  <c r="AH384" i="1"/>
  <c r="AF384" i="1"/>
  <c r="AE384" i="1"/>
  <c r="AD384" i="1"/>
  <c r="W384" i="1"/>
  <c r="AJ383" i="1"/>
  <c r="AG383" i="1"/>
  <c r="AI383" i="1"/>
  <c r="AH383" i="1"/>
  <c r="AF383" i="1"/>
  <c r="AE383" i="1"/>
  <c r="AD383" i="1"/>
  <c r="W383" i="1"/>
  <c r="AJ382" i="1"/>
  <c r="AG382" i="1"/>
  <c r="AI382" i="1"/>
  <c r="AH382" i="1"/>
  <c r="AF382" i="1"/>
  <c r="AE382" i="1"/>
  <c r="AD382" i="1"/>
  <c r="W382" i="1"/>
  <c r="AJ381" i="1"/>
  <c r="AG381" i="1"/>
  <c r="AI381" i="1"/>
  <c r="AH381" i="1"/>
  <c r="AF381" i="1"/>
  <c r="AE381" i="1"/>
  <c r="AD381" i="1"/>
  <c r="W381" i="1"/>
  <c r="AJ380" i="1"/>
  <c r="AG380" i="1"/>
  <c r="AI380" i="1"/>
  <c r="AH380" i="1"/>
  <c r="AF380" i="1"/>
  <c r="AE380" i="1"/>
  <c r="AD380" i="1"/>
  <c r="W380" i="1"/>
  <c r="AJ379" i="1"/>
  <c r="AG379" i="1"/>
  <c r="AI379" i="1"/>
  <c r="AH379" i="1"/>
  <c r="AF379" i="1"/>
  <c r="AE379" i="1"/>
  <c r="AD379" i="1"/>
  <c r="W379" i="1"/>
  <c r="AJ378" i="1"/>
  <c r="AG378" i="1"/>
  <c r="AI378" i="1"/>
  <c r="AH378" i="1"/>
  <c r="AF378" i="1"/>
  <c r="AE378" i="1"/>
  <c r="AD378" i="1"/>
  <c r="W378" i="1"/>
  <c r="AJ377" i="1"/>
  <c r="AG377" i="1"/>
  <c r="AI377" i="1"/>
  <c r="AH377" i="1"/>
  <c r="AF377" i="1"/>
  <c r="AE377" i="1"/>
  <c r="AD377" i="1"/>
  <c r="W377" i="1"/>
  <c r="AJ376" i="1"/>
  <c r="AG376" i="1"/>
  <c r="AI376" i="1"/>
  <c r="AH376" i="1"/>
  <c r="AF376" i="1"/>
  <c r="AE376" i="1"/>
  <c r="AD376" i="1"/>
  <c r="W376" i="1"/>
  <c r="AJ375" i="1"/>
  <c r="AG375" i="1"/>
  <c r="AI375" i="1"/>
  <c r="AH375" i="1"/>
  <c r="AF375" i="1"/>
  <c r="AE375" i="1"/>
  <c r="AD375" i="1"/>
  <c r="W375" i="1"/>
  <c r="AJ374" i="1"/>
  <c r="AG374" i="1"/>
  <c r="AI374" i="1"/>
  <c r="AH374" i="1"/>
  <c r="AF374" i="1"/>
  <c r="AE374" i="1"/>
  <c r="AD374" i="1"/>
  <c r="W374" i="1"/>
  <c r="AJ373" i="1"/>
  <c r="AG373" i="1"/>
  <c r="AI373" i="1"/>
  <c r="AH373" i="1"/>
  <c r="AF373" i="1"/>
  <c r="AE373" i="1"/>
  <c r="AD373" i="1"/>
  <c r="W373" i="1"/>
  <c r="AJ372" i="1"/>
  <c r="AG372" i="1"/>
  <c r="AI372" i="1"/>
  <c r="AH372" i="1"/>
  <c r="AF372" i="1"/>
  <c r="AE372" i="1"/>
  <c r="AD372" i="1"/>
  <c r="W372" i="1"/>
  <c r="AJ371" i="1"/>
  <c r="AG371" i="1"/>
  <c r="AI371" i="1"/>
  <c r="AH371" i="1"/>
  <c r="AF371" i="1"/>
  <c r="AE371" i="1"/>
  <c r="AD371" i="1"/>
  <c r="W371" i="1"/>
  <c r="AJ370" i="1"/>
  <c r="AG370" i="1"/>
  <c r="AI370" i="1"/>
  <c r="AH370" i="1"/>
  <c r="AF370" i="1"/>
  <c r="AE370" i="1"/>
  <c r="AD370" i="1"/>
  <c r="W370" i="1"/>
  <c r="AJ369" i="1"/>
  <c r="AG369" i="1"/>
  <c r="AI369" i="1"/>
  <c r="AH369" i="1"/>
  <c r="AF369" i="1"/>
  <c r="AE369" i="1"/>
  <c r="AD369" i="1"/>
  <c r="W369" i="1"/>
  <c r="AJ368" i="1"/>
  <c r="AG368" i="1"/>
  <c r="AI368" i="1"/>
  <c r="AH368" i="1"/>
  <c r="AF368" i="1"/>
  <c r="AE368" i="1"/>
  <c r="AD368" i="1"/>
  <c r="W368" i="1"/>
  <c r="AJ367" i="1"/>
  <c r="AG367" i="1"/>
  <c r="AI367" i="1"/>
  <c r="AH367" i="1"/>
  <c r="AF367" i="1"/>
  <c r="AE367" i="1"/>
  <c r="AD367" i="1"/>
  <c r="W367" i="1"/>
  <c r="AJ366" i="1"/>
  <c r="AG366" i="1"/>
  <c r="AI366" i="1"/>
  <c r="AH366" i="1"/>
  <c r="AF366" i="1"/>
  <c r="AE366" i="1"/>
  <c r="AD366" i="1"/>
  <c r="W366" i="1"/>
  <c r="W365" i="1"/>
  <c r="W364" i="1"/>
  <c r="W363" i="1"/>
  <c r="W362" i="1"/>
  <c r="W361" i="1"/>
  <c r="W360" i="1"/>
  <c r="W359" i="1"/>
  <c r="AJ358" i="1"/>
  <c r="AG358" i="1"/>
  <c r="AI358" i="1"/>
  <c r="AH358" i="1"/>
  <c r="AF358" i="1"/>
  <c r="AE358" i="1"/>
  <c r="AD358" i="1"/>
  <c r="W358" i="1"/>
  <c r="W357" i="1"/>
  <c r="AJ356" i="1"/>
  <c r="AG356" i="1"/>
  <c r="AI356" i="1"/>
  <c r="AH356" i="1"/>
  <c r="AF356" i="1"/>
  <c r="AE356" i="1"/>
  <c r="AD356" i="1"/>
  <c r="W356" i="1"/>
  <c r="AJ355" i="1"/>
  <c r="AG355" i="1"/>
  <c r="AI355" i="1"/>
  <c r="AH355" i="1"/>
  <c r="AF355" i="1"/>
  <c r="AE355" i="1"/>
  <c r="AD355" i="1"/>
  <c r="W355" i="1"/>
  <c r="AJ354" i="1"/>
  <c r="AG354" i="1"/>
  <c r="AI354" i="1"/>
  <c r="AH354" i="1"/>
  <c r="AF354" i="1"/>
  <c r="AE354" i="1"/>
  <c r="AD354" i="1"/>
  <c r="W354" i="1"/>
  <c r="AJ353" i="1"/>
  <c r="AG353" i="1"/>
  <c r="AI353" i="1"/>
  <c r="AH353" i="1"/>
  <c r="AF353" i="1"/>
  <c r="AE353" i="1"/>
  <c r="AD353" i="1"/>
  <c r="W353" i="1"/>
  <c r="AJ352" i="1"/>
  <c r="AG352" i="1"/>
  <c r="AI352" i="1"/>
  <c r="AH352" i="1"/>
  <c r="AF352" i="1"/>
  <c r="AE352" i="1"/>
  <c r="AD352" i="1"/>
  <c r="W352" i="1"/>
  <c r="AJ351" i="1"/>
  <c r="AG351" i="1"/>
  <c r="AI351" i="1"/>
  <c r="AH351" i="1"/>
  <c r="AF351" i="1"/>
  <c r="AE351" i="1"/>
  <c r="AD351" i="1"/>
  <c r="W351" i="1"/>
  <c r="AJ350" i="1"/>
  <c r="AG350" i="1"/>
  <c r="AI350" i="1"/>
  <c r="AH350" i="1"/>
  <c r="AF350" i="1"/>
  <c r="AE350" i="1"/>
  <c r="AD350" i="1"/>
  <c r="W350" i="1"/>
  <c r="AJ349" i="1"/>
  <c r="AG349" i="1"/>
  <c r="AI349" i="1"/>
  <c r="AH349" i="1"/>
  <c r="AF349" i="1"/>
  <c r="AE349" i="1"/>
  <c r="AD349" i="1"/>
  <c r="W349" i="1"/>
  <c r="AJ348" i="1"/>
  <c r="AG348" i="1"/>
  <c r="AI348" i="1"/>
  <c r="AH348" i="1"/>
  <c r="AF348" i="1"/>
  <c r="AE348" i="1"/>
  <c r="AD348" i="1"/>
  <c r="W348" i="1"/>
  <c r="AJ347" i="1"/>
  <c r="AG347" i="1"/>
  <c r="AI347" i="1"/>
  <c r="AH347" i="1"/>
  <c r="AF347" i="1"/>
  <c r="AE347" i="1"/>
  <c r="AD347" i="1"/>
  <c r="W347" i="1"/>
  <c r="AJ346" i="1"/>
  <c r="AG346" i="1"/>
  <c r="AI346" i="1"/>
  <c r="AH346" i="1"/>
  <c r="AF346" i="1"/>
  <c r="AE346" i="1"/>
  <c r="AD346" i="1"/>
  <c r="W346" i="1"/>
  <c r="AJ345" i="1"/>
  <c r="AG345" i="1"/>
  <c r="AI345" i="1"/>
  <c r="AH345" i="1"/>
  <c r="AF345" i="1"/>
  <c r="AE345" i="1"/>
  <c r="AD345" i="1"/>
  <c r="W345" i="1"/>
  <c r="AJ344" i="1"/>
  <c r="AG344" i="1"/>
  <c r="AI344" i="1"/>
  <c r="AH344" i="1"/>
  <c r="AF344" i="1"/>
  <c r="AE344" i="1"/>
  <c r="AD344" i="1"/>
  <c r="W344" i="1"/>
  <c r="AJ343" i="1"/>
  <c r="AG343" i="1"/>
  <c r="AI343" i="1"/>
  <c r="AH343" i="1"/>
  <c r="AF343" i="1"/>
  <c r="AE343" i="1"/>
  <c r="AD343" i="1"/>
  <c r="W343" i="1"/>
  <c r="AJ342" i="1"/>
  <c r="AG342" i="1"/>
  <c r="AI342" i="1"/>
  <c r="AH342" i="1"/>
  <c r="AF342" i="1"/>
  <c r="AE342" i="1"/>
  <c r="AD342" i="1"/>
  <c r="W342" i="1"/>
  <c r="AJ341" i="1"/>
  <c r="AG341" i="1"/>
  <c r="AI341" i="1"/>
  <c r="AH341" i="1"/>
  <c r="AF341" i="1"/>
  <c r="AE341" i="1"/>
  <c r="AD341" i="1"/>
  <c r="W341" i="1"/>
  <c r="AJ340" i="1"/>
  <c r="AG340" i="1"/>
  <c r="AI340" i="1"/>
  <c r="AH340" i="1"/>
  <c r="AF340" i="1"/>
  <c r="AE340" i="1"/>
  <c r="AD340" i="1"/>
  <c r="W340" i="1"/>
  <c r="AJ339" i="1"/>
  <c r="AG339" i="1"/>
  <c r="AI339" i="1"/>
  <c r="AH339" i="1"/>
  <c r="AF339" i="1"/>
  <c r="AE339" i="1"/>
  <c r="AD339" i="1"/>
  <c r="W339" i="1"/>
  <c r="AJ338" i="1"/>
  <c r="AG338" i="1"/>
  <c r="AI338" i="1"/>
  <c r="AH338" i="1"/>
  <c r="AF338" i="1"/>
  <c r="AE338" i="1"/>
  <c r="AD338" i="1"/>
  <c r="W338" i="1"/>
  <c r="AJ337" i="1"/>
  <c r="AG337" i="1"/>
  <c r="AI337" i="1"/>
  <c r="AH337" i="1"/>
  <c r="AF337" i="1"/>
  <c r="AE337" i="1"/>
  <c r="AD337" i="1"/>
  <c r="W337" i="1"/>
  <c r="AJ336" i="1"/>
  <c r="AG336" i="1"/>
  <c r="AI336" i="1"/>
  <c r="AH336" i="1"/>
  <c r="AF336" i="1"/>
  <c r="AE336" i="1"/>
  <c r="AD336" i="1"/>
  <c r="W336" i="1"/>
  <c r="AJ335" i="1"/>
  <c r="AG335" i="1"/>
  <c r="AI335" i="1"/>
  <c r="AH335" i="1"/>
  <c r="AF335" i="1"/>
  <c r="AE335" i="1"/>
  <c r="AD335" i="1"/>
  <c r="W335" i="1"/>
  <c r="AJ334" i="1"/>
  <c r="AG334" i="1"/>
  <c r="AI334" i="1"/>
  <c r="AH334" i="1"/>
  <c r="AF334" i="1"/>
  <c r="AE334" i="1"/>
  <c r="AD334" i="1"/>
  <c r="W334" i="1"/>
  <c r="AJ333" i="1"/>
  <c r="AG333" i="1"/>
  <c r="AI333" i="1"/>
  <c r="AH333" i="1"/>
  <c r="AF333" i="1"/>
  <c r="AE333" i="1"/>
  <c r="AD333" i="1"/>
  <c r="W333" i="1"/>
  <c r="AJ332" i="1"/>
  <c r="AG332" i="1"/>
  <c r="AI332" i="1"/>
  <c r="AH332" i="1"/>
  <c r="AF332" i="1"/>
  <c r="AE332" i="1"/>
  <c r="AD332" i="1"/>
  <c r="W332" i="1"/>
  <c r="AJ331" i="1"/>
  <c r="AG331" i="1"/>
  <c r="AI331" i="1"/>
  <c r="AH331" i="1"/>
  <c r="AF331" i="1"/>
  <c r="AE331" i="1"/>
  <c r="AD331" i="1"/>
  <c r="W331" i="1"/>
  <c r="AJ330" i="1"/>
  <c r="AG330" i="1"/>
  <c r="AI330" i="1"/>
  <c r="AH330" i="1"/>
  <c r="AF330" i="1"/>
  <c r="AE330" i="1"/>
  <c r="AD330" i="1"/>
  <c r="W330" i="1"/>
  <c r="AJ329" i="1"/>
  <c r="AG329" i="1"/>
  <c r="AI329" i="1"/>
  <c r="AH329" i="1"/>
  <c r="AF329" i="1"/>
  <c r="AE329" i="1"/>
  <c r="AD329" i="1"/>
  <c r="W329" i="1"/>
  <c r="AJ328" i="1"/>
  <c r="AG328" i="1"/>
  <c r="AI328" i="1"/>
  <c r="AH328" i="1"/>
  <c r="AF328" i="1"/>
  <c r="AE328" i="1"/>
  <c r="AD328" i="1"/>
  <c r="W328" i="1"/>
  <c r="AJ327" i="1"/>
  <c r="AG327" i="1"/>
  <c r="AI327" i="1"/>
  <c r="AH327" i="1"/>
  <c r="AF327" i="1"/>
  <c r="AE327" i="1"/>
  <c r="AD327" i="1"/>
  <c r="W327" i="1"/>
  <c r="AJ326" i="1"/>
  <c r="AG326" i="1"/>
  <c r="AI326" i="1"/>
  <c r="AH326" i="1"/>
  <c r="AF326" i="1"/>
  <c r="AE326" i="1"/>
  <c r="AD326" i="1"/>
  <c r="W326" i="1"/>
  <c r="AJ325" i="1"/>
  <c r="AG325" i="1"/>
  <c r="AI325" i="1"/>
  <c r="AH325" i="1"/>
  <c r="AF325" i="1"/>
  <c r="AE325" i="1"/>
  <c r="AD325" i="1"/>
  <c r="W325" i="1"/>
  <c r="AJ324" i="1"/>
  <c r="AG324" i="1"/>
  <c r="AI324" i="1"/>
  <c r="AH324" i="1"/>
  <c r="AF324" i="1"/>
  <c r="AE324" i="1"/>
  <c r="AD324" i="1"/>
  <c r="W324" i="1"/>
  <c r="AJ323" i="1"/>
  <c r="AG323" i="1"/>
  <c r="AI323" i="1"/>
  <c r="AH323" i="1"/>
  <c r="AF323" i="1"/>
  <c r="AE323" i="1"/>
  <c r="AD323" i="1"/>
  <c r="W323" i="1"/>
  <c r="AJ322" i="1"/>
  <c r="AG322" i="1"/>
  <c r="AI322" i="1"/>
  <c r="AH322" i="1"/>
  <c r="AF322" i="1"/>
  <c r="AE322" i="1"/>
  <c r="AD322" i="1"/>
  <c r="W322" i="1"/>
  <c r="AJ321" i="1"/>
  <c r="AG321" i="1"/>
  <c r="AI321" i="1"/>
  <c r="AH321" i="1"/>
  <c r="AF321" i="1"/>
  <c r="AE321" i="1"/>
  <c r="AD321" i="1"/>
  <c r="W321" i="1"/>
  <c r="AJ320" i="1"/>
  <c r="AG320" i="1"/>
  <c r="AI320" i="1"/>
  <c r="AH320" i="1"/>
  <c r="AF320" i="1"/>
  <c r="AE320" i="1"/>
  <c r="AD320" i="1"/>
  <c r="W320" i="1"/>
  <c r="AJ319" i="1"/>
  <c r="AG319" i="1"/>
  <c r="AI319" i="1"/>
  <c r="AH319" i="1"/>
  <c r="AF319" i="1"/>
  <c r="AE319" i="1"/>
  <c r="AD319" i="1"/>
  <c r="W319" i="1"/>
  <c r="AJ318" i="1"/>
  <c r="AG318" i="1"/>
  <c r="AI318" i="1"/>
  <c r="AH318" i="1"/>
  <c r="AF318" i="1"/>
  <c r="AE318" i="1"/>
  <c r="AD318" i="1"/>
  <c r="W318" i="1"/>
  <c r="AJ317" i="1"/>
  <c r="AG317" i="1"/>
  <c r="AI317" i="1"/>
  <c r="AH317" i="1"/>
  <c r="AF317" i="1"/>
  <c r="AE317" i="1"/>
  <c r="AD317" i="1"/>
  <c r="W317" i="1"/>
  <c r="AJ316" i="1"/>
  <c r="AG316" i="1"/>
  <c r="AI316" i="1"/>
  <c r="AH316" i="1"/>
  <c r="AF316" i="1"/>
  <c r="AE316" i="1"/>
  <c r="AD316" i="1"/>
  <c r="W316" i="1"/>
  <c r="AJ315" i="1"/>
  <c r="AG315" i="1"/>
  <c r="AI315" i="1"/>
  <c r="AH315" i="1"/>
  <c r="AF315" i="1"/>
  <c r="AE315" i="1"/>
  <c r="AD315" i="1"/>
  <c r="W315" i="1"/>
  <c r="AJ314" i="1"/>
  <c r="AG314" i="1"/>
  <c r="AI314" i="1"/>
  <c r="AH314" i="1"/>
  <c r="AF314" i="1"/>
  <c r="AE314" i="1"/>
  <c r="AD314" i="1"/>
  <c r="W314" i="1"/>
  <c r="AJ313" i="1"/>
  <c r="AG313" i="1"/>
  <c r="AI313" i="1"/>
  <c r="AH313" i="1"/>
  <c r="AF313" i="1"/>
  <c r="AE313" i="1"/>
  <c r="AD313" i="1"/>
  <c r="W313" i="1"/>
  <c r="AJ312" i="1"/>
  <c r="AG312" i="1"/>
  <c r="AI312" i="1"/>
  <c r="AH312" i="1"/>
  <c r="AF312" i="1"/>
  <c r="AE312" i="1"/>
  <c r="AD312" i="1"/>
  <c r="W312" i="1"/>
  <c r="AJ311" i="1"/>
  <c r="AG311" i="1"/>
  <c r="AI311" i="1"/>
  <c r="AH311" i="1"/>
  <c r="AF311" i="1"/>
  <c r="AE311" i="1"/>
  <c r="AD311" i="1"/>
  <c r="W311" i="1"/>
  <c r="D311" i="1"/>
  <c r="AJ310" i="1"/>
  <c r="AG310" i="1"/>
  <c r="AI310" i="1"/>
  <c r="AH310" i="1"/>
  <c r="AF310" i="1"/>
  <c r="AE310" i="1"/>
  <c r="AD310" i="1"/>
  <c r="W310" i="1"/>
  <c r="D310" i="1"/>
  <c r="AJ309" i="1"/>
  <c r="AG309" i="1"/>
  <c r="AI309" i="1"/>
  <c r="AH309" i="1"/>
  <c r="AF309" i="1"/>
  <c r="AE309" i="1"/>
  <c r="AD309" i="1"/>
  <c r="W309" i="1"/>
  <c r="D309" i="1"/>
  <c r="AJ308" i="1"/>
  <c r="AG308" i="1"/>
  <c r="AI308" i="1"/>
  <c r="AH308" i="1"/>
  <c r="AF308" i="1"/>
  <c r="AE308" i="1"/>
  <c r="AD308" i="1"/>
  <c r="W308" i="1"/>
  <c r="D308" i="1"/>
  <c r="AJ307" i="1"/>
  <c r="AG307" i="1"/>
  <c r="AI307" i="1"/>
  <c r="AH307" i="1"/>
  <c r="AF307" i="1"/>
  <c r="AE307" i="1"/>
  <c r="AD307" i="1"/>
  <c r="W307" i="1"/>
  <c r="D307" i="1"/>
  <c r="AJ306" i="1"/>
  <c r="AG306" i="1"/>
  <c r="AI306" i="1"/>
  <c r="AH306" i="1"/>
  <c r="AF306" i="1"/>
  <c r="AE306" i="1"/>
  <c r="AD306" i="1"/>
  <c r="W306" i="1"/>
  <c r="D306" i="1"/>
  <c r="AJ305" i="1"/>
  <c r="AG305" i="1"/>
  <c r="AI305" i="1"/>
  <c r="AH305" i="1"/>
  <c r="AF305" i="1"/>
  <c r="AE305" i="1"/>
  <c r="AD305" i="1"/>
  <c r="W305" i="1"/>
  <c r="D305" i="1"/>
  <c r="AJ304" i="1"/>
  <c r="AG304" i="1"/>
  <c r="AI304" i="1"/>
  <c r="AH304" i="1"/>
  <c r="AF304" i="1"/>
  <c r="AE304" i="1"/>
  <c r="AD304" i="1"/>
  <c r="W304" i="1"/>
  <c r="D304" i="1"/>
  <c r="AJ303" i="1"/>
  <c r="AG303" i="1"/>
  <c r="AI303" i="1"/>
  <c r="AH303" i="1"/>
  <c r="AF303" i="1"/>
  <c r="AE303" i="1"/>
  <c r="AD303" i="1"/>
  <c r="W303" i="1"/>
  <c r="D303" i="1"/>
  <c r="AJ302" i="1"/>
  <c r="AG302" i="1"/>
  <c r="AI302" i="1"/>
  <c r="AH302" i="1"/>
  <c r="AF302" i="1"/>
  <c r="AE302" i="1"/>
  <c r="AD302" i="1"/>
  <c r="W302" i="1"/>
  <c r="D302" i="1"/>
  <c r="AJ301" i="1"/>
  <c r="AG301" i="1"/>
  <c r="AI301" i="1"/>
  <c r="AH301" i="1"/>
  <c r="AF301" i="1"/>
  <c r="AE301" i="1"/>
  <c r="AD301" i="1"/>
  <c r="W301" i="1"/>
  <c r="D301" i="1"/>
  <c r="AJ300" i="1"/>
  <c r="AG300" i="1"/>
  <c r="AI300" i="1"/>
  <c r="AH300" i="1"/>
  <c r="AF300" i="1"/>
  <c r="AE300" i="1"/>
  <c r="AD300" i="1"/>
  <c r="W300" i="1"/>
  <c r="D300" i="1"/>
  <c r="AJ299" i="1"/>
  <c r="AG299" i="1"/>
  <c r="AI299" i="1"/>
  <c r="AH299" i="1"/>
  <c r="AF299" i="1"/>
  <c r="AE299" i="1"/>
  <c r="AD299" i="1"/>
  <c r="W299" i="1"/>
  <c r="D299" i="1"/>
  <c r="AJ298" i="1"/>
  <c r="AG298" i="1"/>
  <c r="AI298" i="1"/>
  <c r="AH298" i="1"/>
  <c r="AF298" i="1"/>
  <c r="AE298" i="1"/>
  <c r="AD298" i="1"/>
  <c r="W298" i="1"/>
  <c r="D298" i="1"/>
  <c r="AJ297" i="1"/>
  <c r="AG297" i="1"/>
  <c r="AI297" i="1"/>
  <c r="AH297" i="1"/>
  <c r="AF297" i="1"/>
  <c r="AE297" i="1"/>
  <c r="AD297" i="1"/>
  <c r="W297" i="1"/>
  <c r="D297" i="1"/>
  <c r="AJ296" i="1"/>
  <c r="AG296" i="1"/>
  <c r="AI296" i="1"/>
  <c r="AH296" i="1"/>
  <c r="AF296" i="1"/>
  <c r="AE296" i="1"/>
  <c r="AD296" i="1"/>
  <c r="W296" i="1"/>
  <c r="D296" i="1"/>
  <c r="AJ295" i="1"/>
  <c r="AG295" i="1"/>
  <c r="AI295" i="1"/>
  <c r="AH295" i="1"/>
  <c r="AF295" i="1"/>
  <c r="AE295" i="1"/>
  <c r="AD295" i="1"/>
  <c r="W295" i="1"/>
  <c r="D295" i="1"/>
  <c r="AJ294" i="1"/>
  <c r="AG294" i="1"/>
  <c r="AI294" i="1"/>
  <c r="AH294" i="1"/>
  <c r="AF294" i="1"/>
  <c r="AE294" i="1"/>
  <c r="AD294" i="1"/>
  <c r="W294" i="1"/>
  <c r="D294" i="1"/>
  <c r="AJ293" i="1"/>
  <c r="AG293" i="1"/>
  <c r="AI293" i="1"/>
  <c r="AH293" i="1"/>
  <c r="AF293" i="1"/>
  <c r="AE293" i="1"/>
  <c r="AD293" i="1"/>
  <c r="W293" i="1"/>
  <c r="D293" i="1"/>
  <c r="AJ292" i="1"/>
  <c r="AG292" i="1"/>
  <c r="AI292" i="1"/>
  <c r="AH292" i="1"/>
  <c r="AF292" i="1"/>
  <c r="AE292" i="1"/>
  <c r="AD292" i="1"/>
  <c r="W292" i="1"/>
  <c r="D292" i="1"/>
  <c r="AJ291" i="1"/>
  <c r="AG291" i="1"/>
  <c r="AI291" i="1"/>
  <c r="AH291" i="1"/>
  <c r="AF291" i="1"/>
  <c r="AE291" i="1"/>
  <c r="AD291" i="1"/>
  <c r="W291" i="1"/>
  <c r="D291" i="1"/>
  <c r="AJ290" i="1"/>
  <c r="AG290" i="1"/>
  <c r="AI290" i="1"/>
  <c r="AH290" i="1"/>
  <c r="AF290" i="1"/>
  <c r="AE290" i="1"/>
  <c r="AD290" i="1"/>
  <c r="W290" i="1"/>
  <c r="D290" i="1"/>
  <c r="AJ289" i="1"/>
  <c r="AG289" i="1"/>
  <c r="AI289" i="1"/>
  <c r="AH289" i="1"/>
  <c r="AF289" i="1"/>
  <c r="AE289" i="1"/>
  <c r="AD289" i="1"/>
  <c r="W289" i="1"/>
  <c r="D289" i="1"/>
  <c r="AJ288" i="1"/>
  <c r="AG288" i="1"/>
  <c r="AI288" i="1"/>
  <c r="AH288" i="1"/>
  <c r="AF288" i="1"/>
  <c r="AE288" i="1"/>
  <c r="AD288" i="1"/>
  <c r="W288" i="1"/>
  <c r="D288" i="1"/>
  <c r="AJ287" i="1"/>
  <c r="AG287" i="1"/>
  <c r="AI287" i="1"/>
  <c r="AH287" i="1"/>
  <c r="AF287" i="1"/>
  <c r="AE287" i="1"/>
  <c r="AD287" i="1"/>
  <c r="W287" i="1"/>
  <c r="D287" i="1"/>
  <c r="AJ286" i="1"/>
  <c r="AG286" i="1"/>
  <c r="AI286" i="1"/>
  <c r="AH286" i="1"/>
  <c r="AF286" i="1"/>
  <c r="AE286" i="1"/>
  <c r="AD286" i="1"/>
  <c r="W286" i="1"/>
  <c r="D286" i="1"/>
  <c r="AJ285" i="1"/>
  <c r="AG285" i="1"/>
  <c r="AI285" i="1"/>
  <c r="AH285" i="1"/>
  <c r="AF285" i="1"/>
  <c r="AE285" i="1"/>
  <c r="AD285" i="1"/>
  <c r="W285" i="1"/>
  <c r="D285" i="1"/>
  <c r="AJ284" i="1"/>
  <c r="AG284" i="1"/>
  <c r="AI284" i="1"/>
  <c r="AH284" i="1"/>
  <c r="AF284" i="1"/>
  <c r="AE284" i="1"/>
  <c r="AD284" i="1"/>
  <c r="W284" i="1"/>
  <c r="D284" i="1"/>
  <c r="AJ283" i="1"/>
  <c r="AG283" i="1"/>
  <c r="AI283" i="1"/>
  <c r="AH283" i="1"/>
  <c r="AF283" i="1"/>
  <c r="AE283" i="1"/>
  <c r="AD283" i="1"/>
  <c r="W283" i="1"/>
  <c r="D283" i="1"/>
  <c r="AJ282" i="1"/>
  <c r="AG282" i="1"/>
  <c r="AI282" i="1"/>
  <c r="AH282" i="1"/>
  <c r="AF282" i="1"/>
  <c r="AE282" i="1"/>
  <c r="AD282" i="1"/>
  <c r="W282" i="1"/>
  <c r="D282" i="1"/>
  <c r="AJ281" i="1"/>
  <c r="AG281" i="1"/>
  <c r="AI281" i="1"/>
  <c r="AH281" i="1"/>
  <c r="AF281" i="1"/>
  <c r="AE281" i="1"/>
  <c r="AD281" i="1"/>
  <c r="W281" i="1"/>
  <c r="D281" i="1"/>
  <c r="AJ280" i="1"/>
  <c r="AG280" i="1"/>
  <c r="AI280" i="1"/>
  <c r="AH280" i="1"/>
  <c r="AF280" i="1"/>
  <c r="AE280" i="1"/>
  <c r="AD280" i="1"/>
  <c r="W280" i="1"/>
  <c r="D280" i="1"/>
  <c r="AJ279" i="1"/>
  <c r="AG279" i="1"/>
  <c r="AI279" i="1"/>
  <c r="AH279" i="1"/>
  <c r="AF279" i="1"/>
  <c r="AE279" i="1"/>
  <c r="AD279" i="1"/>
  <c r="W279" i="1"/>
  <c r="D279" i="1"/>
  <c r="AJ278" i="1"/>
  <c r="AG278" i="1"/>
  <c r="AI278" i="1"/>
  <c r="AH278" i="1"/>
  <c r="AF278" i="1"/>
  <c r="AE278" i="1"/>
  <c r="AD278" i="1"/>
  <c r="W278" i="1"/>
  <c r="D278" i="1"/>
  <c r="AJ277" i="1"/>
  <c r="AG277" i="1"/>
  <c r="AI277" i="1"/>
  <c r="AH277" i="1"/>
  <c r="AF277" i="1"/>
  <c r="AE277" i="1"/>
  <c r="AD277" i="1"/>
  <c r="W277" i="1"/>
  <c r="D277" i="1"/>
  <c r="AJ276" i="1"/>
  <c r="AG276" i="1"/>
  <c r="AI276" i="1"/>
  <c r="AH276" i="1"/>
  <c r="AF276" i="1"/>
  <c r="AE276" i="1"/>
  <c r="AD276" i="1"/>
  <c r="W276" i="1"/>
  <c r="D276" i="1"/>
  <c r="AJ275" i="1"/>
  <c r="AG275" i="1"/>
  <c r="AI275" i="1"/>
  <c r="AH275" i="1"/>
  <c r="AF275" i="1"/>
  <c r="AE275" i="1"/>
  <c r="AD275" i="1"/>
  <c r="W275" i="1"/>
  <c r="D275" i="1"/>
  <c r="AJ274" i="1"/>
  <c r="AG274" i="1"/>
  <c r="AI274" i="1"/>
  <c r="AH274" i="1"/>
  <c r="AF274" i="1"/>
  <c r="AE274" i="1"/>
  <c r="AD274" i="1"/>
  <c r="W274" i="1"/>
  <c r="D274" i="1"/>
  <c r="AJ273" i="1"/>
  <c r="AG273" i="1"/>
  <c r="AI273" i="1"/>
  <c r="AH273" i="1"/>
  <c r="AF273" i="1"/>
  <c r="AE273" i="1"/>
  <c r="AD273" i="1"/>
  <c r="W273" i="1"/>
  <c r="D273" i="1"/>
  <c r="AJ272" i="1"/>
  <c r="AG272" i="1"/>
  <c r="AI272" i="1"/>
  <c r="AH272" i="1"/>
  <c r="AF272" i="1"/>
  <c r="AE272" i="1"/>
  <c r="AD272" i="1"/>
  <c r="W272" i="1"/>
  <c r="D272" i="1"/>
  <c r="AJ271" i="1"/>
  <c r="AG271" i="1"/>
  <c r="AI271" i="1"/>
  <c r="AH271" i="1"/>
  <c r="AF271" i="1"/>
  <c r="AE271" i="1"/>
  <c r="AD271" i="1"/>
  <c r="W271" i="1"/>
  <c r="D271" i="1"/>
  <c r="AJ270" i="1"/>
  <c r="AG270" i="1"/>
  <c r="AI270" i="1"/>
  <c r="AH270" i="1"/>
  <c r="AF270" i="1"/>
  <c r="AE270" i="1"/>
  <c r="AD270" i="1"/>
  <c r="W270" i="1"/>
  <c r="D270" i="1"/>
  <c r="AJ269" i="1"/>
  <c r="AG269" i="1"/>
  <c r="AI269" i="1"/>
  <c r="AH269" i="1"/>
  <c r="AF269" i="1"/>
  <c r="AE269" i="1"/>
  <c r="AD269" i="1"/>
  <c r="W269" i="1"/>
  <c r="D269" i="1"/>
  <c r="AJ268" i="1"/>
  <c r="AG268" i="1"/>
  <c r="AI268" i="1"/>
  <c r="AH268" i="1"/>
  <c r="AF268" i="1"/>
  <c r="AE268" i="1"/>
  <c r="AD268" i="1"/>
  <c r="W268" i="1"/>
  <c r="D268" i="1"/>
  <c r="AJ267" i="1"/>
  <c r="AG267" i="1"/>
  <c r="AI267" i="1"/>
  <c r="AH267" i="1"/>
  <c r="AF267" i="1"/>
  <c r="AE267" i="1"/>
  <c r="AD267" i="1"/>
  <c r="W267" i="1"/>
  <c r="D267" i="1"/>
  <c r="AJ266" i="1"/>
  <c r="AG266" i="1"/>
  <c r="AI266" i="1"/>
  <c r="AH266" i="1"/>
  <c r="AF266" i="1"/>
  <c r="AE266" i="1"/>
  <c r="AD266" i="1"/>
  <c r="W266" i="1"/>
  <c r="D266" i="1"/>
  <c r="AJ265" i="1"/>
  <c r="AG265" i="1"/>
  <c r="AI265" i="1"/>
  <c r="AH265" i="1"/>
  <c r="AF265" i="1"/>
  <c r="AE265" i="1"/>
  <c r="AD265" i="1"/>
  <c r="W265" i="1"/>
  <c r="D265" i="1"/>
  <c r="AJ264" i="1"/>
  <c r="AG264" i="1"/>
  <c r="AI264" i="1"/>
  <c r="AH264" i="1"/>
  <c r="AF264" i="1"/>
  <c r="AE264" i="1"/>
  <c r="AD264" i="1"/>
  <c r="W264" i="1"/>
  <c r="D264" i="1"/>
  <c r="AJ263" i="1"/>
  <c r="AG263" i="1"/>
  <c r="AI263" i="1"/>
  <c r="AH263" i="1"/>
  <c r="AF263" i="1"/>
  <c r="AE263" i="1"/>
  <c r="AD263" i="1"/>
  <c r="W263" i="1"/>
  <c r="D263" i="1"/>
  <c r="AJ262" i="1"/>
  <c r="AG262" i="1"/>
  <c r="AI262" i="1"/>
  <c r="AH262" i="1"/>
  <c r="AF262" i="1"/>
  <c r="AE262" i="1"/>
  <c r="AD262" i="1"/>
  <c r="W262" i="1"/>
  <c r="D262" i="1"/>
  <c r="AJ261" i="1"/>
  <c r="AG261" i="1"/>
  <c r="AI261" i="1"/>
  <c r="AH261" i="1"/>
  <c r="AF261" i="1"/>
  <c r="AE261" i="1"/>
  <c r="AD261" i="1"/>
  <c r="W261" i="1"/>
  <c r="D261" i="1"/>
  <c r="AJ260" i="1"/>
  <c r="AG260" i="1"/>
  <c r="AI260" i="1"/>
  <c r="AH260" i="1"/>
  <c r="AF260" i="1"/>
  <c r="AE260" i="1"/>
  <c r="AD260" i="1"/>
  <c r="W260" i="1"/>
  <c r="D260" i="1"/>
  <c r="AJ259" i="1"/>
  <c r="AG259" i="1"/>
  <c r="AI259" i="1"/>
  <c r="AH259" i="1"/>
  <c r="AF259" i="1"/>
  <c r="AE259" i="1"/>
  <c r="AD259" i="1"/>
  <c r="W259" i="1"/>
  <c r="D259" i="1"/>
  <c r="AJ258" i="1"/>
  <c r="AG258" i="1"/>
  <c r="AI258" i="1"/>
  <c r="AH258" i="1"/>
  <c r="AF258" i="1"/>
  <c r="AE258" i="1"/>
  <c r="AD258" i="1"/>
  <c r="W258" i="1"/>
  <c r="D258" i="1"/>
  <c r="AJ257" i="1"/>
  <c r="AG257" i="1"/>
  <c r="AI257" i="1"/>
  <c r="AH257" i="1"/>
  <c r="AF257" i="1"/>
  <c r="AE257" i="1"/>
  <c r="AD257" i="1"/>
  <c r="W257" i="1"/>
  <c r="D257" i="1"/>
  <c r="AJ256" i="1"/>
  <c r="AG256" i="1"/>
  <c r="AI256" i="1"/>
  <c r="AH256" i="1"/>
  <c r="AF256" i="1"/>
  <c r="AE256" i="1"/>
  <c r="AD256" i="1"/>
  <c r="W256" i="1"/>
  <c r="D256" i="1"/>
  <c r="AJ255" i="1"/>
  <c r="AG255" i="1"/>
  <c r="AI255" i="1"/>
  <c r="AH255" i="1"/>
  <c r="AF255" i="1"/>
  <c r="AE255" i="1"/>
  <c r="AD255" i="1"/>
  <c r="W255" i="1"/>
  <c r="D255" i="1"/>
  <c r="AJ254" i="1"/>
  <c r="AG254" i="1"/>
  <c r="AI254" i="1"/>
  <c r="AH254" i="1"/>
  <c r="AF254" i="1"/>
  <c r="AE254" i="1"/>
  <c r="AD254" i="1"/>
  <c r="W254" i="1"/>
  <c r="D254" i="1"/>
  <c r="AJ253" i="1"/>
  <c r="AG253" i="1"/>
  <c r="AI253" i="1"/>
  <c r="AH253" i="1"/>
  <c r="AF253" i="1"/>
  <c r="AE253" i="1"/>
  <c r="AD253" i="1"/>
  <c r="W253" i="1"/>
  <c r="D253" i="1"/>
  <c r="AJ252" i="1"/>
  <c r="AG252" i="1"/>
  <c r="AI252" i="1"/>
  <c r="AH252" i="1"/>
  <c r="AF252" i="1"/>
  <c r="AE252" i="1"/>
  <c r="AD252" i="1"/>
  <c r="W252" i="1"/>
  <c r="D252" i="1"/>
  <c r="AJ251" i="1"/>
  <c r="AG251" i="1"/>
  <c r="AI251" i="1"/>
  <c r="AH251" i="1"/>
  <c r="AF251" i="1"/>
  <c r="AE251" i="1"/>
  <c r="AD251" i="1"/>
  <c r="W251" i="1"/>
  <c r="D251" i="1"/>
  <c r="AJ250" i="1"/>
  <c r="AG250" i="1"/>
  <c r="AI250" i="1"/>
  <c r="AH250" i="1"/>
  <c r="AF250" i="1"/>
  <c r="AE250" i="1"/>
  <c r="AD250" i="1"/>
  <c r="W250" i="1"/>
  <c r="D250" i="1"/>
  <c r="AJ249" i="1"/>
  <c r="AG249" i="1"/>
  <c r="AI249" i="1"/>
  <c r="AH249" i="1"/>
  <c r="AF249" i="1"/>
  <c r="AE249" i="1"/>
  <c r="AD249" i="1"/>
  <c r="W249" i="1"/>
  <c r="D249" i="1"/>
  <c r="AJ248" i="1"/>
  <c r="AG248" i="1"/>
  <c r="AI248" i="1"/>
  <c r="AH248" i="1"/>
  <c r="AF248" i="1"/>
  <c r="AE248" i="1"/>
  <c r="AD248" i="1"/>
  <c r="W248" i="1"/>
  <c r="D248" i="1"/>
  <c r="AJ247" i="1"/>
  <c r="AG247" i="1"/>
  <c r="AI247" i="1"/>
  <c r="AH247" i="1"/>
  <c r="AF247" i="1"/>
  <c r="AE247" i="1"/>
  <c r="AD247" i="1"/>
  <c r="W247" i="1"/>
  <c r="D247" i="1"/>
  <c r="AJ246" i="1"/>
  <c r="AG246" i="1"/>
  <c r="AI246" i="1"/>
  <c r="AH246" i="1"/>
  <c r="AF246" i="1"/>
  <c r="AE246" i="1"/>
  <c r="AD246" i="1"/>
  <c r="W246" i="1"/>
  <c r="D246" i="1"/>
  <c r="AJ245" i="1"/>
  <c r="AG245" i="1"/>
  <c r="AI245" i="1"/>
  <c r="AH245" i="1"/>
  <c r="AF245" i="1"/>
  <c r="AE245" i="1"/>
  <c r="AD245" i="1"/>
  <c r="W245" i="1"/>
  <c r="D245" i="1"/>
  <c r="AJ244" i="1"/>
  <c r="AG244" i="1"/>
  <c r="AI244" i="1"/>
  <c r="AH244" i="1"/>
  <c r="AF244" i="1"/>
  <c r="AE244" i="1"/>
  <c r="AD244" i="1"/>
  <c r="W244" i="1"/>
  <c r="D244" i="1"/>
  <c r="AJ243" i="1"/>
  <c r="AG243" i="1"/>
  <c r="AI243" i="1"/>
  <c r="AH243" i="1"/>
  <c r="AF243" i="1"/>
  <c r="AE243" i="1"/>
  <c r="AD243" i="1"/>
  <c r="W243" i="1"/>
  <c r="D243" i="1"/>
  <c r="AJ242" i="1"/>
  <c r="AG242" i="1"/>
  <c r="AI242" i="1"/>
  <c r="AH242" i="1"/>
  <c r="AF242" i="1"/>
  <c r="AE242" i="1"/>
  <c r="AD242" i="1"/>
  <c r="W242" i="1"/>
  <c r="D242" i="1"/>
  <c r="AJ241" i="1"/>
  <c r="AG241" i="1"/>
  <c r="AI241" i="1"/>
  <c r="AH241" i="1"/>
  <c r="AF241" i="1"/>
  <c r="AE241" i="1"/>
  <c r="AD241" i="1"/>
  <c r="W241" i="1"/>
  <c r="D241" i="1"/>
  <c r="AJ240" i="1"/>
  <c r="AG240" i="1"/>
  <c r="AI240" i="1"/>
  <c r="AH240" i="1"/>
  <c r="AF240" i="1"/>
  <c r="AE240" i="1"/>
  <c r="AD240" i="1"/>
  <c r="W240" i="1"/>
  <c r="D240" i="1"/>
  <c r="AJ239" i="1"/>
  <c r="AG239" i="1"/>
  <c r="AI239" i="1"/>
  <c r="AH239" i="1"/>
  <c r="AF239" i="1"/>
  <c r="AE239" i="1"/>
  <c r="AD239" i="1"/>
  <c r="W239" i="1"/>
  <c r="D239" i="1"/>
  <c r="AJ238" i="1"/>
  <c r="AG238" i="1"/>
  <c r="AI238" i="1"/>
  <c r="AH238" i="1"/>
  <c r="AF238" i="1"/>
  <c r="AE238" i="1"/>
  <c r="AD238" i="1"/>
  <c r="W238" i="1"/>
  <c r="D238" i="1"/>
  <c r="AJ237" i="1"/>
  <c r="AG237" i="1"/>
  <c r="AI237" i="1"/>
  <c r="AH237" i="1"/>
  <c r="AF237" i="1"/>
  <c r="AE237" i="1"/>
  <c r="AD237" i="1"/>
  <c r="W237" i="1"/>
  <c r="D237" i="1"/>
  <c r="AJ236" i="1"/>
  <c r="AG236" i="1"/>
  <c r="AI236" i="1"/>
  <c r="AH236" i="1"/>
  <c r="AF236" i="1"/>
  <c r="AE236" i="1"/>
  <c r="AD236" i="1"/>
  <c r="W236" i="1"/>
  <c r="D236" i="1"/>
  <c r="AJ235" i="1"/>
  <c r="AG235" i="1"/>
  <c r="AI235" i="1"/>
  <c r="AH235" i="1"/>
  <c r="AF235" i="1"/>
  <c r="AE235" i="1"/>
  <c r="AD235" i="1"/>
  <c r="W235" i="1"/>
  <c r="D235" i="1"/>
  <c r="AJ234" i="1"/>
  <c r="AG234" i="1"/>
  <c r="AI234" i="1"/>
  <c r="AH234" i="1"/>
  <c r="AF234" i="1"/>
  <c r="AE234" i="1"/>
  <c r="AD234" i="1"/>
  <c r="W234" i="1"/>
  <c r="D234" i="1"/>
  <c r="AJ233" i="1"/>
  <c r="AG233" i="1"/>
  <c r="AI233" i="1"/>
  <c r="AH233" i="1"/>
  <c r="AF233" i="1"/>
  <c r="AE233" i="1"/>
  <c r="AD233" i="1"/>
  <c r="W233" i="1"/>
  <c r="D233" i="1"/>
  <c r="AJ232" i="1"/>
  <c r="AG232" i="1"/>
  <c r="AI232" i="1"/>
  <c r="AH232" i="1"/>
  <c r="AF232" i="1"/>
  <c r="AE232" i="1"/>
  <c r="AD232" i="1"/>
  <c r="W232" i="1"/>
  <c r="D232" i="1"/>
  <c r="AJ231" i="1"/>
  <c r="AG231" i="1"/>
  <c r="AI231" i="1"/>
  <c r="AH231" i="1"/>
  <c r="AF231" i="1"/>
  <c r="AE231" i="1"/>
  <c r="AD231" i="1"/>
  <c r="W231" i="1"/>
  <c r="AJ230" i="1"/>
  <c r="AG230" i="1"/>
  <c r="AI230" i="1"/>
  <c r="AH230" i="1"/>
  <c r="AF230" i="1"/>
  <c r="AE230" i="1"/>
  <c r="AD230" i="1"/>
  <c r="W230" i="1"/>
  <c r="AJ229" i="1"/>
  <c r="AG229" i="1"/>
  <c r="AI229" i="1"/>
  <c r="AH229" i="1"/>
  <c r="AF229" i="1"/>
  <c r="AE229" i="1"/>
  <c r="AD229" i="1"/>
  <c r="W229" i="1"/>
  <c r="AJ228" i="1"/>
  <c r="AG228" i="1"/>
  <c r="AI228" i="1"/>
  <c r="AH228" i="1"/>
  <c r="AF228" i="1"/>
  <c r="AE228" i="1"/>
  <c r="AD228" i="1"/>
  <c r="W228" i="1"/>
  <c r="AJ227" i="1"/>
  <c r="AG227" i="1"/>
  <c r="AI227" i="1"/>
  <c r="AH227" i="1"/>
  <c r="AF227" i="1"/>
  <c r="AE227" i="1"/>
  <c r="AD227" i="1"/>
  <c r="W227" i="1"/>
  <c r="AJ226" i="1"/>
  <c r="AG226" i="1"/>
  <c r="AI226" i="1"/>
  <c r="AH226" i="1"/>
  <c r="AF226" i="1"/>
  <c r="AE226" i="1"/>
  <c r="AD226" i="1"/>
  <c r="W226" i="1"/>
  <c r="AJ225" i="1"/>
  <c r="AG225" i="1"/>
  <c r="AI225" i="1"/>
  <c r="AH225" i="1"/>
  <c r="AF225" i="1"/>
  <c r="AE225" i="1"/>
  <c r="AD225" i="1"/>
  <c r="W225" i="1"/>
  <c r="AJ224" i="1"/>
  <c r="AG224" i="1"/>
  <c r="AI224" i="1"/>
  <c r="AH224" i="1"/>
  <c r="AF224" i="1"/>
  <c r="AE224" i="1"/>
  <c r="AD224" i="1"/>
  <c r="W224" i="1"/>
  <c r="AJ223" i="1"/>
  <c r="AG223" i="1"/>
  <c r="AI223" i="1"/>
  <c r="AH223" i="1"/>
  <c r="AF223" i="1"/>
  <c r="AE223" i="1"/>
  <c r="AD223" i="1"/>
  <c r="W223" i="1"/>
  <c r="AJ222" i="1"/>
  <c r="AG222" i="1"/>
  <c r="AI222" i="1"/>
  <c r="AH222" i="1"/>
  <c r="AF222" i="1"/>
  <c r="AE222" i="1"/>
  <c r="AD222" i="1"/>
  <c r="W222" i="1"/>
  <c r="AJ221" i="1"/>
  <c r="AG221" i="1"/>
  <c r="AI221" i="1"/>
  <c r="AH221" i="1"/>
  <c r="AF221" i="1"/>
  <c r="AE221" i="1"/>
  <c r="AD221" i="1"/>
  <c r="W221" i="1"/>
  <c r="AJ220" i="1"/>
  <c r="AG220" i="1"/>
  <c r="AI220" i="1"/>
  <c r="AH220" i="1"/>
  <c r="AF220" i="1"/>
  <c r="AE220" i="1"/>
  <c r="AD220" i="1"/>
  <c r="W220" i="1"/>
  <c r="AJ219" i="1"/>
  <c r="AG219" i="1"/>
  <c r="AI219" i="1"/>
  <c r="AH219" i="1"/>
  <c r="AF219" i="1"/>
  <c r="AE219" i="1"/>
  <c r="AD219" i="1"/>
  <c r="W219" i="1"/>
  <c r="AJ218" i="1"/>
  <c r="AG218" i="1"/>
  <c r="AI218" i="1"/>
  <c r="AH218" i="1"/>
  <c r="AF218" i="1"/>
  <c r="AE218" i="1"/>
  <c r="AD218" i="1"/>
  <c r="W218" i="1"/>
  <c r="AJ217" i="1"/>
  <c r="AG217" i="1"/>
  <c r="AI217" i="1"/>
  <c r="AH217" i="1"/>
  <c r="AF217" i="1"/>
  <c r="AE217" i="1"/>
  <c r="AD217" i="1"/>
  <c r="W217" i="1"/>
  <c r="AJ216" i="1"/>
  <c r="AG216" i="1"/>
  <c r="AI216" i="1"/>
  <c r="AH216" i="1"/>
  <c r="AF216" i="1"/>
  <c r="AE216" i="1"/>
  <c r="AD216" i="1"/>
  <c r="W216" i="1"/>
  <c r="AJ215" i="1"/>
  <c r="AG215" i="1"/>
  <c r="AI215" i="1"/>
  <c r="AH215" i="1"/>
  <c r="AF215" i="1"/>
  <c r="AE215" i="1"/>
  <c r="AD215" i="1"/>
  <c r="W215" i="1"/>
  <c r="AJ214" i="1"/>
  <c r="AG214" i="1"/>
  <c r="AI214" i="1"/>
  <c r="AH214" i="1"/>
  <c r="AF214" i="1"/>
  <c r="AE214" i="1"/>
  <c r="AD214" i="1"/>
  <c r="W214" i="1"/>
  <c r="AJ213" i="1"/>
  <c r="AG213" i="1"/>
  <c r="AI213" i="1"/>
  <c r="AH213" i="1"/>
  <c r="AF213" i="1"/>
  <c r="AE213" i="1"/>
  <c r="AD213" i="1"/>
  <c r="W213" i="1"/>
  <c r="AJ212" i="1"/>
  <c r="AG212" i="1"/>
  <c r="AI212" i="1"/>
  <c r="AH212" i="1"/>
  <c r="AF212" i="1"/>
  <c r="AE212" i="1"/>
  <c r="AD212" i="1"/>
  <c r="W212" i="1"/>
  <c r="AJ211" i="1"/>
  <c r="AG211" i="1"/>
  <c r="AI211" i="1"/>
  <c r="AH211" i="1"/>
  <c r="AF211" i="1"/>
  <c r="AE211" i="1"/>
  <c r="AD211" i="1"/>
  <c r="W211" i="1"/>
  <c r="AJ210" i="1"/>
  <c r="AG210" i="1"/>
  <c r="AI210" i="1"/>
  <c r="AH210" i="1"/>
  <c r="AF210" i="1"/>
  <c r="AE210" i="1"/>
  <c r="AD210" i="1"/>
  <c r="W210" i="1"/>
  <c r="AJ209" i="1"/>
  <c r="AG209" i="1"/>
  <c r="AI209" i="1"/>
  <c r="AH209" i="1"/>
  <c r="AF209" i="1"/>
  <c r="AE209" i="1"/>
  <c r="AD209" i="1"/>
  <c r="W209" i="1"/>
  <c r="AJ208" i="1"/>
  <c r="AG208" i="1"/>
  <c r="AI208" i="1"/>
  <c r="AH208" i="1"/>
  <c r="AF208" i="1"/>
  <c r="AE208" i="1"/>
  <c r="AD208" i="1"/>
  <c r="W208" i="1"/>
  <c r="AJ207" i="1"/>
  <c r="AG207" i="1"/>
  <c r="AI207" i="1"/>
  <c r="AH207" i="1"/>
  <c r="AF207" i="1"/>
  <c r="AE207" i="1"/>
  <c r="AD207" i="1"/>
  <c r="W207" i="1"/>
  <c r="AJ206" i="1"/>
  <c r="AG206" i="1"/>
  <c r="AI206" i="1"/>
  <c r="AH206" i="1"/>
  <c r="AF206" i="1"/>
  <c r="AE206" i="1"/>
  <c r="AD206" i="1"/>
  <c r="W206" i="1"/>
  <c r="AJ205" i="1"/>
  <c r="AG205" i="1"/>
  <c r="AI205" i="1"/>
  <c r="AH205" i="1"/>
  <c r="AF205" i="1"/>
  <c r="AE205" i="1"/>
  <c r="AD205" i="1"/>
  <c r="W205" i="1"/>
  <c r="AJ204" i="1"/>
  <c r="AG204" i="1"/>
  <c r="AI204" i="1"/>
  <c r="AH204" i="1"/>
  <c r="AF204" i="1"/>
  <c r="AE204" i="1"/>
  <c r="AD204" i="1"/>
  <c r="W204" i="1"/>
  <c r="AJ203" i="1"/>
  <c r="AG203" i="1"/>
  <c r="AI203" i="1"/>
  <c r="AH203" i="1"/>
  <c r="AF203" i="1"/>
  <c r="AE203" i="1"/>
  <c r="AD203" i="1"/>
  <c r="W203" i="1"/>
  <c r="AJ202" i="1"/>
  <c r="AG202" i="1"/>
  <c r="AI202" i="1"/>
  <c r="AH202" i="1"/>
  <c r="AF202" i="1"/>
  <c r="AE202" i="1"/>
  <c r="AD202" i="1"/>
  <c r="W202" i="1"/>
  <c r="AJ201" i="1"/>
  <c r="AG201" i="1"/>
  <c r="AI201" i="1"/>
  <c r="AH201" i="1"/>
  <c r="AF201" i="1"/>
  <c r="AE201" i="1"/>
  <c r="AD201" i="1"/>
  <c r="W201" i="1"/>
  <c r="AJ200" i="1"/>
  <c r="AG200" i="1"/>
  <c r="AI200" i="1"/>
  <c r="AH200" i="1"/>
  <c r="AF200" i="1"/>
  <c r="AE200" i="1"/>
  <c r="AD200" i="1"/>
  <c r="W200" i="1"/>
  <c r="AJ199" i="1"/>
  <c r="AG199" i="1"/>
  <c r="AI199" i="1"/>
  <c r="AH199" i="1"/>
  <c r="AF199" i="1"/>
  <c r="AE199" i="1"/>
  <c r="AD199" i="1"/>
  <c r="W199" i="1"/>
  <c r="AJ198" i="1"/>
  <c r="AG198" i="1"/>
  <c r="AI198" i="1"/>
  <c r="AH198" i="1"/>
  <c r="AF198" i="1"/>
  <c r="AE198" i="1"/>
  <c r="AD198" i="1"/>
  <c r="W198" i="1"/>
  <c r="AJ197" i="1"/>
  <c r="AG197" i="1"/>
  <c r="AI197" i="1"/>
  <c r="AH197" i="1"/>
  <c r="AF197" i="1"/>
  <c r="AE197" i="1"/>
  <c r="AD197" i="1"/>
  <c r="W197" i="1"/>
  <c r="AJ196" i="1"/>
  <c r="AG196" i="1"/>
  <c r="AI196" i="1"/>
  <c r="AH196" i="1"/>
  <c r="AF196" i="1"/>
  <c r="AE196" i="1"/>
  <c r="AD196" i="1"/>
  <c r="W196" i="1"/>
  <c r="AJ195" i="1"/>
  <c r="AG195" i="1"/>
  <c r="AI195" i="1"/>
  <c r="AH195" i="1"/>
  <c r="AF195" i="1"/>
  <c r="AE195" i="1"/>
  <c r="AD195" i="1"/>
  <c r="W195" i="1"/>
  <c r="AJ194" i="1"/>
  <c r="AG194" i="1"/>
  <c r="AI194" i="1"/>
  <c r="AH194" i="1"/>
  <c r="AF194" i="1"/>
  <c r="AE194" i="1"/>
  <c r="AD194" i="1"/>
  <c r="W194" i="1"/>
  <c r="AJ193" i="1"/>
  <c r="AG193" i="1"/>
  <c r="AI193" i="1"/>
  <c r="AH193" i="1"/>
  <c r="AF193" i="1"/>
  <c r="AE193" i="1"/>
  <c r="AD193" i="1"/>
  <c r="W193" i="1"/>
  <c r="AJ192" i="1"/>
  <c r="AG192" i="1"/>
  <c r="AI192" i="1"/>
  <c r="AH192" i="1"/>
  <c r="AF192" i="1"/>
  <c r="AE192" i="1"/>
  <c r="AD192" i="1"/>
  <c r="W192" i="1"/>
  <c r="AJ191" i="1"/>
  <c r="AG191" i="1"/>
  <c r="AI191" i="1"/>
  <c r="AH191" i="1"/>
  <c r="AF191" i="1"/>
  <c r="AE191" i="1"/>
  <c r="AD191" i="1"/>
  <c r="W191" i="1"/>
  <c r="AJ190" i="1"/>
  <c r="AG190" i="1"/>
  <c r="AI190" i="1"/>
  <c r="AH190" i="1"/>
  <c r="AF190" i="1"/>
  <c r="AE190" i="1"/>
  <c r="AD190" i="1"/>
  <c r="W190" i="1"/>
  <c r="AJ189" i="1"/>
  <c r="AG189" i="1"/>
  <c r="AI189" i="1"/>
  <c r="AH189" i="1"/>
  <c r="AF189" i="1"/>
  <c r="AE189" i="1"/>
  <c r="AD189" i="1"/>
  <c r="W189" i="1"/>
  <c r="AJ188" i="1"/>
  <c r="AG188" i="1"/>
  <c r="AI188" i="1"/>
  <c r="AH188" i="1"/>
  <c r="AF188" i="1"/>
  <c r="AE188" i="1"/>
  <c r="AD188" i="1"/>
  <c r="W188" i="1"/>
  <c r="AJ187" i="1"/>
  <c r="AG187" i="1"/>
  <c r="AI187" i="1"/>
  <c r="AH187" i="1"/>
  <c r="AF187" i="1"/>
  <c r="AE187" i="1"/>
  <c r="AD187" i="1"/>
  <c r="W187" i="1"/>
  <c r="AJ186" i="1"/>
  <c r="AG186" i="1"/>
  <c r="AI186" i="1"/>
  <c r="AH186" i="1"/>
  <c r="AF186" i="1"/>
  <c r="AE186" i="1"/>
  <c r="AD186" i="1"/>
  <c r="W186" i="1"/>
  <c r="AJ185" i="1"/>
  <c r="AG185" i="1"/>
  <c r="AI185" i="1"/>
  <c r="AH185" i="1"/>
  <c r="AF185" i="1"/>
  <c r="AE185" i="1"/>
  <c r="AD185" i="1"/>
  <c r="W185" i="1"/>
  <c r="AJ184" i="1"/>
  <c r="AG184" i="1"/>
  <c r="AI184" i="1"/>
  <c r="AH184" i="1"/>
  <c r="AF184" i="1"/>
  <c r="AE184" i="1"/>
  <c r="AD184" i="1"/>
  <c r="W184" i="1"/>
  <c r="AJ183" i="1"/>
  <c r="AG183" i="1"/>
  <c r="AI183" i="1"/>
  <c r="AH183" i="1"/>
  <c r="AF183" i="1"/>
  <c r="AE183" i="1"/>
  <c r="AD183" i="1"/>
  <c r="W183" i="1"/>
  <c r="AJ182" i="1"/>
  <c r="AG182" i="1"/>
  <c r="AI182" i="1"/>
  <c r="AH182" i="1"/>
  <c r="AF182" i="1"/>
  <c r="AE182" i="1"/>
  <c r="AD182" i="1"/>
  <c r="W182" i="1"/>
  <c r="AJ181" i="1"/>
  <c r="AG181" i="1"/>
  <c r="AI181" i="1"/>
  <c r="AH181" i="1"/>
  <c r="AF181" i="1"/>
  <c r="AE181" i="1"/>
  <c r="AD181" i="1"/>
  <c r="W181" i="1"/>
  <c r="AJ180" i="1"/>
  <c r="AG180" i="1"/>
  <c r="AI180" i="1"/>
  <c r="AH180" i="1"/>
  <c r="AF180" i="1"/>
  <c r="AE180" i="1"/>
  <c r="AD180" i="1"/>
  <c r="W180" i="1"/>
  <c r="AJ179" i="1"/>
  <c r="AG179" i="1"/>
  <c r="AI179" i="1"/>
  <c r="AH179" i="1"/>
  <c r="AF179" i="1"/>
  <c r="AE179" i="1"/>
  <c r="AD179" i="1"/>
  <c r="W179" i="1"/>
  <c r="AJ178" i="1"/>
  <c r="AG178" i="1"/>
  <c r="AI178" i="1"/>
  <c r="AH178" i="1"/>
  <c r="AF178" i="1"/>
  <c r="AE178" i="1"/>
  <c r="AD178" i="1"/>
  <c r="W178" i="1"/>
  <c r="AJ177" i="1"/>
  <c r="AG177" i="1"/>
  <c r="AI177" i="1"/>
  <c r="AH177" i="1"/>
  <c r="AF177" i="1"/>
  <c r="AE177" i="1"/>
  <c r="AD177" i="1"/>
  <c r="W177" i="1"/>
  <c r="AJ176" i="1"/>
  <c r="AG176" i="1"/>
  <c r="AI176" i="1"/>
  <c r="AH176" i="1"/>
  <c r="AF176" i="1"/>
  <c r="AE176" i="1"/>
  <c r="AD176" i="1"/>
  <c r="W176" i="1"/>
  <c r="AJ175" i="1"/>
  <c r="AG175" i="1"/>
  <c r="AI175" i="1"/>
  <c r="AH175" i="1"/>
  <c r="AF175" i="1"/>
  <c r="AE175" i="1"/>
  <c r="AD175" i="1"/>
  <c r="W175" i="1"/>
  <c r="AJ174" i="1"/>
  <c r="AG174" i="1"/>
  <c r="AI174" i="1"/>
  <c r="AH174" i="1"/>
  <c r="AF174" i="1"/>
  <c r="AE174" i="1"/>
  <c r="AD174" i="1"/>
  <c r="W174" i="1"/>
  <c r="AJ173" i="1"/>
  <c r="AG173" i="1"/>
  <c r="AI173" i="1"/>
  <c r="AH173" i="1"/>
  <c r="AF173" i="1"/>
  <c r="AE173" i="1"/>
  <c r="AD173" i="1"/>
  <c r="W173" i="1"/>
  <c r="AJ172" i="1"/>
  <c r="AG172" i="1"/>
  <c r="AI172" i="1"/>
  <c r="AH172" i="1"/>
  <c r="AF172" i="1"/>
  <c r="AE172" i="1"/>
  <c r="AD172" i="1"/>
  <c r="W172" i="1"/>
  <c r="AJ171" i="1"/>
  <c r="AG171" i="1"/>
  <c r="AI171" i="1"/>
  <c r="AH171" i="1"/>
  <c r="AF171" i="1"/>
  <c r="AE171" i="1"/>
  <c r="AD171" i="1"/>
  <c r="W171" i="1"/>
  <c r="AJ170" i="1"/>
  <c r="AG170" i="1"/>
  <c r="AI170" i="1"/>
  <c r="AH170" i="1"/>
  <c r="AF170" i="1"/>
  <c r="AE170" i="1"/>
  <c r="AD170" i="1"/>
  <c r="W170" i="1"/>
  <c r="AJ169" i="1"/>
  <c r="AG169" i="1"/>
  <c r="AI169" i="1"/>
  <c r="AH169" i="1"/>
  <c r="AF169" i="1"/>
  <c r="AE169" i="1"/>
  <c r="AD169" i="1"/>
  <c r="W169" i="1"/>
  <c r="AJ168" i="1"/>
  <c r="AG168" i="1"/>
  <c r="AI168" i="1"/>
  <c r="AH168" i="1"/>
  <c r="AF168" i="1"/>
  <c r="AE168" i="1"/>
  <c r="AD168" i="1"/>
  <c r="W168" i="1"/>
  <c r="AJ167" i="1"/>
  <c r="AG167" i="1"/>
  <c r="AI167" i="1"/>
  <c r="AH167" i="1"/>
  <c r="AF167" i="1"/>
  <c r="AE167" i="1"/>
  <c r="AD167" i="1"/>
  <c r="W167" i="1"/>
  <c r="AJ166" i="1"/>
  <c r="AG166" i="1"/>
  <c r="AI166" i="1"/>
  <c r="AH166" i="1"/>
  <c r="AF166" i="1"/>
  <c r="AE166" i="1"/>
  <c r="AD166" i="1"/>
  <c r="W166" i="1"/>
  <c r="AJ165" i="1"/>
  <c r="AG165" i="1"/>
  <c r="AI165" i="1"/>
  <c r="AH165" i="1"/>
  <c r="AF165" i="1"/>
  <c r="AE165" i="1"/>
  <c r="AD165" i="1"/>
  <c r="W165" i="1"/>
  <c r="AJ164" i="1"/>
  <c r="AG164" i="1"/>
  <c r="AI164" i="1"/>
  <c r="AH164" i="1"/>
  <c r="AF164" i="1"/>
  <c r="AE164" i="1"/>
  <c r="AD164" i="1"/>
  <c r="W164" i="1"/>
  <c r="AJ163" i="1"/>
  <c r="AG163" i="1"/>
  <c r="AI163" i="1"/>
  <c r="AH163" i="1"/>
  <c r="AF163" i="1"/>
  <c r="AE163" i="1"/>
  <c r="AD163" i="1"/>
  <c r="W163" i="1"/>
  <c r="AJ162" i="1"/>
  <c r="AG162" i="1"/>
  <c r="AI162" i="1"/>
  <c r="AH162" i="1"/>
  <c r="AF162" i="1"/>
  <c r="AE162" i="1"/>
  <c r="AD162" i="1"/>
  <c r="W162" i="1"/>
  <c r="AJ161" i="1"/>
  <c r="AG161" i="1"/>
  <c r="AI161" i="1"/>
  <c r="AH161" i="1"/>
  <c r="AF161" i="1"/>
  <c r="AE161" i="1"/>
  <c r="AD161" i="1"/>
  <c r="W161" i="1"/>
  <c r="AJ160" i="1"/>
  <c r="AG160" i="1"/>
  <c r="AI160" i="1"/>
  <c r="AH160" i="1"/>
  <c r="AF160" i="1"/>
  <c r="AE160" i="1"/>
  <c r="AD160" i="1"/>
  <c r="W160" i="1"/>
  <c r="AJ159" i="1"/>
  <c r="AG159" i="1"/>
  <c r="AI159" i="1"/>
  <c r="AH159" i="1"/>
  <c r="AF159" i="1"/>
  <c r="AE159" i="1"/>
  <c r="AD159" i="1"/>
  <c r="W159" i="1"/>
  <c r="AJ158" i="1"/>
  <c r="AG158" i="1"/>
  <c r="AI158" i="1"/>
  <c r="AH158" i="1"/>
  <c r="AF158" i="1"/>
  <c r="AE158" i="1"/>
  <c r="AD158" i="1"/>
  <c r="W158" i="1"/>
  <c r="AJ157" i="1"/>
  <c r="AG157" i="1"/>
  <c r="AI157" i="1"/>
  <c r="AH157" i="1"/>
  <c r="AF157" i="1"/>
  <c r="AE157" i="1"/>
  <c r="AD157" i="1"/>
  <c r="W157" i="1"/>
  <c r="AJ156" i="1"/>
  <c r="AG156" i="1"/>
  <c r="AI156" i="1"/>
  <c r="AH156" i="1"/>
  <c r="AF156" i="1"/>
  <c r="AE156" i="1"/>
  <c r="AD156" i="1"/>
  <c r="W156" i="1"/>
  <c r="AJ155" i="1"/>
  <c r="AG155" i="1"/>
  <c r="AI155" i="1"/>
  <c r="AH155" i="1"/>
  <c r="AF155" i="1"/>
  <c r="AE155" i="1"/>
  <c r="AD155" i="1"/>
  <c r="W155" i="1"/>
  <c r="AJ154" i="1"/>
  <c r="AG154" i="1"/>
  <c r="AI154" i="1"/>
  <c r="AH154" i="1"/>
  <c r="AF154" i="1"/>
  <c r="AE154" i="1"/>
  <c r="AD154" i="1"/>
  <c r="W154" i="1"/>
  <c r="AJ153" i="1"/>
  <c r="AG153" i="1"/>
  <c r="AI153" i="1"/>
  <c r="AH153" i="1"/>
  <c r="AF153" i="1"/>
  <c r="AE153" i="1"/>
  <c r="AD153" i="1"/>
  <c r="W153" i="1"/>
  <c r="AJ152" i="1"/>
  <c r="AG152" i="1"/>
  <c r="AI152" i="1"/>
  <c r="AH152" i="1"/>
  <c r="AF152" i="1"/>
  <c r="AE152" i="1"/>
  <c r="AD152" i="1"/>
  <c r="W152" i="1"/>
  <c r="AJ151" i="1"/>
  <c r="AG151" i="1"/>
  <c r="AI151" i="1"/>
  <c r="AH151" i="1"/>
  <c r="AF151" i="1"/>
  <c r="AE151" i="1"/>
  <c r="AD151" i="1"/>
  <c r="W151" i="1"/>
  <c r="AJ150" i="1"/>
  <c r="AG150" i="1"/>
  <c r="AI150" i="1"/>
  <c r="AH150" i="1"/>
  <c r="AF150" i="1"/>
  <c r="AE150" i="1"/>
  <c r="AD150" i="1"/>
  <c r="W150" i="1"/>
  <c r="AJ149" i="1"/>
  <c r="AG149" i="1"/>
  <c r="AI149" i="1"/>
  <c r="AH149" i="1"/>
  <c r="AF149" i="1"/>
  <c r="AE149" i="1"/>
  <c r="AD149" i="1"/>
  <c r="W149" i="1"/>
  <c r="AJ148" i="1"/>
  <c r="AG148" i="1"/>
  <c r="AI148" i="1"/>
  <c r="AH148" i="1"/>
  <c r="AF148" i="1"/>
  <c r="AE148" i="1"/>
  <c r="AD148" i="1"/>
  <c r="W148" i="1"/>
  <c r="AJ147" i="1"/>
  <c r="AG147" i="1"/>
  <c r="AI147" i="1"/>
  <c r="AH147" i="1"/>
  <c r="AF147" i="1"/>
  <c r="AE147" i="1"/>
  <c r="AD147" i="1"/>
  <c r="W147" i="1"/>
  <c r="AJ146" i="1"/>
  <c r="AG146" i="1"/>
  <c r="AI146" i="1"/>
  <c r="AH146" i="1"/>
  <c r="AF146" i="1"/>
  <c r="AE146" i="1"/>
  <c r="AD146" i="1"/>
  <c r="W146" i="1"/>
  <c r="AJ145" i="1"/>
  <c r="AG145" i="1"/>
  <c r="AI145" i="1"/>
  <c r="AH145" i="1"/>
  <c r="AF145" i="1"/>
  <c r="AE145" i="1"/>
  <c r="AD145" i="1"/>
  <c r="W145" i="1"/>
  <c r="AJ144" i="1"/>
  <c r="AG144" i="1"/>
  <c r="AI144" i="1"/>
  <c r="AH144" i="1"/>
  <c r="AF144" i="1"/>
  <c r="AE144" i="1"/>
  <c r="AD144" i="1"/>
  <c r="W144" i="1"/>
  <c r="AJ143" i="1"/>
  <c r="AG143" i="1"/>
  <c r="AI143" i="1"/>
  <c r="AH143" i="1"/>
  <c r="AF143" i="1"/>
  <c r="AE143" i="1"/>
  <c r="AD143" i="1"/>
  <c r="W143" i="1"/>
  <c r="AJ142" i="1"/>
  <c r="AG142" i="1"/>
  <c r="AI142" i="1"/>
  <c r="AH142" i="1"/>
  <c r="AF142" i="1"/>
  <c r="AE142" i="1"/>
  <c r="AD142" i="1"/>
  <c r="W142" i="1"/>
  <c r="AJ141" i="1"/>
  <c r="AG141" i="1"/>
  <c r="AI141" i="1"/>
  <c r="AH141" i="1"/>
  <c r="AF141" i="1"/>
  <c r="AE141" i="1"/>
  <c r="AD141" i="1"/>
  <c r="W141" i="1"/>
  <c r="AJ140" i="1"/>
  <c r="AG140" i="1"/>
  <c r="AI140" i="1"/>
  <c r="AH140" i="1"/>
  <c r="AF140" i="1"/>
  <c r="AE140" i="1"/>
  <c r="AD140" i="1"/>
  <c r="W140" i="1"/>
  <c r="AJ139" i="1"/>
  <c r="AG139" i="1"/>
  <c r="AI139" i="1"/>
  <c r="AH139" i="1"/>
  <c r="AF139" i="1"/>
  <c r="AE139" i="1"/>
  <c r="AD139" i="1"/>
  <c r="W139" i="1"/>
  <c r="AJ138" i="1"/>
  <c r="AG138" i="1"/>
  <c r="AI138" i="1"/>
  <c r="AH138" i="1"/>
  <c r="AF138" i="1"/>
  <c r="AE138" i="1"/>
  <c r="AD138" i="1"/>
  <c r="W138" i="1"/>
  <c r="AJ137" i="1"/>
  <c r="AG137" i="1"/>
  <c r="AI137" i="1"/>
  <c r="AH137" i="1"/>
  <c r="AF137" i="1"/>
  <c r="AE137" i="1"/>
  <c r="AD137" i="1"/>
  <c r="W137" i="1"/>
  <c r="AJ136" i="1"/>
  <c r="AG136" i="1"/>
  <c r="AI136" i="1"/>
  <c r="AH136" i="1"/>
  <c r="AF136" i="1"/>
  <c r="AE136" i="1"/>
  <c r="AD136" i="1"/>
  <c r="W136" i="1"/>
  <c r="AJ135" i="1"/>
  <c r="AG135" i="1"/>
  <c r="AI135" i="1"/>
  <c r="AH135" i="1"/>
  <c r="AF135" i="1"/>
  <c r="AE135" i="1"/>
  <c r="AD135" i="1"/>
  <c r="W135" i="1"/>
  <c r="AJ134" i="1"/>
  <c r="AG134" i="1"/>
  <c r="AI134" i="1"/>
  <c r="AH134" i="1"/>
  <c r="AF134" i="1"/>
  <c r="AE134" i="1"/>
  <c r="AD134" i="1"/>
  <c r="W134" i="1"/>
  <c r="AJ133" i="1"/>
  <c r="AG133" i="1"/>
  <c r="AI133" i="1"/>
  <c r="AH133" i="1"/>
  <c r="AF133" i="1"/>
  <c r="AE133" i="1"/>
  <c r="AD133" i="1"/>
  <c r="W133" i="1"/>
  <c r="AJ132" i="1"/>
  <c r="AG132" i="1"/>
  <c r="AI132" i="1"/>
  <c r="AH132" i="1"/>
  <c r="AF132" i="1"/>
  <c r="AE132" i="1"/>
  <c r="AD132" i="1"/>
  <c r="W132" i="1"/>
  <c r="AJ131" i="1"/>
  <c r="AG131" i="1"/>
  <c r="AI131" i="1"/>
  <c r="AH131" i="1"/>
  <c r="AF131" i="1"/>
  <c r="AE131" i="1"/>
  <c r="AD131" i="1"/>
  <c r="W131" i="1"/>
  <c r="AJ130" i="1"/>
  <c r="AG130" i="1"/>
  <c r="AI130" i="1"/>
  <c r="AH130" i="1"/>
  <c r="AF130" i="1"/>
  <c r="AE130" i="1"/>
  <c r="AD130" i="1"/>
  <c r="W130" i="1"/>
  <c r="AJ129" i="1"/>
  <c r="AG129" i="1"/>
  <c r="AI129" i="1"/>
  <c r="AH129" i="1"/>
  <c r="AF129" i="1"/>
  <c r="AE129" i="1"/>
  <c r="AD129" i="1"/>
  <c r="W129" i="1"/>
  <c r="AJ128" i="1"/>
  <c r="AG128" i="1"/>
  <c r="AI128" i="1"/>
  <c r="AH128" i="1"/>
  <c r="AF128" i="1"/>
  <c r="AE128" i="1"/>
  <c r="AD128" i="1"/>
  <c r="W128" i="1"/>
  <c r="AJ127" i="1"/>
  <c r="AG127" i="1"/>
  <c r="AI127" i="1"/>
  <c r="AH127" i="1"/>
  <c r="AF127" i="1"/>
  <c r="AE127" i="1"/>
  <c r="AD127" i="1"/>
  <c r="W127" i="1"/>
  <c r="AJ126" i="1"/>
  <c r="AG126" i="1"/>
  <c r="AI126" i="1"/>
  <c r="AH126" i="1"/>
  <c r="AF126" i="1"/>
  <c r="AE126" i="1"/>
  <c r="AD126" i="1"/>
  <c r="W126" i="1"/>
  <c r="AJ125" i="1"/>
  <c r="AG125" i="1"/>
  <c r="AI125" i="1"/>
  <c r="AH125" i="1"/>
  <c r="AF125" i="1"/>
  <c r="AE125" i="1"/>
  <c r="AD125" i="1"/>
  <c r="W125" i="1"/>
  <c r="AJ124" i="1"/>
  <c r="AG124" i="1"/>
  <c r="AI124" i="1"/>
  <c r="AH124" i="1"/>
  <c r="AF124" i="1"/>
  <c r="AE124" i="1"/>
  <c r="AD124" i="1"/>
  <c r="W124" i="1"/>
  <c r="AJ123" i="1"/>
  <c r="AG123" i="1"/>
  <c r="AI123" i="1"/>
  <c r="AH123" i="1"/>
  <c r="AF123" i="1"/>
  <c r="AE123" i="1"/>
  <c r="AD123" i="1"/>
  <c r="W123" i="1"/>
  <c r="AJ122" i="1"/>
  <c r="AG122" i="1"/>
  <c r="AI122" i="1"/>
  <c r="AH122" i="1"/>
  <c r="AF122" i="1"/>
  <c r="AE122" i="1"/>
  <c r="AD122" i="1"/>
  <c r="W122" i="1"/>
  <c r="AJ121" i="1"/>
  <c r="AG121" i="1"/>
  <c r="AI121" i="1"/>
  <c r="AH121" i="1"/>
  <c r="AF121" i="1"/>
  <c r="AE121" i="1"/>
  <c r="AD121" i="1"/>
  <c r="W121" i="1"/>
  <c r="AJ120" i="1"/>
  <c r="AG120" i="1"/>
  <c r="AI120" i="1"/>
  <c r="AH120" i="1"/>
  <c r="AF120" i="1"/>
  <c r="AE120" i="1"/>
  <c r="AD120" i="1"/>
  <c r="W120" i="1"/>
  <c r="AJ119" i="1"/>
  <c r="AG119" i="1"/>
  <c r="AI119" i="1"/>
  <c r="AH119" i="1"/>
  <c r="AF119" i="1"/>
  <c r="AE119" i="1"/>
  <c r="AD119" i="1"/>
  <c r="W119" i="1"/>
  <c r="AJ118" i="1"/>
  <c r="AG118" i="1"/>
  <c r="AI118" i="1"/>
  <c r="AH118" i="1"/>
  <c r="AF118" i="1"/>
  <c r="AE118" i="1"/>
  <c r="AD118" i="1"/>
  <c r="W118" i="1"/>
  <c r="AJ117" i="1"/>
  <c r="AG117" i="1"/>
  <c r="AI117" i="1"/>
  <c r="AH117" i="1"/>
  <c r="AF117" i="1"/>
  <c r="AE117" i="1"/>
  <c r="AD117" i="1"/>
  <c r="W117" i="1"/>
  <c r="AJ116" i="1"/>
  <c r="AG116" i="1"/>
  <c r="AI116" i="1"/>
  <c r="AH116" i="1"/>
  <c r="AF116" i="1"/>
  <c r="AE116" i="1"/>
  <c r="AD116" i="1"/>
  <c r="W116" i="1"/>
  <c r="AJ115" i="1"/>
  <c r="AG115" i="1"/>
  <c r="AI115" i="1"/>
  <c r="AH115" i="1"/>
  <c r="AF115" i="1"/>
  <c r="AE115" i="1"/>
  <c r="AD115" i="1"/>
  <c r="W115" i="1"/>
  <c r="AJ114" i="1"/>
  <c r="AG114" i="1"/>
  <c r="AI114" i="1"/>
  <c r="AH114" i="1"/>
  <c r="AF114" i="1"/>
  <c r="AE114" i="1"/>
  <c r="AD114" i="1"/>
  <c r="W114" i="1"/>
  <c r="AJ113" i="1"/>
  <c r="AG113" i="1"/>
  <c r="AI113" i="1"/>
  <c r="AH113" i="1"/>
  <c r="AF113" i="1"/>
  <c r="AE113" i="1"/>
  <c r="AD113" i="1"/>
  <c r="W113" i="1"/>
  <c r="AJ112" i="1"/>
  <c r="AG112" i="1"/>
  <c r="AI112" i="1"/>
  <c r="AH112" i="1"/>
  <c r="AF112" i="1"/>
  <c r="AE112" i="1"/>
  <c r="AD112" i="1"/>
  <c r="W112" i="1"/>
  <c r="AJ111" i="1"/>
  <c r="AG111" i="1"/>
  <c r="AI111" i="1"/>
  <c r="AH111" i="1"/>
  <c r="AF111" i="1"/>
  <c r="AE111" i="1"/>
  <c r="AD111" i="1"/>
  <c r="W111" i="1"/>
  <c r="AJ110" i="1"/>
  <c r="AG110" i="1"/>
  <c r="AI110" i="1"/>
  <c r="AH110" i="1"/>
  <c r="AF110" i="1"/>
  <c r="AE110" i="1"/>
  <c r="AD110" i="1"/>
  <c r="W110" i="1"/>
  <c r="AJ109" i="1"/>
  <c r="AG109" i="1"/>
  <c r="AI109" i="1"/>
  <c r="AH109" i="1"/>
  <c r="AF109" i="1"/>
  <c r="AE109" i="1"/>
  <c r="AD109" i="1"/>
  <c r="W109" i="1"/>
  <c r="AJ108" i="1"/>
  <c r="AG108" i="1"/>
  <c r="AI108" i="1"/>
  <c r="AH108" i="1"/>
  <c r="AF108" i="1"/>
  <c r="AE108" i="1"/>
  <c r="AD108" i="1"/>
  <c r="W108" i="1"/>
  <c r="AJ107" i="1"/>
  <c r="AG107" i="1"/>
  <c r="AI107" i="1"/>
  <c r="AH107" i="1"/>
  <c r="AF107" i="1"/>
  <c r="AE107" i="1"/>
  <c r="AD107" i="1"/>
  <c r="W107" i="1"/>
  <c r="AJ106" i="1"/>
  <c r="AG106" i="1"/>
  <c r="AI106" i="1"/>
  <c r="AH106" i="1"/>
  <c r="AF106" i="1"/>
  <c r="AE106" i="1"/>
  <c r="AD106" i="1"/>
  <c r="W106" i="1"/>
  <c r="AJ105" i="1"/>
  <c r="AG105" i="1"/>
  <c r="AI105" i="1"/>
  <c r="AH105" i="1"/>
  <c r="AF105" i="1"/>
  <c r="AE105" i="1"/>
  <c r="AD105" i="1"/>
  <c r="W105" i="1"/>
  <c r="AJ104" i="1"/>
  <c r="AG104" i="1"/>
  <c r="AI104" i="1"/>
  <c r="AH104" i="1"/>
  <c r="AF104" i="1"/>
  <c r="AE104" i="1"/>
  <c r="AD104" i="1"/>
  <c r="W104" i="1"/>
  <c r="AJ103" i="1"/>
  <c r="AG103" i="1"/>
  <c r="AI103" i="1"/>
  <c r="AH103" i="1"/>
  <c r="AF103" i="1"/>
  <c r="AE103" i="1"/>
  <c r="AD103" i="1"/>
  <c r="W103" i="1"/>
  <c r="AJ102" i="1"/>
  <c r="AG102" i="1"/>
  <c r="AI102" i="1"/>
  <c r="AH102" i="1"/>
  <c r="AF102" i="1"/>
  <c r="AE102" i="1"/>
  <c r="AD102" i="1"/>
  <c r="W102" i="1"/>
  <c r="AJ101" i="1"/>
  <c r="AG101" i="1"/>
  <c r="AI101" i="1"/>
  <c r="AH101" i="1"/>
  <c r="AF101" i="1"/>
  <c r="AE101" i="1"/>
  <c r="AD101" i="1"/>
  <c r="W101" i="1"/>
  <c r="AJ100" i="1"/>
  <c r="AG100" i="1"/>
  <c r="AI100" i="1"/>
  <c r="AH100" i="1"/>
  <c r="AF100" i="1"/>
  <c r="AE100" i="1"/>
  <c r="AD100" i="1"/>
  <c r="W100" i="1"/>
  <c r="AJ99" i="1"/>
  <c r="AG99" i="1"/>
  <c r="AI99" i="1"/>
  <c r="AH99" i="1"/>
  <c r="AF99" i="1"/>
  <c r="AE99" i="1"/>
  <c r="AD99" i="1"/>
  <c r="W99" i="1"/>
  <c r="AJ98" i="1"/>
  <c r="AG98" i="1"/>
  <c r="AI98" i="1"/>
  <c r="AH98" i="1"/>
  <c r="AF98" i="1"/>
  <c r="AE98" i="1"/>
  <c r="AD98" i="1"/>
  <c r="W98" i="1"/>
  <c r="AJ97" i="1"/>
  <c r="AG97" i="1"/>
  <c r="AI97" i="1"/>
  <c r="AH97" i="1"/>
  <c r="AF97" i="1"/>
  <c r="AE97" i="1"/>
  <c r="AD97" i="1"/>
  <c r="W97" i="1"/>
  <c r="AJ96" i="1"/>
  <c r="AG96" i="1"/>
  <c r="AI96" i="1"/>
  <c r="AH96" i="1"/>
  <c r="AF96" i="1"/>
  <c r="AE96" i="1"/>
  <c r="AD96" i="1"/>
  <c r="W96" i="1"/>
  <c r="AJ95" i="1"/>
  <c r="AG95" i="1"/>
  <c r="AI95" i="1"/>
  <c r="AH95" i="1"/>
  <c r="AF95" i="1"/>
  <c r="AE95" i="1"/>
  <c r="AD95" i="1"/>
  <c r="W95" i="1"/>
  <c r="AJ94" i="1"/>
  <c r="AG94" i="1"/>
  <c r="AI94" i="1"/>
  <c r="AH94" i="1"/>
  <c r="AF94" i="1"/>
  <c r="AE94" i="1"/>
  <c r="AD94" i="1"/>
  <c r="W94" i="1"/>
  <c r="AJ93" i="1"/>
  <c r="AG93" i="1"/>
  <c r="AI93" i="1"/>
  <c r="AH93" i="1"/>
  <c r="AF93" i="1"/>
  <c r="AE93" i="1"/>
  <c r="AD93" i="1"/>
  <c r="W93" i="1"/>
  <c r="AJ92" i="1"/>
  <c r="AG92" i="1"/>
  <c r="AI92" i="1"/>
  <c r="AH92" i="1"/>
  <c r="AF92" i="1"/>
  <c r="AE92" i="1"/>
  <c r="AD92" i="1"/>
  <c r="W92" i="1"/>
  <c r="AJ91" i="1"/>
  <c r="AG91" i="1"/>
  <c r="AI91" i="1"/>
  <c r="AH91" i="1"/>
  <c r="AF91" i="1"/>
  <c r="AE91" i="1"/>
  <c r="AD91" i="1"/>
  <c r="W91" i="1"/>
  <c r="AJ90" i="1"/>
  <c r="AG90" i="1"/>
  <c r="AI90" i="1"/>
  <c r="AH90" i="1"/>
  <c r="AF90" i="1"/>
  <c r="AE90" i="1"/>
  <c r="AD90" i="1"/>
  <c r="W90" i="1"/>
  <c r="AJ89" i="1"/>
  <c r="AG89" i="1"/>
  <c r="AI89" i="1"/>
  <c r="AH89" i="1"/>
  <c r="AF89" i="1"/>
  <c r="AE89" i="1"/>
  <c r="AD89" i="1"/>
  <c r="W89" i="1"/>
  <c r="AJ88" i="1"/>
  <c r="AG88" i="1"/>
  <c r="AI88" i="1"/>
  <c r="AH88" i="1"/>
  <c r="AF88" i="1"/>
  <c r="AE88" i="1"/>
  <c r="AD88" i="1"/>
  <c r="W88" i="1"/>
  <c r="AJ87" i="1"/>
  <c r="AG87" i="1"/>
  <c r="AI87" i="1"/>
  <c r="AH87" i="1"/>
  <c r="AF87" i="1"/>
  <c r="AE87" i="1"/>
  <c r="AD87" i="1"/>
  <c r="W87" i="1"/>
  <c r="AJ86" i="1"/>
  <c r="AG86" i="1"/>
  <c r="AI86" i="1"/>
  <c r="AH86" i="1"/>
  <c r="AF86" i="1"/>
  <c r="AE86" i="1"/>
  <c r="AD86" i="1"/>
  <c r="W86" i="1"/>
  <c r="AJ85" i="1"/>
  <c r="AG85" i="1"/>
  <c r="AI85" i="1"/>
  <c r="AH85" i="1"/>
  <c r="AF85" i="1"/>
  <c r="AE85" i="1"/>
  <c r="AD85" i="1"/>
  <c r="W85" i="1"/>
  <c r="AJ84" i="1"/>
  <c r="AG84" i="1"/>
  <c r="AI84" i="1"/>
  <c r="AH84" i="1"/>
  <c r="AF84" i="1"/>
  <c r="AE84" i="1"/>
  <c r="AD84" i="1"/>
  <c r="W84" i="1"/>
  <c r="AJ83" i="1"/>
  <c r="AG83" i="1"/>
  <c r="AI83" i="1"/>
  <c r="AH83" i="1"/>
  <c r="AF83" i="1"/>
  <c r="AE83" i="1"/>
  <c r="AD83" i="1"/>
  <c r="W83" i="1"/>
  <c r="AJ82" i="1"/>
  <c r="AG82" i="1"/>
  <c r="AI82" i="1"/>
  <c r="AH82" i="1"/>
  <c r="AF82" i="1"/>
  <c r="AE82" i="1"/>
  <c r="AD82" i="1"/>
  <c r="W82" i="1"/>
  <c r="AJ81" i="1"/>
  <c r="AG81" i="1"/>
  <c r="AI81" i="1"/>
  <c r="AH81" i="1"/>
  <c r="AF81" i="1"/>
  <c r="AE81" i="1"/>
  <c r="AD81" i="1"/>
  <c r="W81" i="1"/>
  <c r="AJ80" i="1"/>
  <c r="AG80" i="1"/>
  <c r="AI80" i="1"/>
  <c r="AH80" i="1"/>
  <c r="AF80" i="1"/>
  <c r="AE80" i="1"/>
  <c r="AD80" i="1"/>
  <c r="W80" i="1"/>
  <c r="AJ79" i="1"/>
  <c r="AG79" i="1"/>
  <c r="AI79" i="1"/>
  <c r="AH79" i="1"/>
  <c r="AF79" i="1"/>
  <c r="AE79" i="1"/>
  <c r="AD79" i="1"/>
  <c r="W79" i="1"/>
  <c r="AJ78" i="1"/>
  <c r="AG78" i="1"/>
  <c r="AI78" i="1"/>
  <c r="AH78" i="1"/>
  <c r="AF78" i="1"/>
  <c r="AE78" i="1"/>
  <c r="AD78" i="1"/>
  <c r="W78" i="1"/>
  <c r="AJ77" i="1"/>
  <c r="AG77" i="1"/>
  <c r="AI77" i="1"/>
  <c r="AH77" i="1"/>
  <c r="AF77" i="1"/>
  <c r="AE77" i="1"/>
  <c r="AD77" i="1"/>
  <c r="W77" i="1"/>
  <c r="AJ76" i="1"/>
  <c r="AG76" i="1"/>
  <c r="AI76" i="1"/>
  <c r="AH76" i="1"/>
  <c r="AF76" i="1"/>
  <c r="AE76" i="1"/>
  <c r="AD76" i="1"/>
  <c r="W76" i="1"/>
  <c r="AJ75" i="1"/>
  <c r="AG75" i="1"/>
  <c r="AI75" i="1"/>
  <c r="AH75" i="1"/>
  <c r="AF75" i="1"/>
  <c r="AE75" i="1"/>
  <c r="AD75" i="1"/>
  <c r="W75" i="1"/>
  <c r="AJ74" i="1"/>
  <c r="AG74" i="1"/>
  <c r="AI74" i="1"/>
  <c r="AH74" i="1"/>
  <c r="AF74" i="1"/>
  <c r="AE74" i="1"/>
  <c r="AD74" i="1"/>
  <c r="W74" i="1"/>
  <c r="AJ73" i="1"/>
  <c r="AG73" i="1"/>
  <c r="AI73" i="1"/>
  <c r="AH73" i="1"/>
  <c r="AF73" i="1"/>
  <c r="AE73" i="1"/>
  <c r="AD73" i="1"/>
  <c r="W73" i="1"/>
  <c r="AJ72" i="1"/>
  <c r="AG72" i="1"/>
  <c r="AI72" i="1"/>
  <c r="AH72" i="1"/>
  <c r="AF72" i="1"/>
  <c r="AE72" i="1"/>
  <c r="AD72" i="1"/>
  <c r="W72" i="1"/>
  <c r="AJ71" i="1"/>
  <c r="AG71" i="1"/>
  <c r="AI71" i="1"/>
  <c r="AH71" i="1"/>
  <c r="AF71" i="1"/>
  <c r="AE71" i="1"/>
  <c r="AD71" i="1"/>
  <c r="W71" i="1"/>
  <c r="AJ70" i="1"/>
  <c r="AG70" i="1"/>
  <c r="AI70" i="1"/>
  <c r="AH70" i="1"/>
  <c r="AF70" i="1"/>
  <c r="AE70" i="1"/>
  <c r="AD70" i="1"/>
  <c r="W70" i="1"/>
  <c r="AJ69" i="1"/>
  <c r="AG69" i="1"/>
  <c r="AI69" i="1"/>
  <c r="AH69" i="1"/>
  <c r="AF69" i="1"/>
  <c r="AE69" i="1"/>
  <c r="AD69" i="1"/>
  <c r="W69" i="1"/>
  <c r="AJ68" i="1"/>
  <c r="AG68" i="1"/>
  <c r="AI68" i="1"/>
  <c r="AH68" i="1"/>
  <c r="AF68" i="1"/>
  <c r="AE68" i="1"/>
  <c r="AD68" i="1"/>
  <c r="W68" i="1"/>
  <c r="AJ67" i="1"/>
  <c r="AG67" i="1"/>
  <c r="AI67" i="1"/>
  <c r="AH67" i="1"/>
  <c r="AF67" i="1"/>
  <c r="AE67" i="1"/>
  <c r="AD67" i="1"/>
  <c r="W67" i="1"/>
  <c r="AJ66" i="1"/>
  <c r="AG66" i="1"/>
  <c r="AI66" i="1"/>
  <c r="AH66" i="1"/>
  <c r="AF66" i="1"/>
  <c r="AE66" i="1"/>
  <c r="AD66" i="1"/>
  <c r="W66" i="1"/>
  <c r="AJ65" i="1"/>
  <c r="AG65" i="1"/>
  <c r="AI65" i="1"/>
  <c r="AH65" i="1"/>
  <c r="AF65" i="1"/>
  <c r="AE65" i="1"/>
  <c r="AD65" i="1"/>
  <c r="W65" i="1"/>
  <c r="AJ64" i="1"/>
  <c r="AG64" i="1"/>
  <c r="AI64" i="1"/>
  <c r="AH64" i="1"/>
  <c r="AF64" i="1"/>
  <c r="AE64" i="1"/>
  <c r="AD64" i="1"/>
  <c r="W64" i="1"/>
  <c r="AJ63" i="1"/>
  <c r="AG63" i="1"/>
  <c r="AI63" i="1"/>
  <c r="AH63" i="1"/>
  <c r="AF63" i="1"/>
  <c r="AE63" i="1"/>
  <c r="AD63" i="1"/>
  <c r="W63" i="1"/>
  <c r="AJ62" i="1"/>
  <c r="AG62" i="1"/>
  <c r="AI62" i="1"/>
  <c r="AH62" i="1"/>
  <c r="AF62" i="1"/>
  <c r="AE62" i="1"/>
  <c r="AD62" i="1"/>
  <c r="W62" i="1"/>
  <c r="AJ61" i="1"/>
  <c r="AG61" i="1"/>
  <c r="AI61" i="1"/>
  <c r="AH61" i="1"/>
  <c r="AF61" i="1"/>
  <c r="AE61" i="1"/>
  <c r="AD61" i="1"/>
  <c r="W61" i="1"/>
  <c r="AJ60" i="1"/>
  <c r="AG60" i="1"/>
  <c r="AI60" i="1"/>
  <c r="AH60" i="1"/>
  <c r="AF60" i="1"/>
  <c r="AE60" i="1"/>
  <c r="AD60" i="1"/>
  <c r="W60" i="1"/>
  <c r="AJ59" i="1"/>
  <c r="AG59" i="1"/>
  <c r="AI59" i="1"/>
  <c r="AH59" i="1"/>
  <c r="AF59" i="1"/>
  <c r="AE59" i="1"/>
  <c r="AD59" i="1"/>
  <c r="W59" i="1"/>
  <c r="AJ58" i="1"/>
  <c r="AG58" i="1"/>
  <c r="AI58" i="1"/>
  <c r="AH58" i="1"/>
  <c r="AF58" i="1"/>
  <c r="AE58" i="1"/>
  <c r="AD58" i="1"/>
  <c r="W58" i="1"/>
  <c r="AJ57" i="1"/>
  <c r="AG57" i="1"/>
  <c r="AI57" i="1"/>
  <c r="AH57" i="1"/>
  <c r="AF57" i="1"/>
  <c r="AE57" i="1"/>
  <c r="AD57" i="1"/>
  <c r="W57" i="1"/>
  <c r="AJ56" i="1"/>
  <c r="AG56" i="1"/>
  <c r="AI56" i="1"/>
  <c r="AH56" i="1"/>
  <c r="AF56" i="1"/>
  <c r="AE56" i="1"/>
  <c r="AD56" i="1"/>
  <c r="W56" i="1"/>
  <c r="AJ55" i="1"/>
  <c r="AG55" i="1"/>
  <c r="AI55" i="1"/>
  <c r="AH55" i="1"/>
  <c r="AF55" i="1"/>
  <c r="AE55" i="1"/>
  <c r="AD55" i="1"/>
  <c r="W55" i="1"/>
  <c r="AJ54" i="1"/>
  <c r="AG54" i="1"/>
  <c r="AI54" i="1"/>
  <c r="AH54" i="1"/>
  <c r="AF54" i="1"/>
  <c r="AE54" i="1"/>
  <c r="AD54" i="1"/>
  <c r="W54" i="1"/>
  <c r="AJ53" i="1"/>
  <c r="AG53" i="1"/>
  <c r="AI53" i="1"/>
  <c r="AH53" i="1"/>
  <c r="AF53" i="1"/>
  <c r="AE53" i="1"/>
  <c r="AD53" i="1"/>
  <c r="W53" i="1"/>
  <c r="AJ52" i="1"/>
  <c r="AG52" i="1"/>
  <c r="AI52" i="1"/>
  <c r="AH52" i="1"/>
  <c r="AF52" i="1"/>
  <c r="AE52" i="1"/>
  <c r="AD52" i="1"/>
  <c r="W52" i="1"/>
  <c r="AJ51" i="1"/>
  <c r="AG51" i="1"/>
  <c r="AI51" i="1"/>
  <c r="AH51" i="1"/>
  <c r="AF51" i="1"/>
  <c r="AE51" i="1"/>
  <c r="AD51" i="1"/>
  <c r="W51" i="1"/>
  <c r="AJ50" i="1"/>
  <c r="AG50" i="1"/>
  <c r="AI50" i="1"/>
  <c r="AH50" i="1"/>
  <c r="AF50" i="1"/>
  <c r="AE50" i="1"/>
  <c r="AD50" i="1"/>
  <c r="W50" i="1"/>
  <c r="AJ49" i="1"/>
  <c r="AG49" i="1"/>
  <c r="AI49" i="1"/>
  <c r="AH49" i="1"/>
  <c r="AF49" i="1"/>
  <c r="AE49" i="1"/>
  <c r="AD49" i="1"/>
  <c r="W49" i="1"/>
  <c r="AJ48" i="1"/>
  <c r="AG48" i="1"/>
  <c r="AI48" i="1"/>
  <c r="AH48" i="1"/>
  <c r="AF48" i="1"/>
  <c r="AE48" i="1"/>
  <c r="AD48" i="1"/>
  <c r="W48" i="1"/>
  <c r="AJ47" i="1"/>
  <c r="AG47" i="1"/>
  <c r="AI47" i="1"/>
  <c r="AH47" i="1"/>
  <c r="AF47" i="1"/>
  <c r="AE47" i="1"/>
  <c r="AD47" i="1"/>
  <c r="W47" i="1"/>
  <c r="AJ46" i="1"/>
  <c r="AG46" i="1"/>
  <c r="AI46" i="1"/>
  <c r="AH46" i="1"/>
  <c r="AF46" i="1"/>
  <c r="AE46" i="1"/>
  <c r="AD46" i="1"/>
  <c r="W46" i="1"/>
  <c r="AJ45" i="1"/>
  <c r="AG45" i="1"/>
  <c r="AI45" i="1"/>
  <c r="AH45" i="1"/>
  <c r="AF45" i="1"/>
  <c r="AE45" i="1"/>
  <c r="AD45" i="1"/>
  <c r="W45" i="1"/>
  <c r="AJ44" i="1"/>
  <c r="AG44" i="1"/>
  <c r="AI44" i="1"/>
  <c r="AH44" i="1"/>
  <c r="AF44" i="1"/>
  <c r="AE44" i="1"/>
  <c r="AD44" i="1"/>
  <c r="W44" i="1"/>
  <c r="AJ43" i="1"/>
  <c r="AG43" i="1"/>
  <c r="AI43" i="1"/>
  <c r="AH43" i="1"/>
  <c r="AF43" i="1"/>
  <c r="AE43" i="1"/>
  <c r="AD43" i="1"/>
  <c r="W43" i="1"/>
  <c r="AJ42" i="1"/>
  <c r="AG42" i="1"/>
  <c r="AI42" i="1"/>
  <c r="AH42" i="1"/>
  <c r="AF42" i="1"/>
  <c r="AE42" i="1"/>
  <c r="AD42" i="1"/>
  <c r="W42" i="1"/>
  <c r="AJ41" i="1"/>
  <c r="AG41" i="1"/>
  <c r="AI41" i="1"/>
  <c r="AH41" i="1"/>
  <c r="AF41" i="1"/>
  <c r="AE41" i="1"/>
  <c r="AD41" i="1"/>
  <c r="W41" i="1"/>
  <c r="AJ40" i="1"/>
  <c r="AG40" i="1"/>
  <c r="AI40" i="1"/>
  <c r="AH40" i="1"/>
  <c r="AF40" i="1"/>
  <c r="AE40" i="1"/>
  <c r="AD40" i="1"/>
  <c r="W40" i="1"/>
  <c r="AJ39" i="1"/>
  <c r="AG39" i="1"/>
  <c r="AI39" i="1"/>
  <c r="AH39" i="1"/>
  <c r="AF39" i="1"/>
  <c r="AE39" i="1"/>
  <c r="AD39" i="1"/>
  <c r="W39" i="1"/>
  <c r="AJ38" i="1"/>
  <c r="AG38" i="1"/>
  <c r="AI38" i="1"/>
  <c r="AH38" i="1"/>
  <c r="AF38" i="1"/>
  <c r="AE38" i="1"/>
  <c r="AD38" i="1"/>
  <c r="W38" i="1"/>
  <c r="AJ37" i="1"/>
  <c r="AG37" i="1"/>
  <c r="AI37" i="1"/>
  <c r="AH37" i="1"/>
  <c r="AF37" i="1"/>
  <c r="AE37" i="1"/>
  <c r="AD37" i="1"/>
  <c r="W37" i="1"/>
  <c r="AJ36" i="1"/>
  <c r="AG36" i="1"/>
  <c r="AI36" i="1"/>
  <c r="AH36" i="1"/>
  <c r="AF36" i="1"/>
  <c r="AE36" i="1"/>
  <c r="AD36" i="1"/>
  <c r="W36" i="1"/>
  <c r="AJ35" i="1"/>
  <c r="AG35" i="1"/>
  <c r="AI35" i="1"/>
  <c r="AH35" i="1"/>
  <c r="AF35" i="1"/>
  <c r="AE35" i="1"/>
  <c r="AD35" i="1"/>
  <c r="W35" i="1"/>
  <c r="AJ34" i="1"/>
  <c r="AG34" i="1"/>
  <c r="AI34" i="1"/>
  <c r="AH34" i="1"/>
  <c r="AF34" i="1"/>
  <c r="AE34" i="1"/>
  <c r="AD34" i="1"/>
  <c r="W34" i="1"/>
  <c r="AJ33" i="1"/>
  <c r="AG33" i="1"/>
  <c r="AI33" i="1"/>
  <c r="AH33" i="1"/>
  <c r="AF33" i="1"/>
  <c r="AE33" i="1"/>
  <c r="AD33" i="1"/>
  <c r="W33" i="1"/>
  <c r="AJ32" i="1"/>
  <c r="AG32" i="1"/>
  <c r="AI32" i="1"/>
  <c r="AH32" i="1"/>
  <c r="AF32" i="1"/>
  <c r="AE32" i="1"/>
  <c r="AD32" i="1"/>
  <c r="W32" i="1"/>
  <c r="AJ31" i="1"/>
  <c r="AG31" i="1"/>
  <c r="AI31" i="1"/>
  <c r="AH31" i="1"/>
  <c r="AF31" i="1"/>
  <c r="AE31" i="1"/>
  <c r="AD31" i="1"/>
  <c r="W31" i="1"/>
  <c r="AJ30" i="1"/>
  <c r="AG30" i="1"/>
  <c r="AI30" i="1"/>
  <c r="AH30" i="1"/>
  <c r="AF30" i="1"/>
  <c r="AE30" i="1"/>
  <c r="AD30" i="1"/>
  <c r="W30" i="1"/>
  <c r="AJ29" i="1"/>
  <c r="AG29" i="1"/>
  <c r="AI29" i="1"/>
  <c r="AH29" i="1"/>
  <c r="AF29" i="1"/>
  <c r="AE29" i="1"/>
  <c r="AD29" i="1"/>
  <c r="W29" i="1"/>
  <c r="AJ28" i="1"/>
  <c r="AG28" i="1"/>
  <c r="AI28" i="1"/>
  <c r="AH28" i="1"/>
  <c r="AF28" i="1"/>
  <c r="AE28" i="1"/>
  <c r="AD28" i="1"/>
  <c r="W28" i="1"/>
  <c r="AJ27" i="1"/>
  <c r="AG27" i="1"/>
  <c r="AI27" i="1"/>
  <c r="AH27" i="1"/>
  <c r="AF27" i="1"/>
  <c r="AE27" i="1"/>
  <c r="AD27" i="1"/>
  <c r="W27" i="1"/>
  <c r="AJ26" i="1"/>
  <c r="AG26" i="1"/>
  <c r="AI26" i="1"/>
  <c r="AH26" i="1"/>
  <c r="AF26" i="1"/>
  <c r="AE26" i="1"/>
  <c r="AD26" i="1"/>
  <c r="W26" i="1"/>
  <c r="AJ25" i="1"/>
  <c r="AG25" i="1"/>
  <c r="AI25" i="1"/>
  <c r="AH25" i="1"/>
  <c r="AF25" i="1"/>
  <c r="AE25" i="1"/>
  <c r="AD25" i="1"/>
  <c r="W25" i="1"/>
  <c r="AJ24" i="1"/>
  <c r="AG24" i="1"/>
  <c r="AI24" i="1"/>
  <c r="AH24" i="1"/>
  <c r="AF24" i="1"/>
  <c r="AE24" i="1"/>
  <c r="AD24" i="1"/>
  <c r="W24" i="1"/>
  <c r="AJ23" i="1"/>
  <c r="AG23" i="1"/>
  <c r="AI23" i="1"/>
  <c r="AH23" i="1"/>
  <c r="AF23" i="1"/>
  <c r="AE23" i="1"/>
  <c r="AD23" i="1"/>
  <c r="W23" i="1"/>
  <c r="AJ22" i="1"/>
  <c r="AG22" i="1"/>
  <c r="AI22" i="1"/>
  <c r="AH22" i="1"/>
  <c r="AF22" i="1"/>
  <c r="AE22" i="1"/>
  <c r="AD22" i="1"/>
  <c r="W22" i="1"/>
  <c r="AJ21" i="1"/>
  <c r="AG21" i="1"/>
  <c r="AI21" i="1"/>
  <c r="AH21" i="1"/>
  <c r="AF21" i="1"/>
  <c r="AE21" i="1"/>
  <c r="AD21" i="1"/>
  <c r="W21" i="1"/>
  <c r="AJ20" i="1"/>
  <c r="AG20" i="1"/>
  <c r="AI20" i="1"/>
  <c r="AH20" i="1"/>
  <c r="AF20" i="1"/>
  <c r="AE20" i="1"/>
  <c r="AD20" i="1"/>
  <c r="W20" i="1"/>
  <c r="AJ19" i="1"/>
  <c r="AG19" i="1"/>
  <c r="AI19" i="1"/>
  <c r="AH19" i="1"/>
  <c r="AF19" i="1"/>
  <c r="AE19" i="1"/>
  <c r="AD19" i="1"/>
  <c r="W19" i="1"/>
  <c r="AJ18" i="1"/>
  <c r="AG18" i="1"/>
  <c r="AI18" i="1"/>
  <c r="AH18" i="1"/>
  <c r="AF18" i="1"/>
  <c r="AE18" i="1"/>
  <c r="AD18" i="1"/>
  <c r="W18" i="1"/>
  <c r="AJ17" i="1"/>
  <c r="AG17" i="1"/>
  <c r="AI17" i="1"/>
  <c r="AH17" i="1"/>
  <c r="AF17" i="1"/>
  <c r="AE17" i="1"/>
  <c r="AD17" i="1"/>
  <c r="W17" i="1"/>
  <c r="AJ16" i="1"/>
  <c r="AG16" i="1"/>
  <c r="AI16" i="1"/>
  <c r="AH16" i="1"/>
  <c r="AF16" i="1"/>
  <c r="AE16" i="1"/>
  <c r="AD16" i="1"/>
  <c r="W16" i="1"/>
  <c r="AJ15" i="1"/>
  <c r="AG15" i="1"/>
  <c r="AI15" i="1"/>
  <c r="AH15" i="1"/>
  <c r="AF15" i="1"/>
  <c r="AE15" i="1"/>
  <c r="AD15" i="1"/>
  <c r="W15" i="1"/>
  <c r="AJ14" i="1"/>
  <c r="AG14" i="1"/>
  <c r="AI14" i="1"/>
  <c r="AH14" i="1"/>
  <c r="AF14" i="1"/>
  <c r="AE14" i="1"/>
  <c r="AD14" i="1"/>
  <c r="W14" i="1"/>
  <c r="AJ13" i="1"/>
  <c r="AG13" i="1"/>
  <c r="AI13" i="1"/>
  <c r="AH13" i="1"/>
  <c r="AF13" i="1"/>
  <c r="AE13" i="1"/>
  <c r="AD13" i="1"/>
  <c r="W13" i="1"/>
  <c r="AJ12" i="1"/>
  <c r="AG12" i="1"/>
  <c r="AI12" i="1"/>
  <c r="AH12" i="1"/>
  <c r="AF12" i="1"/>
  <c r="AE12" i="1"/>
  <c r="AD12" i="1"/>
  <c r="W12" i="1"/>
  <c r="AJ11" i="1"/>
  <c r="AG11" i="1"/>
  <c r="AI11" i="1"/>
  <c r="AH11" i="1"/>
  <c r="AF11" i="1"/>
  <c r="AE11" i="1"/>
  <c r="AD11" i="1"/>
  <c r="W11" i="1"/>
  <c r="AJ10" i="1"/>
  <c r="AG10" i="1"/>
  <c r="AI10" i="1"/>
  <c r="AH10" i="1"/>
  <c r="AF10" i="1"/>
  <c r="AE10" i="1"/>
  <c r="AD10" i="1"/>
  <c r="W10" i="1"/>
  <c r="AJ9" i="1"/>
  <c r="AG9" i="1"/>
  <c r="AI9" i="1"/>
  <c r="AH9" i="1"/>
  <c r="AF9" i="1"/>
  <c r="AE9" i="1"/>
  <c r="AD9" i="1"/>
  <c r="W9" i="1"/>
  <c r="AJ8" i="1"/>
  <c r="AG8" i="1"/>
  <c r="AI8" i="1"/>
  <c r="AH8" i="1"/>
  <c r="AF8" i="1"/>
  <c r="AE8" i="1"/>
  <c r="AD8" i="1"/>
  <c r="W8" i="1"/>
  <c r="AJ7" i="1"/>
  <c r="AG7" i="1"/>
  <c r="AI7" i="1"/>
  <c r="AH7" i="1"/>
  <c r="AF7" i="1"/>
  <c r="AE7" i="1"/>
  <c r="AD7" i="1"/>
  <c r="W7" i="1"/>
  <c r="AJ6" i="1"/>
  <c r="AG6" i="1"/>
  <c r="AI6" i="1"/>
  <c r="AH6" i="1"/>
  <c r="AF6" i="1"/>
  <c r="AE6" i="1"/>
  <c r="AD6" i="1"/>
  <c r="W6" i="1"/>
  <c r="AJ5" i="1"/>
  <c r="AG5" i="1"/>
  <c r="AI5" i="1"/>
  <c r="AH5" i="1"/>
  <c r="AF5" i="1"/>
  <c r="AE5" i="1"/>
  <c r="AD5" i="1"/>
  <c r="W5" i="1"/>
  <c r="AJ4" i="1"/>
  <c r="AG4" i="1"/>
  <c r="AI4" i="1"/>
  <c r="AH4" i="1"/>
  <c r="AF4" i="1"/>
  <c r="AE4" i="1"/>
  <c r="AD4" i="1"/>
  <c r="W4" i="1"/>
</calcChain>
</file>

<file path=xl/sharedStrings.xml><?xml version="1.0" encoding="utf-8"?>
<sst xmlns="http://schemas.openxmlformats.org/spreadsheetml/2006/main" count="2481" uniqueCount="2466">
  <si>
    <t>Analysis</t>
  </si>
  <si>
    <t>Th</t>
    <phoneticPr fontId="0" type="noConversion"/>
  </si>
  <si>
    <t>U</t>
    <phoneticPr fontId="0" type="noConversion"/>
  </si>
  <si>
    <t>Th/U</t>
    <phoneticPr fontId="0" type="noConversion"/>
  </si>
  <si>
    <r>
      <t>207</t>
    </r>
    <r>
      <rPr>
        <b/>
        <sz val="11"/>
        <color indexed="8"/>
        <rFont val="Times New Roman"/>
        <family val="1"/>
      </rPr>
      <t>Pb/</t>
    </r>
    <r>
      <rPr>
        <b/>
        <vertAlign val="superscript"/>
        <sz val="11"/>
        <color indexed="8"/>
        <rFont val="Times New Roman"/>
        <family val="1"/>
      </rPr>
      <t>206</t>
    </r>
    <r>
      <rPr>
        <b/>
        <sz val="11"/>
        <color indexed="8"/>
        <rFont val="Times New Roman"/>
        <family val="1"/>
      </rPr>
      <t>Pb</t>
    </r>
  </si>
  <si>
    <t>1σ</t>
    <phoneticPr fontId="0" type="noConversion"/>
  </si>
  <si>
    <r>
      <t>207</t>
    </r>
    <r>
      <rPr>
        <b/>
        <sz val="11"/>
        <color indexed="8"/>
        <rFont val="Times New Roman"/>
        <family val="1"/>
      </rPr>
      <t>Pb/</t>
    </r>
    <r>
      <rPr>
        <b/>
        <vertAlign val="superscript"/>
        <sz val="11"/>
        <color indexed="8"/>
        <rFont val="Times New Roman"/>
        <family val="1"/>
      </rPr>
      <t>235</t>
    </r>
    <r>
      <rPr>
        <b/>
        <sz val="11"/>
        <color indexed="8"/>
        <rFont val="Times New Roman"/>
        <family val="1"/>
      </rPr>
      <t>U</t>
    </r>
  </si>
  <si>
    <r>
      <t>206</t>
    </r>
    <r>
      <rPr>
        <b/>
        <sz val="11"/>
        <color indexed="8"/>
        <rFont val="Times New Roman"/>
        <family val="1"/>
      </rPr>
      <t>Pb/</t>
    </r>
    <r>
      <rPr>
        <b/>
        <vertAlign val="superscript"/>
        <sz val="11"/>
        <color indexed="8"/>
        <rFont val="Times New Roman"/>
        <family val="1"/>
      </rPr>
      <t>238</t>
    </r>
    <r>
      <rPr>
        <b/>
        <sz val="11"/>
        <color indexed="8"/>
        <rFont val="Times New Roman"/>
        <family val="1"/>
      </rPr>
      <t>U</t>
    </r>
  </si>
  <si>
    <r>
      <t>208</t>
    </r>
    <r>
      <rPr>
        <b/>
        <sz val="11"/>
        <color indexed="8"/>
        <rFont val="Times New Roman"/>
        <family val="1"/>
      </rPr>
      <t>Pb/</t>
    </r>
    <r>
      <rPr>
        <b/>
        <vertAlign val="superscript"/>
        <sz val="11"/>
        <color indexed="8"/>
        <rFont val="Times New Roman"/>
        <family val="1"/>
      </rPr>
      <t>232</t>
    </r>
    <r>
      <rPr>
        <b/>
        <sz val="11"/>
        <color indexed="8"/>
        <rFont val="Times New Roman"/>
        <family val="1"/>
      </rPr>
      <t>Th</t>
    </r>
  </si>
  <si>
    <r>
      <t>207</t>
    </r>
    <r>
      <rPr>
        <b/>
        <sz val="11"/>
        <color indexed="8"/>
        <rFont val="Times New Roman"/>
        <family val="1"/>
      </rPr>
      <t>Pb/</t>
    </r>
    <r>
      <rPr>
        <b/>
        <vertAlign val="superscript"/>
        <sz val="11"/>
        <color indexed="8"/>
        <rFont val="Times New Roman"/>
        <family val="1"/>
      </rPr>
      <t>206</t>
    </r>
    <r>
      <rPr>
        <b/>
        <sz val="11"/>
        <color indexed="8"/>
        <rFont val="Times New Roman"/>
        <family val="1"/>
      </rPr>
      <t xml:space="preserve">Pb </t>
    </r>
  </si>
  <si>
    <t>Age</t>
    <phoneticPr fontId="0" type="noConversion"/>
  </si>
  <si>
    <t>Dis%</t>
    <phoneticPr fontId="0" type="noConversion"/>
  </si>
  <si>
    <r>
      <t>176</t>
    </r>
    <r>
      <rPr>
        <b/>
        <sz val="11"/>
        <color indexed="8"/>
        <rFont val="Times New Roman"/>
        <family val="1"/>
      </rPr>
      <t>Yb/</t>
    </r>
    <r>
      <rPr>
        <b/>
        <vertAlign val="superscript"/>
        <sz val="11"/>
        <color indexed="8"/>
        <rFont val="Times New Roman"/>
        <family val="1"/>
      </rPr>
      <t>177</t>
    </r>
    <r>
      <rPr>
        <b/>
        <sz val="11"/>
        <color indexed="8"/>
        <rFont val="Times New Roman"/>
        <family val="1"/>
      </rPr>
      <t>Hf</t>
    </r>
  </si>
  <si>
    <t>2σ</t>
  </si>
  <si>
    <r>
      <t>176</t>
    </r>
    <r>
      <rPr>
        <b/>
        <sz val="11"/>
        <color indexed="8"/>
        <rFont val="Times New Roman"/>
        <family val="1"/>
      </rPr>
      <t>Lu/</t>
    </r>
    <r>
      <rPr>
        <b/>
        <vertAlign val="superscript"/>
        <sz val="11"/>
        <color indexed="8"/>
        <rFont val="Times New Roman"/>
        <family val="1"/>
      </rPr>
      <t>177</t>
    </r>
    <r>
      <rPr>
        <b/>
        <sz val="11"/>
        <color indexed="8"/>
        <rFont val="Times New Roman"/>
        <family val="1"/>
      </rPr>
      <t>Hf</t>
    </r>
  </si>
  <si>
    <r>
      <t>176</t>
    </r>
    <r>
      <rPr>
        <b/>
        <sz val="11"/>
        <color indexed="8"/>
        <rFont val="Times New Roman"/>
        <family val="1"/>
      </rPr>
      <t>Hf/</t>
    </r>
    <r>
      <rPr>
        <b/>
        <vertAlign val="superscript"/>
        <sz val="11"/>
        <color indexed="8"/>
        <rFont val="Times New Roman"/>
        <family val="1"/>
      </rPr>
      <t>177</t>
    </r>
    <r>
      <rPr>
        <b/>
        <sz val="11"/>
        <color indexed="8"/>
        <rFont val="Times New Roman"/>
        <family val="1"/>
      </rPr>
      <t>Hf</t>
    </r>
  </si>
  <si>
    <r>
      <t>e</t>
    </r>
    <r>
      <rPr>
        <b/>
        <vertAlign val="subscript"/>
        <sz val="11"/>
        <color indexed="8"/>
        <rFont val="Times New Roman"/>
        <family val="1"/>
      </rPr>
      <t>Hf</t>
    </r>
    <r>
      <rPr>
        <b/>
        <sz val="11"/>
        <color indexed="8"/>
        <rFont val="Times New Roman"/>
        <family val="1"/>
      </rPr>
      <t>(0)</t>
    </r>
  </si>
  <si>
    <r>
      <t>e</t>
    </r>
    <r>
      <rPr>
        <b/>
        <vertAlign val="subscript"/>
        <sz val="11"/>
        <color indexed="8"/>
        <rFont val="Times New Roman"/>
        <family val="1"/>
      </rPr>
      <t>Hf</t>
    </r>
    <r>
      <rPr>
        <b/>
        <sz val="11"/>
        <color indexed="8"/>
        <rFont val="Times New Roman"/>
        <family val="1"/>
      </rPr>
      <t>(t)</t>
    </r>
  </si>
  <si>
    <r>
      <t>T</t>
    </r>
    <r>
      <rPr>
        <b/>
        <vertAlign val="subscript"/>
        <sz val="11"/>
        <color indexed="8"/>
        <rFont val="Times New Roman"/>
        <family val="1"/>
      </rPr>
      <t>DM</t>
    </r>
  </si>
  <si>
    <r>
      <t>T</t>
    </r>
    <r>
      <rPr>
        <b/>
        <vertAlign val="subscript"/>
        <sz val="11"/>
        <color indexed="8"/>
        <rFont val="Times New Roman"/>
        <family val="1"/>
      </rPr>
      <t>DM2(Hf)</t>
    </r>
    <r>
      <rPr>
        <b/>
        <sz val="12"/>
        <rFont val="Times New Roman"/>
        <family val="1"/>
      </rPr>
      <t/>
    </r>
  </si>
  <si>
    <t>2σ</t>
    <phoneticPr fontId="0" type="noConversion"/>
  </si>
  <si>
    <r>
      <t>f</t>
    </r>
    <r>
      <rPr>
        <b/>
        <vertAlign val="subscript"/>
        <sz val="11"/>
        <color indexed="8"/>
        <rFont val="Times New Roman"/>
        <family val="1"/>
      </rPr>
      <t>Lu/Hf</t>
    </r>
  </si>
  <si>
    <t>SDL01 001</t>
    <phoneticPr fontId="0" type="noConversion"/>
  </si>
  <si>
    <t>SDL01 002</t>
  </si>
  <si>
    <t>SDL01 003</t>
  </si>
  <si>
    <t>SDL01 004</t>
  </si>
  <si>
    <t>SDL01 005</t>
  </si>
  <si>
    <t>SDL01 006</t>
  </si>
  <si>
    <t>SDL01 007</t>
  </si>
  <si>
    <t>SDL01 008</t>
  </si>
  <si>
    <t>SDL01 009</t>
  </si>
  <si>
    <t>SDL01 010</t>
  </si>
  <si>
    <t>SDL01 021</t>
    <phoneticPr fontId="0" type="noConversion"/>
  </si>
  <si>
    <t>SDL01 022</t>
  </si>
  <si>
    <t>SDL01 023</t>
  </si>
  <si>
    <t>SDL01 024</t>
  </si>
  <si>
    <t>SDL01 025</t>
  </si>
  <si>
    <t>SDL01 026</t>
  </si>
  <si>
    <t>SDL01 027</t>
  </si>
  <si>
    <t>SDL01 028</t>
  </si>
  <si>
    <t>SDL01 029</t>
  </si>
  <si>
    <t>SDL01 030</t>
  </si>
  <si>
    <t>SDL01 031</t>
  </si>
  <si>
    <t>SDL01 032</t>
  </si>
  <si>
    <t>SDL01 033</t>
  </si>
  <si>
    <t>SDL01 034</t>
  </si>
  <si>
    <t>SDL01 035</t>
  </si>
  <si>
    <t>SDL01 036</t>
  </si>
  <si>
    <t>SDL01 037</t>
  </si>
  <si>
    <t>SDL01 038</t>
  </si>
  <si>
    <t>SDL01 039</t>
  </si>
  <si>
    <t>SDL01 040</t>
  </si>
  <si>
    <t>SDL01 041</t>
  </si>
  <si>
    <t>SDL01 042</t>
  </si>
  <si>
    <t>SDL01 043</t>
  </si>
  <si>
    <t>SDL01 044</t>
  </si>
  <si>
    <t>SDL01 045</t>
  </si>
  <si>
    <t>SDL01 046</t>
  </si>
  <si>
    <t>SDL01 047</t>
  </si>
  <si>
    <t>SDL01 048</t>
  </si>
  <si>
    <t>SDL01 049</t>
  </si>
  <si>
    <t>SDL01 050</t>
  </si>
  <si>
    <t>SDL01 051</t>
  </si>
  <si>
    <t>SDL01 052</t>
  </si>
  <si>
    <t>SDL01 053</t>
  </si>
  <si>
    <t>SDL01 054</t>
  </si>
  <si>
    <t>SDL01 055</t>
  </si>
  <si>
    <t>SDL01 056</t>
  </si>
  <si>
    <t>SDL01 057</t>
  </si>
  <si>
    <t>SDL01 058</t>
  </si>
  <si>
    <t>SDL01 059</t>
  </si>
  <si>
    <t>SDL01 060</t>
  </si>
  <si>
    <t>SDL01 061</t>
  </si>
  <si>
    <t>SDL01 062</t>
  </si>
  <si>
    <t>SDL01 063</t>
  </si>
  <si>
    <t>SDL01 064</t>
  </si>
  <si>
    <t>SDL01 065</t>
  </si>
  <si>
    <t>SDL01 066</t>
  </si>
  <si>
    <t>SDL01 067</t>
  </si>
  <si>
    <t>SDL01 068</t>
  </si>
  <si>
    <t>SDL01 069</t>
  </si>
  <si>
    <t>SDL01 070</t>
  </si>
  <si>
    <t>SDL01 071</t>
  </si>
  <si>
    <t>SDL01 072</t>
  </si>
  <si>
    <t>SDL01 073</t>
  </si>
  <si>
    <t>SDL01 074</t>
  </si>
  <si>
    <t>SDL01 075</t>
  </si>
  <si>
    <t>SDL01 076</t>
  </si>
  <si>
    <t>SDL01 077</t>
  </si>
  <si>
    <t>SDL01 078</t>
  </si>
  <si>
    <t>SDL01 079</t>
  </si>
  <si>
    <t>SDL01 080</t>
  </si>
  <si>
    <t>SDL01 081</t>
  </si>
  <si>
    <t>SDL01 082</t>
  </si>
  <si>
    <t>SDL01 083</t>
  </si>
  <si>
    <t>SDL01 084</t>
  </si>
  <si>
    <t>SDL01 085</t>
  </si>
  <si>
    <t>SDL01 086</t>
  </si>
  <si>
    <t>SDL01 087</t>
  </si>
  <si>
    <t>SDL01 088</t>
  </si>
  <si>
    <t>SDL01 089</t>
  </si>
  <si>
    <t>SDL01 090</t>
  </si>
  <si>
    <t>SDL01 091</t>
  </si>
  <si>
    <t>SDL01 092</t>
  </si>
  <si>
    <t>SDL01 093</t>
  </si>
  <si>
    <t>SDL01 094</t>
  </si>
  <si>
    <t>SDL01 095</t>
  </si>
  <si>
    <t>SDL01 096</t>
  </si>
  <si>
    <t>SDL01 097</t>
  </si>
  <si>
    <t>SDL01 098</t>
  </si>
  <si>
    <t>SDL01 099</t>
  </si>
  <si>
    <t>SDL01 100</t>
  </si>
  <si>
    <t>SDL01 101</t>
  </si>
  <si>
    <t>SDL01 102</t>
  </si>
  <si>
    <t>SDL01 103</t>
  </si>
  <si>
    <t>SDL01 104</t>
  </si>
  <si>
    <t>SDL01 105</t>
  </si>
  <si>
    <t>SDL01 106</t>
  </si>
  <si>
    <t>SDL01 107</t>
  </si>
  <si>
    <t>SDL01 108</t>
  </si>
  <si>
    <t>SDL01 109</t>
  </si>
  <si>
    <t>SDL01 110</t>
  </si>
  <si>
    <t>SDL01 111</t>
  </si>
  <si>
    <t>SDL01 112</t>
  </si>
  <si>
    <t>SDL01 113</t>
  </si>
  <si>
    <t>SDL01 114</t>
  </si>
  <si>
    <t>SDL01 115</t>
  </si>
  <si>
    <t>SDL01 116</t>
  </si>
  <si>
    <t>SDL01 117</t>
  </si>
  <si>
    <t>SDL01 118</t>
  </si>
  <si>
    <t>SDL02 001</t>
    <phoneticPr fontId="0" type="noConversion"/>
  </si>
  <si>
    <t>SDL02 002</t>
  </si>
  <si>
    <t>SDL02 003</t>
  </si>
  <si>
    <t>SDL02 004</t>
  </si>
  <si>
    <t>SDL02 005</t>
  </si>
  <si>
    <t>SDL02 006</t>
  </si>
  <si>
    <t>SDL02 007</t>
  </si>
  <si>
    <t>SDL02 008</t>
  </si>
  <si>
    <t>SDL02 009</t>
  </si>
  <si>
    <t>SDL02 010</t>
  </si>
  <si>
    <t>SDL02 011</t>
  </si>
  <si>
    <t>SDL02 012</t>
  </si>
  <si>
    <t>SDL02 013</t>
  </si>
  <si>
    <t>SDL02 014</t>
  </si>
  <si>
    <t>SDL02 015</t>
  </si>
  <si>
    <t>SDL02 016</t>
  </si>
  <si>
    <t>SDL02 017</t>
  </si>
  <si>
    <t>SDL02 018</t>
  </si>
  <si>
    <t>SDL02 019</t>
  </si>
  <si>
    <t>SDL02 020</t>
  </si>
  <si>
    <t>SDL02 021</t>
  </si>
  <si>
    <t>SDL02 022</t>
  </si>
  <si>
    <t>SDL02 023</t>
  </si>
  <si>
    <t>SDL02 024</t>
  </si>
  <si>
    <t>SDL02 025</t>
  </si>
  <si>
    <t>SDL02 026</t>
  </si>
  <si>
    <t>SDL02 027</t>
  </si>
  <si>
    <t>SDL02 028</t>
  </si>
  <si>
    <t>SDL02 029</t>
  </si>
  <si>
    <t>SDL02 030</t>
  </si>
  <si>
    <t>SDL02 031</t>
  </si>
  <si>
    <t>SDL02 032</t>
  </si>
  <si>
    <t>SDL02 033</t>
  </si>
  <si>
    <t>SDL02 034</t>
  </si>
  <si>
    <t>SDL02 035</t>
  </si>
  <si>
    <t>SDL02 036</t>
  </si>
  <si>
    <t>SDL02 037</t>
  </si>
  <si>
    <t>SDL02 038</t>
  </si>
  <si>
    <t>SDL02 039</t>
  </si>
  <si>
    <t>SDL02 040</t>
  </si>
  <si>
    <t>SDL02 041</t>
  </si>
  <si>
    <t>SDL02 042</t>
  </si>
  <si>
    <t>SDL02 043</t>
  </si>
  <si>
    <t>SDL02 044</t>
  </si>
  <si>
    <t>SDL02 045</t>
  </si>
  <si>
    <t>SDL02 046</t>
  </si>
  <si>
    <t>SDL02 047</t>
  </si>
  <si>
    <t>SDL02 048</t>
  </si>
  <si>
    <t>SDL02 049</t>
  </si>
  <si>
    <t>SDL02 050</t>
  </si>
  <si>
    <t>SDL02 051</t>
  </si>
  <si>
    <t>SDL02 052</t>
  </si>
  <si>
    <t>SDL02 053</t>
  </si>
  <si>
    <t>SDL02 054</t>
  </si>
  <si>
    <t>SDL02 055</t>
  </si>
  <si>
    <t>SDL02 056</t>
  </si>
  <si>
    <t>SDL02 057</t>
  </si>
  <si>
    <t>SDL02 058</t>
  </si>
  <si>
    <t>SDL02 059</t>
  </si>
  <si>
    <t>SDL02 060</t>
  </si>
  <si>
    <t>SDL02 061</t>
  </si>
  <si>
    <t>SDL02 062</t>
  </si>
  <si>
    <t>SDL02 063</t>
  </si>
  <si>
    <t>SDL02 064</t>
  </si>
  <si>
    <t>SDL02 065</t>
  </si>
  <si>
    <t>SDL02 066</t>
  </si>
  <si>
    <t>SDL02 067</t>
  </si>
  <si>
    <t>SDL02 068</t>
  </si>
  <si>
    <t>SDL02 069</t>
  </si>
  <si>
    <t>SDL02 070</t>
  </si>
  <si>
    <t>SDL02 071</t>
  </si>
  <si>
    <t>SDL02 072</t>
  </si>
  <si>
    <t>SDL02 073</t>
  </si>
  <si>
    <t>SDL02 074</t>
  </si>
  <si>
    <t>SDL02 075</t>
  </si>
  <si>
    <t>SDL02 076</t>
  </si>
  <si>
    <t>SDL02 077</t>
  </si>
  <si>
    <t>SDL02 078</t>
  </si>
  <si>
    <t>SDL02 079</t>
  </si>
  <si>
    <t>SDL02 080</t>
  </si>
  <si>
    <t>SDL02 081</t>
  </si>
  <si>
    <t>SDL02 082</t>
  </si>
  <si>
    <t>SDL02 083</t>
  </si>
  <si>
    <t>SDL02 084</t>
  </si>
  <si>
    <t>SDL02 085</t>
  </si>
  <si>
    <t>SDL02 086</t>
  </si>
  <si>
    <t>SDL02 087</t>
  </si>
  <si>
    <t>SDL02 088</t>
  </si>
  <si>
    <t>SDL02 089</t>
  </si>
  <si>
    <t>SDL02 090</t>
  </si>
  <si>
    <t>SDL02 091</t>
  </si>
  <si>
    <t>SDL02 092</t>
  </si>
  <si>
    <t>SDL02 093</t>
  </si>
  <si>
    <t>SDL02 094</t>
  </si>
  <si>
    <t>SDL02 095</t>
  </si>
  <si>
    <t>SDL02 096</t>
  </si>
  <si>
    <t>SDL02 097</t>
  </si>
  <si>
    <t>SDL02 098</t>
  </si>
  <si>
    <t>SDL02 099</t>
  </si>
  <si>
    <t>SDL02 100</t>
  </si>
  <si>
    <t>SDL02 101</t>
  </si>
  <si>
    <t>SDL02 102</t>
  </si>
  <si>
    <t>SDL02 103</t>
  </si>
  <si>
    <t>SDL02 104</t>
  </si>
  <si>
    <t>SDL02 105</t>
  </si>
  <si>
    <t>SDL02 106</t>
  </si>
  <si>
    <t>SDL02 107</t>
  </si>
  <si>
    <t>SDL02 108</t>
  </si>
  <si>
    <t>SDL02 109</t>
  </si>
  <si>
    <t>SDL02 110</t>
  </si>
  <si>
    <t>SDL02 111</t>
  </si>
  <si>
    <t>SDL02 112</t>
  </si>
  <si>
    <t>SDL02 113</t>
  </si>
  <si>
    <t>SDL02 114</t>
  </si>
  <si>
    <t>SDL02 115</t>
  </si>
  <si>
    <t>SDL02 116</t>
  </si>
  <si>
    <t>SDL02 117</t>
  </si>
  <si>
    <t>SDL02 118</t>
  </si>
  <si>
    <t>SDL02 119</t>
  </si>
  <si>
    <t>SDL02 120</t>
  </si>
  <si>
    <t>SDL03 001</t>
    <phoneticPr fontId="0" type="noConversion"/>
  </si>
  <si>
    <t>SDL03 002</t>
  </si>
  <si>
    <t>SDL03 003</t>
  </si>
  <si>
    <t>SDL03 004</t>
  </si>
  <si>
    <t>SDL03 005</t>
  </si>
  <si>
    <t>SDL03 006</t>
  </si>
  <si>
    <t>SDL03 007</t>
  </si>
  <si>
    <t>SDL03 008</t>
  </si>
  <si>
    <t>SDL03 009</t>
  </si>
  <si>
    <t>SDL03 010</t>
  </si>
  <si>
    <t>SDL03 011</t>
  </si>
  <si>
    <t>SDL03 012</t>
  </si>
  <si>
    <t>SDL03 013</t>
  </si>
  <si>
    <t>SDL03 014</t>
  </si>
  <si>
    <t>SDL03 015</t>
  </si>
  <si>
    <t>SDL03 016</t>
  </si>
  <si>
    <t>SDL03 017</t>
  </si>
  <si>
    <t>SDL03 018</t>
  </si>
  <si>
    <t>SDL03 019</t>
  </si>
  <si>
    <t>SDL03 020</t>
  </si>
  <si>
    <t>SDL03 021</t>
  </si>
  <si>
    <t>SDL03 022</t>
  </si>
  <si>
    <t>SDL03 023</t>
  </si>
  <si>
    <t>SDL03 024</t>
  </si>
  <si>
    <t>SDL03 025</t>
  </si>
  <si>
    <t>SDL03 026</t>
  </si>
  <si>
    <t>SDL03 027</t>
  </si>
  <si>
    <t>SDL03 028</t>
  </si>
  <si>
    <t>SDL03 029</t>
  </si>
  <si>
    <t>SDL03 030</t>
  </si>
  <si>
    <t>SDL03 031</t>
  </si>
  <si>
    <t>SDL03 032</t>
  </si>
  <si>
    <t>SDL03 033</t>
  </si>
  <si>
    <t>SDL03 034</t>
  </si>
  <si>
    <t>SDL03 035</t>
  </si>
  <si>
    <t>SDL03 036</t>
  </si>
  <si>
    <t>SDL03 037</t>
  </si>
  <si>
    <t>SDL03 038</t>
  </si>
  <si>
    <t>SDL03 039</t>
  </si>
  <si>
    <t>SDL03 040</t>
  </si>
  <si>
    <t>SDL03 041</t>
  </si>
  <si>
    <t>SDL03 042</t>
  </si>
  <si>
    <t>SDL03 043</t>
  </si>
  <si>
    <t>SDL03 044</t>
  </si>
  <si>
    <t>SDL03 045</t>
  </si>
  <si>
    <t>SDL03 046</t>
  </si>
  <si>
    <t>SDL03 047</t>
  </si>
  <si>
    <t>SDL03 048</t>
  </si>
  <si>
    <t>SDL03 049</t>
  </si>
  <si>
    <t>SDL03 050</t>
  </si>
  <si>
    <t>SDL03 051</t>
  </si>
  <si>
    <t>SDL03 052</t>
  </si>
  <si>
    <t>SDL03 053</t>
  </si>
  <si>
    <t>SDL03 054</t>
  </si>
  <si>
    <t>SDL03 055</t>
  </si>
  <si>
    <t>SDL03 056</t>
  </si>
  <si>
    <t>SDL03 057</t>
  </si>
  <si>
    <t>SDL03 058</t>
  </si>
  <si>
    <t>SDL03 059</t>
  </si>
  <si>
    <t>SDL03 060</t>
  </si>
  <si>
    <t>SDL03 061</t>
  </si>
  <si>
    <t>SDL03 062</t>
  </si>
  <si>
    <t>SDL03 063</t>
  </si>
  <si>
    <t>SDL03 064</t>
  </si>
  <si>
    <t>SDL03 065</t>
  </si>
  <si>
    <t>SDL03 066</t>
  </si>
  <si>
    <t>SDL03 067</t>
  </si>
  <si>
    <t>SDL03 068</t>
  </si>
  <si>
    <t>SDL03 069</t>
  </si>
  <si>
    <t>SDL03 070</t>
  </si>
  <si>
    <t>SDL03 071</t>
  </si>
  <si>
    <t>SDL03 072</t>
  </si>
  <si>
    <t>SDL03 073</t>
  </si>
  <si>
    <t>SDL03 074</t>
  </si>
  <si>
    <t>SDL03 075</t>
  </si>
  <si>
    <t>SDL03 076</t>
  </si>
  <si>
    <t>SDL03 077</t>
  </si>
  <si>
    <t>SDL03 078</t>
  </si>
  <si>
    <t>SDL03 079</t>
  </si>
  <si>
    <t>SDL03 080</t>
  </si>
  <si>
    <t>SDL04 001</t>
    <phoneticPr fontId="0" type="noConversion"/>
  </si>
  <si>
    <t>SDL04 002</t>
  </si>
  <si>
    <t>SDL04 003</t>
  </si>
  <si>
    <t>SDL04 004</t>
  </si>
  <si>
    <t>SDL04 005</t>
  </si>
  <si>
    <t>SDL04 006</t>
  </si>
  <si>
    <t>SDL04 007</t>
  </si>
  <si>
    <t>SDL04 008</t>
  </si>
  <si>
    <t>SDL04 009</t>
  </si>
  <si>
    <t>SDL04 010</t>
  </si>
  <si>
    <t>SDL04 011</t>
  </si>
  <si>
    <t>SDL04 012</t>
  </si>
  <si>
    <t>SDL04 013</t>
  </si>
  <si>
    <t>SDL04 014</t>
  </si>
  <si>
    <t>SDL04 015</t>
  </si>
  <si>
    <t>SDL04 016</t>
  </si>
  <si>
    <t>SDL04 017</t>
  </si>
  <si>
    <t>SDL04 018</t>
  </si>
  <si>
    <t>SDL04 019</t>
  </si>
  <si>
    <t>SDL04 020</t>
  </si>
  <si>
    <t>SDL04 021</t>
  </si>
  <si>
    <t>SDL04 022</t>
  </si>
  <si>
    <t>SDL04 023</t>
  </si>
  <si>
    <t>SDL04 024</t>
  </si>
  <si>
    <t>SDL04 025</t>
  </si>
  <si>
    <t>SDL04 026</t>
  </si>
  <si>
    <t>SDL04 027</t>
  </si>
  <si>
    <t>SDL04 028</t>
  </si>
  <si>
    <t>SDL04 029</t>
  </si>
  <si>
    <t>SDL04 030</t>
  </si>
  <si>
    <t>SDL04 031</t>
  </si>
  <si>
    <t>SDL04 032</t>
  </si>
  <si>
    <t>SDL04 033</t>
  </si>
  <si>
    <t>SDL04 034</t>
  </si>
  <si>
    <t>SDL04 035</t>
  </si>
  <si>
    <t>SDL04 036</t>
  </si>
  <si>
    <t>SDL04 037</t>
  </si>
  <si>
    <t>SDL04 038</t>
  </si>
  <si>
    <t>SDL04 039</t>
  </si>
  <si>
    <t>SDL04 040</t>
  </si>
  <si>
    <t>SDL04 041</t>
  </si>
  <si>
    <t>SDL04 042</t>
  </si>
  <si>
    <t>SDL04 043</t>
  </si>
  <si>
    <t>SDL04 044</t>
  </si>
  <si>
    <t>SDL04 045</t>
  </si>
  <si>
    <t>SDL04 046</t>
  </si>
  <si>
    <t>SDL04 047</t>
  </si>
  <si>
    <t>SDL04 048</t>
  </si>
  <si>
    <t>SDL04 049</t>
  </si>
  <si>
    <t>SDL04 050</t>
  </si>
  <si>
    <t>SDL04 051</t>
  </si>
  <si>
    <t>SDL04 052</t>
  </si>
  <si>
    <t>SDL04 053</t>
  </si>
  <si>
    <t>SDL04 054</t>
  </si>
  <si>
    <t>SDL04 055</t>
  </si>
  <si>
    <t>SDL04 056</t>
  </si>
  <si>
    <t>SDL04 057</t>
  </si>
  <si>
    <t>SDL04 058</t>
  </si>
  <si>
    <t>SDL04 059</t>
  </si>
  <si>
    <t>SDL04 060</t>
  </si>
  <si>
    <t>SDL04 061</t>
  </si>
  <si>
    <t>SDL04 062</t>
  </si>
  <si>
    <t>SDL04 063</t>
  </si>
  <si>
    <t>SDL04 064</t>
  </si>
  <si>
    <t>SDL04 065</t>
  </si>
  <si>
    <t>SDL04 066</t>
  </si>
  <si>
    <t>SDL04 067</t>
  </si>
  <si>
    <t>SDL04 068</t>
  </si>
  <si>
    <t>SDL04 069</t>
  </si>
  <si>
    <t>SDL04 070</t>
  </si>
  <si>
    <t>SDL04 071</t>
  </si>
  <si>
    <t>SDL04 072</t>
  </si>
  <si>
    <t>SDL04 073</t>
  </si>
  <si>
    <t>SDL04 074</t>
  </si>
  <si>
    <t>SDL04 075</t>
  </si>
  <si>
    <t>SDL04 076</t>
  </si>
  <si>
    <t>SDL04 077</t>
  </si>
  <si>
    <t>SDL04 078</t>
  </si>
  <si>
    <t>SDL04 079</t>
  </si>
  <si>
    <t>SDL04 080</t>
  </si>
  <si>
    <t>SDL04 081</t>
  </si>
  <si>
    <t>SDL04 082</t>
  </si>
  <si>
    <t>SDL04 083</t>
  </si>
  <si>
    <t>SDL04 084</t>
  </si>
  <si>
    <t>SDL04 085</t>
  </si>
  <si>
    <t>SDL04 086</t>
  </si>
  <si>
    <t>SDL04 087</t>
  </si>
  <si>
    <t>SDL04 088</t>
  </si>
  <si>
    <t>SDL04 089</t>
  </si>
  <si>
    <t>SDL04 090</t>
  </si>
  <si>
    <t>SDL04 091</t>
  </si>
  <si>
    <t>SDL04 092</t>
  </si>
  <si>
    <t>SDL04 093</t>
  </si>
  <si>
    <t>SDL04 094</t>
  </si>
  <si>
    <t>SDL04 095</t>
  </si>
  <si>
    <t>SDL04 096</t>
  </si>
  <si>
    <t>SDL04 097</t>
  </si>
  <si>
    <t>SDL04 098</t>
  </si>
  <si>
    <t>SDL04 099</t>
  </si>
  <si>
    <t>SDL04 100</t>
  </si>
  <si>
    <t>SDL04 101</t>
  </si>
  <si>
    <t>SDL04 102</t>
  </si>
  <si>
    <t>SDL04 103</t>
  </si>
  <si>
    <t>SDL04 104</t>
  </si>
  <si>
    <t>SDL04 105</t>
  </si>
  <si>
    <t>SDL04 106</t>
  </si>
  <si>
    <t>SDL04 107</t>
  </si>
  <si>
    <t>SDL04 108</t>
  </si>
  <si>
    <t>SDL04 109</t>
  </si>
  <si>
    <t>SDL04 110</t>
  </si>
  <si>
    <t>SDL04 111</t>
  </si>
  <si>
    <t>SDL04 112</t>
  </si>
  <si>
    <t>SDL04 113</t>
  </si>
  <si>
    <t>SDL04 114</t>
  </si>
  <si>
    <t>SDL04 115</t>
  </si>
  <si>
    <t>SDL04" 01</t>
    <phoneticPr fontId="0" type="noConversion"/>
  </si>
  <si>
    <t>SDL04" 02</t>
  </si>
  <si>
    <t>SDL04" 03</t>
  </si>
  <si>
    <t>SDL04" 04</t>
  </si>
  <si>
    <t>SDL04" 05</t>
  </si>
  <si>
    <t>SDL04" 06</t>
  </si>
  <si>
    <t>SDL04" 07</t>
  </si>
  <si>
    <t>SDL04" 08</t>
  </si>
  <si>
    <t>SDL04" 09</t>
  </si>
  <si>
    <t>SDL04" 10</t>
  </si>
  <si>
    <t>SDL04" 11</t>
  </si>
  <si>
    <t>SDL04" 12</t>
  </si>
  <si>
    <t>SDL04" 13</t>
  </si>
  <si>
    <t>SDL04" 14</t>
  </si>
  <si>
    <t>SDL04" 15</t>
  </si>
  <si>
    <t>SDL04" 16</t>
  </si>
  <si>
    <t>SDL04" 17</t>
  </si>
  <si>
    <t>SDL04" 18</t>
  </si>
  <si>
    <t>SDL04" 19</t>
  </si>
  <si>
    <t>SDL04" 20</t>
  </si>
  <si>
    <t>SDL04" 21</t>
  </si>
  <si>
    <t>SDL04" 22</t>
  </si>
  <si>
    <t>SDL04" 23</t>
  </si>
  <si>
    <t>SDL04" 24</t>
  </si>
  <si>
    <t>SDL04" 25</t>
  </si>
  <si>
    <t>SDL04" 26</t>
  </si>
  <si>
    <t>SDL04" 27</t>
  </si>
  <si>
    <t>SDL04" 28</t>
  </si>
  <si>
    <t>SDL04" 29</t>
  </si>
  <si>
    <t>SDL04" 30</t>
  </si>
  <si>
    <t>SDL04" 31</t>
  </si>
  <si>
    <t>SDL04" 32</t>
  </si>
  <si>
    <t>SDL04" 33</t>
  </si>
  <si>
    <t>SDL04" 34</t>
  </si>
  <si>
    <t>SDL04" 35</t>
  </si>
  <si>
    <t>SDL04" 36</t>
  </si>
  <si>
    <t>SDL04" 37</t>
  </si>
  <si>
    <t>SDL04" 38</t>
  </si>
  <si>
    <t>SDL04" 39</t>
  </si>
  <si>
    <t>SDL04" 40</t>
  </si>
  <si>
    <t>SDL04" 41</t>
  </si>
  <si>
    <t>SDL04" 42</t>
  </si>
  <si>
    <t>SDL04" 43</t>
  </si>
  <si>
    <t>SDL04" 44</t>
  </si>
  <si>
    <t>SDL04" 45</t>
  </si>
  <si>
    <t>SDL04" 46</t>
  </si>
  <si>
    <t>SDL04" 47</t>
  </si>
  <si>
    <t>SDL04" 48</t>
  </si>
  <si>
    <t>SDL04" 49</t>
  </si>
  <si>
    <t>SDL04" 50</t>
  </si>
  <si>
    <t>SDL04" 51</t>
  </si>
  <si>
    <t>SDL04" 52</t>
  </si>
  <si>
    <t>SDL04" 53</t>
  </si>
  <si>
    <t>SDL04" 54</t>
  </si>
  <si>
    <t>SDL04" 55</t>
  </si>
  <si>
    <t>SDL04" 56</t>
  </si>
  <si>
    <t>SDL04" 57</t>
  </si>
  <si>
    <t>SDL04" 58</t>
  </si>
  <si>
    <t>SDL04" 59</t>
  </si>
  <si>
    <t>SDL04" 60</t>
  </si>
  <si>
    <t>SDL04" 61</t>
  </si>
  <si>
    <t>SDL04" 62</t>
  </si>
  <si>
    <t>SDL04" 63</t>
  </si>
  <si>
    <t>SDL04" 64</t>
  </si>
  <si>
    <t>SDL04" 65</t>
  </si>
  <si>
    <t>SDL04" 66</t>
  </si>
  <si>
    <t>SDL04" 67</t>
  </si>
  <si>
    <t>SDL04" 68</t>
  </si>
  <si>
    <t>SDL04" 69</t>
  </si>
  <si>
    <t>SDL04" 70</t>
  </si>
  <si>
    <t>SDL04" 71</t>
  </si>
  <si>
    <t>SDL04" 72</t>
  </si>
  <si>
    <t>SDL04" 73</t>
  </si>
  <si>
    <t>SDL04" 74</t>
  </si>
  <si>
    <t>SDL04" 75</t>
  </si>
  <si>
    <t>SDL04" 76</t>
  </si>
  <si>
    <t>SDL04" 77</t>
  </si>
  <si>
    <t>SDL04" 78</t>
  </si>
  <si>
    <t>SDL04" 79</t>
  </si>
  <si>
    <t>SDL04" 80</t>
  </si>
  <si>
    <t>SDL04" 81</t>
  </si>
  <si>
    <t>SDL04" 82</t>
  </si>
  <si>
    <t>SDL04" 83</t>
  </si>
  <si>
    <t>SDL04" 84</t>
  </si>
  <si>
    <t>SDL04" 85</t>
  </si>
  <si>
    <t>SDL04" 86</t>
  </si>
  <si>
    <t>SDL04" 87</t>
  </si>
  <si>
    <t>SDL04" 88</t>
  </si>
  <si>
    <t>SDL04" 89</t>
  </si>
  <si>
    <t>SDL04" 90</t>
  </si>
  <si>
    <t>SDL04" 91</t>
  </si>
  <si>
    <t>SDL04" 92</t>
  </si>
  <si>
    <t>SDL04" 93</t>
  </si>
  <si>
    <t>SDL04" 94</t>
  </si>
  <si>
    <t>SDL04" 95</t>
  </si>
  <si>
    <t>SDL04" 96</t>
  </si>
  <si>
    <t>SDL04" 97</t>
  </si>
  <si>
    <t>SDL04" 98</t>
  </si>
  <si>
    <t>SDL04" 99</t>
  </si>
  <si>
    <t>SDL04" 100</t>
  </si>
  <si>
    <t>SDL05 001</t>
    <phoneticPr fontId="0" type="noConversion"/>
  </si>
  <si>
    <t>SDL05 002</t>
  </si>
  <si>
    <t>SDL05 003</t>
  </si>
  <si>
    <t>SDL05 004</t>
  </si>
  <si>
    <t>SDL05 005</t>
  </si>
  <si>
    <t>SDL05 006</t>
  </si>
  <si>
    <t>SDL05 007</t>
  </si>
  <si>
    <t>SDL05 008</t>
  </si>
  <si>
    <t>SDL05 009</t>
  </si>
  <si>
    <t>SDL05 010</t>
  </si>
  <si>
    <t>SDL05 011</t>
  </si>
  <si>
    <t>SDL05 012</t>
  </si>
  <si>
    <t>SDL05 013</t>
  </si>
  <si>
    <t>SDL05 014</t>
  </si>
  <si>
    <t>SDL05 015</t>
  </si>
  <si>
    <t>SDL05 016</t>
  </si>
  <si>
    <t>SDL05 017</t>
  </si>
  <si>
    <t>SDL05 018</t>
  </si>
  <si>
    <t>SDL05 019</t>
  </si>
  <si>
    <t>SDL05 020</t>
  </si>
  <si>
    <t>SDL05 021</t>
  </si>
  <si>
    <t>SDL05 022</t>
  </si>
  <si>
    <t>SDL05 023</t>
  </si>
  <si>
    <t>SDL05 024</t>
  </si>
  <si>
    <t>SDL05 025</t>
  </si>
  <si>
    <t>SDL05 026</t>
  </si>
  <si>
    <t>SDL05 027</t>
  </si>
  <si>
    <t>SDL05 028</t>
  </si>
  <si>
    <t>SDL05 029</t>
  </si>
  <si>
    <t>SDL05 030</t>
  </si>
  <si>
    <t>SDL05 031</t>
  </si>
  <si>
    <t>SDL05 032</t>
  </si>
  <si>
    <t>SDL05 033</t>
  </si>
  <si>
    <t>SDL05 034</t>
  </si>
  <si>
    <t>SDL05 035</t>
  </si>
  <si>
    <t>SDL05 036</t>
  </si>
  <si>
    <t>SDL05 037</t>
  </si>
  <si>
    <t>SDL05 038</t>
  </si>
  <si>
    <t>SDL05 039</t>
  </si>
  <si>
    <t>SDL05 040</t>
  </si>
  <si>
    <t>SDL05 041</t>
  </si>
  <si>
    <t>SDL05 042</t>
  </si>
  <si>
    <t>SDL05 043</t>
  </si>
  <si>
    <t>SDL05 044</t>
  </si>
  <si>
    <t>SDL05 045</t>
  </si>
  <si>
    <t>SDL05 046</t>
  </si>
  <si>
    <t>SDL05 047</t>
  </si>
  <si>
    <t>SDL05 048</t>
  </si>
  <si>
    <t>SDL05 049</t>
  </si>
  <si>
    <t>SDL05 050</t>
  </si>
  <si>
    <t>SDL05 051</t>
  </si>
  <si>
    <t>SDL05 052</t>
  </si>
  <si>
    <t>SDL05 053</t>
  </si>
  <si>
    <t>SDL05 054</t>
  </si>
  <si>
    <t>SDL05 055</t>
  </si>
  <si>
    <t>SDL05 056</t>
  </si>
  <si>
    <t>SDL05 057</t>
  </si>
  <si>
    <t>SDL05 058</t>
  </si>
  <si>
    <t>SDL05 059</t>
  </si>
  <si>
    <t>SDL05 060</t>
  </si>
  <si>
    <t>SDL05 061</t>
  </si>
  <si>
    <t>SDL05 062</t>
  </si>
  <si>
    <t>SDL05 063</t>
  </si>
  <si>
    <t>SDL05 064</t>
  </si>
  <si>
    <t>SDL05 065</t>
  </si>
  <si>
    <t>SDL05 066</t>
  </si>
  <si>
    <t>SDL05 067</t>
  </si>
  <si>
    <t>SDL05 068</t>
  </si>
  <si>
    <t>SDL05 069</t>
  </si>
  <si>
    <t>SDL05 070</t>
  </si>
  <si>
    <t>SDL05 071</t>
  </si>
  <si>
    <t>SDL05 072</t>
  </si>
  <si>
    <t>SDL05 073</t>
  </si>
  <si>
    <t>SDL05 074</t>
  </si>
  <si>
    <t>SDL05 075</t>
  </si>
  <si>
    <t>SDL05 076</t>
  </si>
  <si>
    <t>SDL05 077</t>
  </si>
  <si>
    <t>SDL05 078</t>
  </si>
  <si>
    <t>SDL05 079</t>
  </si>
  <si>
    <t>SDL05 080</t>
  </si>
  <si>
    <t>SDL05 081</t>
  </si>
  <si>
    <t>SDL05 082</t>
  </si>
  <si>
    <t>SDL05 083</t>
  </si>
  <si>
    <t>SDL05 084</t>
  </si>
  <si>
    <t>SDL05 085</t>
  </si>
  <si>
    <t>SDL05 086</t>
  </si>
  <si>
    <t>SDL05 087</t>
  </si>
  <si>
    <t>SDL05 088</t>
  </si>
  <si>
    <t>SDL05 089</t>
  </si>
  <si>
    <t>SDL05 090</t>
  </si>
  <si>
    <t>SDL05 091</t>
  </si>
  <si>
    <t>SDL05 092</t>
  </si>
  <si>
    <t>SDL05 093</t>
  </si>
  <si>
    <t>SDL05 094</t>
  </si>
  <si>
    <t>SDL05 095</t>
  </si>
  <si>
    <t>SDL05 096</t>
  </si>
  <si>
    <t>SDL05 097</t>
  </si>
  <si>
    <t>SDL05 098</t>
  </si>
  <si>
    <t>SDL05 099</t>
  </si>
  <si>
    <t>SDL05" 01</t>
    <phoneticPr fontId="0" type="noConversion"/>
  </si>
  <si>
    <t>SDL05" 02</t>
  </si>
  <si>
    <t>SDL05" 03</t>
  </si>
  <si>
    <t>SDL05" 04</t>
  </si>
  <si>
    <t>SDL05" 05</t>
  </si>
  <si>
    <t>SDL05" 06</t>
  </si>
  <si>
    <t>SDL05" 07</t>
  </si>
  <si>
    <t>SDL05" 08</t>
  </si>
  <si>
    <t>SDL05" 09</t>
  </si>
  <si>
    <t>SDL05" 10</t>
  </si>
  <si>
    <t>SDL05" 11</t>
  </si>
  <si>
    <t>SDL05" 12</t>
  </si>
  <si>
    <t>SDL05" 13</t>
  </si>
  <si>
    <t>SDL05" 14</t>
  </si>
  <si>
    <t>SDL05" 15</t>
  </si>
  <si>
    <t>SDL05" 16</t>
  </si>
  <si>
    <t>SDL05" 17</t>
  </si>
  <si>
    <t>SDL05" 18</t>
  </si>
  <si>
    <t>SDL05" 19</t>
  </si>
  <si>
    <t>SDL05" 20</t>
  </si>
  <si>
    <t>SDL05" 21</t>
  </si>
  <si>
    <t>SDL05" 22</t>
  </si>
  <si>
    <t>SDL05" 23</t>
  </si>
  <si>
    <t>SDL05" 24</t>
  </si>
  <si>
    <t>SDL05" 25</t>
  </si>
  <si>
    <t>SDL05" 26</t>
  </si>
  <si>
    <t>SDL05" 27</t>
  </si>
  <si>
    <t>SDL05" 28</t>
  </si>
  <si>
    <t>SDL05" 29</t>
  </si>
  <si>
    <t>SDL05" 30</t>
  </si>
  <si>
    <t>SDL05" 31</t>
  </si>
  <si>
    <t>SDL05" 32</t>
  </si>
  <si>
    <t>SDL05" 33</t>
  </si>
  <si>
    <t>SDL05" 34</t>
  </si>
  <si>
    <t>SDL05" 35</t>
  </si>
  <si>
    <t>SDL05" 36</t>
  </si>
  <si>
    <t>SDL05" 37</t>
  </si>
  <si>
    <t>SDL05" 38</t>
  </si>
  <si>
    <t>SDL05" 39</t>
  </si>
  <si>
    <t>SDL05" 40</t>
  </si>
  <si>
    <t>SDL05" 41</t>
  </si>
  <si>
    <t>SDL05" 42</t>
  </si>
  <si>
    <t>SDL05" 43</t>
  </si>
  <si>
    <t>SDL05" 44</t>
  </si>
  <si>
    <t>SDL05" 45</t>
  </si>
  <si>
    <t>SDL05" 46</t>
  </si>
  <si>
    <t>SDL05" 47</t>
  </si>
  <si>
    <t>SDL05" 48</t>
  </si>
  <si>
    <t>SDL05" 49</t>
  </si>
  <si>
    <t>SDL05" 50</t>
  </si>
  <si>
    <t>SDL05" 51</t>
  </si>
  <si>
    <t>SDL05" 52</t>
  </si>
  <si>
    <t>SDL05" 53</t>
  </si>
  <si>
    <t>SDL05" 54</t>
  </si>
  <si>
    <t>SDL05" 55</t>
  </si>
  <si>
    <t>SDL05" 56</t>
  </si>
  <si>
    <t>SDL05" 57</t>
  </si>
  <si>
    <t>SDL05" 58</t>
  </si>
  <si>
    <t>SDL05" 59</t>
  </si>
  <si>
    <t>SDL05" 60</t>
  </si>
  <si>
    <t>SDL05" 61</t>
  </si>
  <si>
    <t>SDL05" 62</t>
  </si>
  <si>
    <t>SDL05" 63</t>
  </si>
  <si>
    <t>SDL05" 64</t>
  </si>
  <si>
    <t>SDL05" 65</t>
  </si>
  <si>
    <t>SDL05" 66</t>
  </si>
  <si>
    <t>SDL05" 67</t>
  </si>
  <si>
    <t>SDL05" 68</t>
  </si>
  <si>
    <t>SDL05" 69</t>
  </si>
  <si>
    <t>SDL05" 70</t>
  </si>
  <si>
    <t>SDL05" 71</t>
  </si>
  <si>
    <t>SDL05" 72</t>
  </si>
  <si>
    <t>SDL05" 73</t>
  </si>
  <si>
    <t>SDL05" 74</t>
  </si>
  <si>
    <t>SDL05" 75</t>
  </si>
  <si>
    <t>SDL05" 76</t>
  </si>
  <si>
    <t>SDL05" 77</t>
  </si>
  <si>
    <t>SDL05" 78</t>
  </si>
  <si>
    <t>SDL05" 79</t>
  </si>
  <si>
    <t>SDL05" 80</t>
  </si>
  <si>
    <t>SDL05" 81</t>
  </si>
  <si>
    <t>SDL05" 82</t>
  </si>
  <si>
    <t>SDL05" 83</t>
  </si>
  <si>
    <t>SDL05" 84</t>
  </si>
  <si>
    <t>SDL05" 85</t>
  </si>
  <si>
    <t>SDL05" 86</t>
  </si>
  <si>
    <t>SDL05" 87</t>
  </si>
  <si>
    <t>SDL05" 88</t>
  </si>
  <si>
    <t>SDL05" 89</t>
  </si>
  <si>
    <t>SDL05" 90</t>
  </si>
  <si>
    <t>SDL05" 91</t>
  </si>
  <si>
    <t>SDL05" 92</t>
  </si>
  <si>
    <t>SDL05" 93</t>
  </si>
  <si>
    <t>SDL05" 94</t>
  </si>
  <si>
    <t>SDL05" 95</t>
  </si>
  <si>
    <t>SDL05" 96</t>
  </si>
  <si>
    <t>SDL05" 97</t>
  </si>
  <si>
    <t>SDL05" 98</t>
  </si>
  <si>
    <t>SDL05" 99</t>
  </si>
  <si>
    <t>SDL05" 100</t>
  </si>
  <si>
    <t>SDL06 001</t>
    <phoneticPr fontId="0" type="noConversion"/>
  </si>
  <si>
    <t>SDL06 002</t>
  </si>
  <si>
    <t>SDL06 003</t>
  </si>
  <si>
    <t>SDL06 004</t>
  </si>
  <si>
    <t>SDL06 005</t>
  </si>
  <si>
    <t>SDL06 006</t>
  </si>
  <si>
    <t>SDL06 007</t>
  </si>
  <si>
    <t>SDL06 008</t>
  </si>
  <si>
    <t>SDL06 009</t>
  </si>
  <si>
    <t>SDL06 010</t>
  </si>
  <si>
    <t>SDL06 011</t>
  </si>
  <si>
    <t>SDL06 012</t>
  </si>
  <si>
    <t>SDL06 013</t>
  </si>
  <si>
    <t>SDL06 014</t>
  </si>
  <si>
    <t>SDL06 015</t>
  </si>
  <si>
    <t>SDL06 016</t>
  </si>
  <si>
    <t>SDL06 017</t>
  </si>
  <si>
    <t>SDL06 018</t>
  </si>
  <si>
    <t>SDL06 019</t>
  </si>
  <si>
    <t>SDL06 020</t>
  </si>
  <si>
    <t>SDL06 021</t>
  </si>
  <si>
    <t>SDL06 022</t>
  </si>
  <si>
    <t>SDL06 023</t>
  </si>
  <si>
    <t>SDL06 024</t>
  </si>
  <si>
    <t>SDL06 025</t>
  </si>
  <si>
    <t>SDL06 026</t>
  </si>
  <si>
    <t>SDL06 027</t>
  </si>
  <si>
    <t>SDL06 028</t>
  </si>
  <si>
    <t>SDL06 029</t>
  </si>
  <si>
    <t>SDL06 030</t>
  </si>
  <si>
    <t>SDL06 031</t>
  </si>
  <si>
    <t>SDL06 032</t>
  </si>
  <si>
    <t>SDL06 033</t>
  </si>
  <si>
    <t>SDL06 034</t>
  </si>
  <si>
    <t>SDL06 035</t>
  </si>
  <si>
    <t>SDL06 036</t>
  </si>
  <si>
    <t>SDL06 037</t>
  </si>
  <si>
    <t>SDL06 038</t>
  </si>
  <si>
    <t>SDL06 039</t>
  </si>
  <si>
    <t>SDL06 040</t>
  </si>
  <si>
    <t>SDL06 041</t>
  </si>
  <si>
    <t>SDL06 042</t>
  </si>
  <si>
    <t>SDL06 043</t>
  </si>
  <si>
    <t>SDL06 044</t>
  </si>
  <si>
    <t>SDL06 045</t>
  </si>
  <si>
    <t>SDL06 046</t>
  </si>
  <si>
    <t>SDL06 047</t>
  </si>
  <si>
    <t>SDL06 048</t>
  </si>
  <si>
    <t>SDL06 049</t>
  </si>
  <si>
    <t>SDL06 050</t>
  </si>
  <si>
    <t>SDL06 051</t>
  </si>
  <si>
    <t>SDL06 052</t>
  </si>
  <si>
    <t>SDL06 053</t>
  </si>
  <si>
    <t>SDL06 054</t>
  </si>
  <si>
    <t>SDL06 055</t>
  </si>
  <si>
    <t>SDL06 056</t>
  </si>
  <si>
    <t>SDL06 057</t>
  </si>
  <si>
    <t>SDL06 058</t>
  </si>
  <si>
    <t>SDL06 059</t>
  </si>
  <si>
    <t>SDL06 060</t>
  </si>
  <si>
    <t>SDL06 061</t>
  </si>
  <si>
    <t>SDL06 062</t>
  </si>
  <si>
    <t>SDL06 063</t>
  </si>
  <si>
    <t>SDL06 064</t>
  </si>
  <si>
    <t>SDL06 065</t>
  </si>
  <si>
    <t>SDL06 066</t>
  </si>
  <si>
    <t>SDL06 067</t>
  </si>
  <si>
    <t>SDL06 068</t>
  </si>
  <si>
    <t>SDL06 069</t>
  </si>
  <si>
    <t>SDL06 070</t>
  </si>
  <si>
    <t>SDL06 071</t>
  </si>
  <si>
    <t>SDL06 072</t>
  </si>
  <si>
    <t>SDL06 073</t>
  </si>
  <si>
    <t>SDL06 074</t>
  </si>
  <si>
    <t>SDL06 075</t>
  </si>
  <si>
    <t>SDL06 076</t>
  </si>
  <si>
    <t>SDL06 077</t>
  </si>
  <si>
    <t>SDL06 078</t>
  </si>
  <si>
    <t>SDL06 079</t>
  </si>
  <si>
    <t>SDL06 080</t>
  </si>
  <si>
    <t>SDL07 001</t>
    <phoneticPr fontId="0" type="noConversion"/>
  </si>
  <si>
    <t>SDL07 002</t>
  </si>
  <si>
    <t>SDL07 003</t>
  </si>
  <si>
    <t>SDL07 004</t>
  </si>
  <si>
    <t>SDL07 005</t>
  </si>
  <si>
    <t>SDL07 006</t>
  </si>
  <si>
    <t>SDL07 007</t>
  </si>
  <si>
    <t>SDL07 008</t>
  </si>
  <si>
    <t>SDL07 009</t>
  </si>
  <si>
    <t>SDL07 010</t>
  </si>
  <si>
    <t>SDL07 011</t>
  </si>
  <si>
    <t>SDL07 012</t>
  </si>
  <si>
    <t>SDL07 013</t>
  </si>
  <si>
    <t>SDL07 014</t>
  </si>
  <si>
    <t>SDL07 015</t>
  </si>
  <si>
    <t>SDL07 016</t>
  </si>
  <si>
    <t>SDL07 017</t>
  </si>
  <si>
    <t>SDL07 018</t>
  </si>
  <si>
    <t>SDL07 019</t>
  </si>
  <si>
    <t>SDL07 020</t>
  </si>
  <si>
    <t>SDL07 021</t>
  </si>
  <si>
    <t>SDL07 022</t>
  </si>
  <si>
    <t>SDL07 023</t>
  </si>
  <si>
    <t>SDL07 024</t>
  </si>
  <si>
    <t>SDL07 025</t>
  </si>
  <si>
    <t>SDL07 026</t>
  </si>
  <si>
    <t>SDL07 027</t>
  </si>
  <si>
    <t>SDL07 028</t>
  </si>
  <si>
    <t>SDL07 029</t>
  </si>
  <si>
    <t>SDL07 030</t>
  </si>
  <si>
    <t>SDL07 031</t>
  </si>
  <si>
    <t>SDL07 032</t>
  </si>
  <si>
    <t>SDL07 033</t>
  </si>
  <si>
    <t>SDL07 034</t>
  </si>
  <si>
    <t>SDL07 035</t>
  </si>
  <si>
    <t>SDL07 036</t>
  </si>
  <si>
    <t>SDL07 037</t>
  </si>
  <si>
    <t>SDL07 038</t>
  </si>
  <si>
    <t>SDL07 039</t>
  </si>
  <si>
    <t>SDL07 040</t>
  </si>
  <si>
    <t>SDL07 041</t>
  </si>
  <si>
    <t>SDL07 042</t>
  </si>
  <si>
    <t>SDL07 043</t>
  </si>
  <si>
    <t>SDL07 044</t>
  </si>
  <si>
    <t>SDL07 045</t>
  </si>
  <si>
    <t>SDL07 046</t>
  </si>
  <si>
    <t>SDL07 047</t>
  </si>
  <si>
    <t>SDL07 048</t>
  </si>
  <si>
    <t>SDL07 049</t>
  </si>
  <si>
    <t>SDL07 050</t>
  </si>
  <si>
    <t>SDL07 051</t>
  </si>
  <si>
    <t>SDL07 052</t>
  </si>
  <si>
    <t>SDL07 053</t>
  </si>
  <si>
    <t>SDL07 054</t>
  </si>
  <si>
    <t>SDL07 055</t>
  </si>
  <si>
    <t>SDL07 056</t>
  </si>
  <si>
    <t>SDL07 057</t>
  </si>
  <si>
    <t>SDL07 058</t>
  </si>
  <si>
    <t>SDL07 059</t>
  </si>
  <si>
    <t>SDL07 060</t>
  </si>
  <si>
    <t>SDL07 061</t>
  </si>
  <si>
    <t>SDL07 062</t>
  </si>
  <si>
    <t>SDL07 063</t>
  </si>
  <si>
    <t>SDL07 064</t>
  </si>
  <si>
    <t>SDL07 065</t>
  </si>
  <si>
    <t>SDL07 066</t>
  </si>
  <si>
    <t>SDL07 067</t>
  </si>
  <si>
    <t>SDL07 068</t>
  </si>
  <si>
    <t>SDL07 069</t>
  </si>
  <si>
    <t>SDL07 070</t>
  </si>
  <si>
    <t>SDL07 071</t>
  </si>
  <si>
    <t>SDL07 072</t>
  </si>
  <si>
    <t>SDL07 073</t>
  </si>
  <si>
    <t>SDL07 074</t>
  </si>
  <si>
    <t>SDL07 075</t>
  </si>
  <si>
    <t>SDL07 076</t>
  </si>
  <si>
    <t>SDL07 077</t>
  </si>
  <si>
    <t>SDL07 078</t>
  </si>
  <si>
    <t>SDL07 079</t>
  </si>
  <si>
    <t>SDL07 080</t>
  </si>
  <si>
    <t>SDL07 081</t>
  </si>
  <si>
    <t>SDL07 082</t>
  </si>
  <si>
    <t>SDL07 083</t>
  </si>
  <si>
    <t>SDL07 084</t>
  </si>
  <si>
    <t>SDL07 085</t>
  </si>
  <si>
    <t>SDL07 086</t>
  </si>
  <si>
    <t>SDL07 087</t>
  </si>
  <si>
    <t>SDL07 088</t>
  </si>
  <si>
    <t>SDL07 089</t>
  </si>
  <si>
    <t>SDL07 090</t>
  </si>
  <si>
    <t>SDL07 091</t>
  </si>
  <si>
    <t>SDL07 092</t>
  </si>
  <si>
    <t>SDL07 093</t>
  </si>
  <si>
    <t>SDL07 094</t>
  </si>
  <si>
    <t>SDL07 095</t>
  </si>
  <si>
    <t>SDL07 096</t>
  </si>
  <si>
    <t>SDL07 097</t>
  </si>
  <si>
    <t>SDL07 098</t>
  </si>
  <si>
    <t>SDL07 099</t>
  </si>
  <si>
    <t>SDL07 100</t>
  </si>
  <si>
    <t>SDL08 001</t>
    <phoneticPr fontId="0" type="noConversion"/>
  </si>
  <si>
    <t>SDL08 002</t>
  </si>
  <si>
    <t>SDL08 003</t>
  </si>
  <si>
    <t>SDL08 004</t>
  </si>
  <si>
    <t>SDL08 005</t>
  </si>
  <si>
    <t>SDL08 006</t>
  </si>
  <si>
    <t>SDL08 007</t>
  </si>
  <si>
    <t>SDL08 008</t>
  </si>
  <si>
    <t>SDL08 009</t>
  </si>
  <si>
    <t>SDL08 010</t>
  </si>
  <si>
    <t>SDL08 011</t>
  </si>
  <si>
    <t>SDL08 012</t>
  </si>
  <si>
    <t>SDL08 013</t>
  </si>
  <si>
    <t>SDL08 014</t>
  </si>
  <si>
    <t>SDL08 015</t>
  </si>
  <si>
    <t>SDL08 016</t>
  </si>
  <si>
    <t>SDL08 017</t>
  </si>
  <si>
    <t>SDL08 018</t>
  </si>
  <si>
    <t>SDL08 019</t>
  </si>
  <si>
    <t>SDL08 020</t>
  </si>
  <si>
    <t>SDL08 021</t>
  </si>
  <si>
    <t>SDL08 022</t>
  </si>
  <si>
    <t>SDL08 023</t>
  </si>
  <si>
    <t>SDL08 024</t>
  </si>
  <si>
    <t>SDL08 025</t>
  </si>
  <si>
    <t>SDL08 026</t>
  </si>
  <si>
    <t>SDL08 027</t>
  </si>
  <si>
    <t>SDL08 028</t>
  </si>
  <si>
    <t>SDL08 029</t>
  </si>
  <si>
    <t>SDL08 030</t>
  </si>
  <si>
    <t>SDL08 031</t>
  </si>
  <si>
    <t>SDL08 032</t>
  </si>
  <si>
    <t>SDL08 033</t>
  </si>
  <si>
    <t>SDL08 034</t>
  </si>
  <si>
    <t>SDL08 035</t>
  </si>
  <si>
    <t>SDL08 036</t>
  </si>
  <si>
    <t>SDL08 037</t>
  </si>
  <si>
    <t>SDL08 038</t>
  </si>
  <si>
    <t>SDL08 039</t>
  </si>
  <si>
    <t>SDL08 040</t>
  </si>
  <si>
    <t>SDL08 041</t>
  </si>
  <si>
    <t>SDL08 042</t>
  </si>
  <si>
    <t>SDL08 043</t>
  </si>
  <si>
    <t>SDL08 044</t>
  </si>
  <si>
    <t>SDL08 045</t>
  </si>
  <si>
    <t>SDL08 046</t>
  </si>
  <si>
    <t>SDL08 047</t>
  </si>
  <si>
    <t>SDL08 048</t>
  </si>
  <si>
    <t>SDL08 049</t>
  </si>
  <si>
    <t>SDL08 050</t>
  </si>
  <si>
    <t>SDL08 051</t>
  </si>
  <si>
    <t>SDL08 052</t>
  </si>
  <si>
    <t>SDL08 053</t>
  </si>
  <si>
    <t>SDL08 054</t>
  </si>
  <si>
    <t>SDL08 055</t>
  </si>
  <si>
    <t>SDL08 056</t>
  </si>
  <si>
    <t>SDL08 057</t>
  </si>
  <si>
    <t>SDL08 058</t>
  </si>
  <si>
    <t>SDL08 059</t>
  </si>
  <si>
    <t>SDL08 060</t>
  </si>
  <si>
    <t>SDL08 061</t>
  </si>
  <si>
    <t>SDL08 062</t>
  </si>
  <si>
    <t>SDL08 063</t>
  </si>
  <si>
    <t>SDL08 064</t>
  </si>
  <si>
    <t>SDL08 065</t>
  </si>
  <si>
    <t>SDL08 066</t>
  </si>
  <si>
    <t>SDL08 067</t>
  </si>
  <si>
    <t>SDL08 068</t>
  </si>
  <si>
    <t>SDL08 069</t>
  </si>
  <si>
    <t>SDL08 070</t>
  </si>
  <si>
    <t>SDL08 071</t>
  </si>
  <si>
    <t>SDL08 072</t>
  </si>
  <si>
    <t>SDL08 073</t>
  </si>
  <si>
    <t>SDL08 074</t>
  </si>
  <si>
    <t>SDL08 075</t>
  </si>
  <si>
    <t>SDL08 076</t>
  </si>
  <si>
    <t>SDL08 077</t>
  </si>
  <si>
    <t>SDL08 078</t>
  </si>
  <si>
    <t>SDL08 079</t>
  </si>
  <si>
    <t>SDL08 080</t>
  </si>
  <si>
    <t>SDL08 081</t>
  </si>
  <si>
    <t>SDL08 082</t>
  </si>
  <si>
    <t>SDL08 083</t>
  </si>
  <si>
    <t>SDL08 084</t>
  </si>
  <si>
    <t>SDL08 085</t>
  </si>
  <si>
    <t>SDL08 086</t>
  </si>
  <si>
    <t>SDL08 087</t>
  </si>
  <si>
    <t>SDL08 088</t>
  </si>
  <si>
    <t>SDL08 089</t>
  </si>
  <si>
    <t>SDL08 090</t>
  </si>
  <si>
    <t>SDL08 091</t>
  </si>
  <si>
    <t>SDL08 092</t>
  </si>
  <si>
    <t>SDL08 093</t>
  </si>
  <si>
    <t>SDL08 094</t>
  </si>
  <si>
    <t>SDL08 095</t>
  </si>
  <si>
    <t>SDL08 096</t>
  </si>
  <si>
    <t>SDL08 097</t>
  </si>
  <si>
    <t>SDL08 098</t>
  </si>
  <si>
    <t>SDL08 099</t>
  </si>
  <si>
    <t>SDL08 100</t>
  </si>
  <si>
    <t>SDL09 001</t>
    <phoneticPr fontId="0" type="noConversion"/>
  </si>
  <si>
    <t>SDL09 002</t>
  </si>
  <si>
    <t>SDL09 003</t>
  </si>
  <si>
    <t>SDL09 004</t>
  </si>
  <si>
    <t>SDL09 005</t>
  </si>
  <si>
    <t>SDL09 006</t>
  </si>
  <si>
    <t>SDL09 007</t>
  </si>
  <si>
    <t>SDL09 008</t>
  </si>
  <si>
    <t>SDL09 009</t>
  </si>
  <si>
    <t>SDL09 010</t>
  </si>
  <si>
    <t>SDL09 011</t>
  </si>
  <si>
    <t>SDL09 012</t>
  </si>
  <si>
    <t>SDL09 013</t>
  </si>
  <si>
    <t>SDL09 014</t>
  </si>
  <si>
    <t>SDL09 015</t>
  </si>
  <si>
    <t>SDL09 016</t>
  </si>
  <si>
    <t>SDL09 017</t>
  </si>
  <si>
    <t>SDL09 018</t>
  </si>
  <si>
    <t>SDL09 019</t>
  </si>
  <si>
    <t>SDL09 020</t>
  </si>
  <si>
    <t>SDL09 021</t>
  </si>
  <si>
    <t>SDL09 022</t>
  </si>
  <si>
    <t>SDL09 023</t>
  </si>
  <si>
    <t>SDL09 024</t>
  </si>
  <si>
    <t>SDL09 025</t>
  </si>
  <si>
    <t>SDL09 026</t>
  </si>
  <si>
    <t>SDL09 027</t>
  </si>
  <si>
    <t>SDL09 028</t>
  </si>
  <si>
    <t>SDL09 029</t>
  </si>
  <si>
    <t>SDL09 030</t>
  </si>
  <si>
    <t>SDL09 031</t>
  </si>
  <si>
    <t>SDL09 032</t>
  </si>
  <si>
    <t>SDL09 033</t>
  </si>
  <si>
    <t>SDL09 034</t>
  </si>
  <si>
    <t>SDL09 035</t>
  </si>
  <si>
    <t>SDL09 036</t>
  </si>
  <si>
    <t>SDL09 037</t>
  </si>
  <si>
    <t>SDL09 038</t>
  </si>
  <si>
    <t>SDL09 039</t>
  </si>
  <si>
    <t>SDL09 040</t>
  </si>
  <si>
    <t>SDL09 041</t>
  </si>
  <si>
    <t>SDL09 042</t>
  </si>
  <si>
    <t>SDL09 043</t>
  </si>
  <si>
    <t>SDL09 044</t>
  </si>
  <si>
    <t>SDL09 045</t>
  </si>
  <si>
    <t>SDL09 046</t>
  </si>
  <si>
    <t>SDL09 047</t>
  </si>
  <si>
    <t>SDL09 048</t>
  </si>
  <si>
    <t>SDL09 049</t>
  </si>
  <si>
    <t>SDL09 050</t>
  </si>
  <si>
    <t>SDL09 051</t>
  </si>
  <si>
    <t>SDL09 052</t>
  </si>
  <si>
    <t>SDL09 053</t>
  </si>
  <si>
    <t>SDL09 054</t>
  </si>
  <si>
    <t>SDL09 055</t>
  </si>
  <si>
    <t>SDL09 056</t>
  </si>
  <si>
    <t>SDL09 057</t>
  </si>
  <si>
    <t>SDL09 058</t>
  </si>
  <si>
    <t>SDL09 059</t>
  </si>
  <si>
    <t>SDL09 060</t>
  </si>
  <si>
    <t>SDL09 061</t>
  </si>
  <si>
    <t>SDL09 062</t>
  </si>
  <si>
    <t>SDL09 063</t>
  </si>
  <si>
    <t>SDL09 064</t>
  </si>
  <si>
    <t>SDL09 065</t>
  </si>
  <si>
    <t>SDL09 066</t>
  </si>
  <si>
    <t>SDL09 067</t>
  </si>
  <si>
    <t>SDL09 068</t>
  </si>
  <si>
    <t>SDL09 069</t>
  </si>
  <si>
    <t>SDL09 070</t>
  </si>
  <si>
    <t>SDL09 071</t>
  </si>
  <si>
    <t>SDL09 072</t>
  </si>
  <si>
    <t>SDL09 073</t>
  </si>
  <si>
    <t>SDL09 074</t>
  </si>
  <si>
    <t>SDL09 075</t>
  </si>
  <si>
    <t>SDL09 076</t>
  </si>
  <si>
    <t>SDL09 077</t>
  </si>
  <si>
    <t>SDL09 078</t>
  </si>
  <si>
    <t>SDL09 079</t>
  </si>
  <si>
    <t>SDL09 080</t>
  </si>
  <si>
    <t>SDL09 081</t>
  </si>
  <si>
    <t>SDL09 082</t>
  </si>
  <si>
    <t>SDL09 083</t>
  </si>
  <si>
    <t>SDL09 084</t>
  </si>
  <si>
    <t>SDL09 085</t>
  </si>
  <si>
    <t>SDL09 086</t>
  </si>
  <si>
    <t>SDL09 087</t>
  </si>
  <si>
    <t>SDL09 088</t>
  </si>
  <si>
    <t>SDL09 089</t>
  </si>
  <si>
    <t>SDL09 090</t>
  </si>
  <si>
    <t>SDL09 091</t>
  </si>
  <si>
    <t>SDL09 092</t>
  </si>
  <si>
    <t>SDL09 093</t>
  </si>
  <si>
    <t>SDL09 094</t>
  </si>
  <si>
    <t>SDL09 095</t>
  </si>
  <si>
    <t>SDL09 096</t>
  </si>
  <si>
    <t>SDL09 097</t>
  </si>
  <si>
    <t>SDL09 098</t>
  </si>
  <si>
    <t>SDL09 099</t>
  </si>
  <si>
    <t>SDL09 100</t>
  </si>
  <si>
    <t>SDL10 001</t>
    <phoneticPr fontId="0" type="noConversion"/>
  </si>
  <si>
    <t>SDL10 002</t>
  </si>
  <si>
    <t>SDL10 003</t>
  </si>
  <si>
    <t>SDL10 004</t>
  </si>
  <si>
    <t>SDL10 005</t>
  </si>
  <si>
    <t>SDL10 006</t>
  </si>
  <si>
    <t>SDL10 007</t>
  </si>
  <si>
    <t>SDL10 008</t>
  </si>
  <si>
    <t>SDL10 009</t>
  </si>
  <si>
    <t>SDL10 010</t>
  </si>
  <si>
    <t>SDL10 011</t>
  </si>
  <si>
    <t>SDL10 012</t>
  </si>
  <si>
    <t>SDL10 013</t>
  </si>
  <si>
    <t>SDL10 014</t>
  </si>
  <si>
    <t>SDL10 015</t>
  </si>
  <si>
    <t>SDL10 016</t>
  </si>
  <si>
    <t>SDL10 017</t>
  </si>
  <si>
    <t>SDL10 018</t>
  </si>
  <si>
    <t>SDL10 019</t>
  </si>
  <si>
    <t>SDL10 020</t>
  </si>
  <si>
    <t>SDL10 021</t>
  </si>
  <si>
    <t>SDL10 022</t>
  </si>
  <si>
    <t>SDL10 023</t>
  </si>
  <si>
    <t>SDL10 024</t>
  </si>
  <si>
    <t>SDL10 025</t>
  </si>
  <si>
    <t>SDL10 026</t>
  </si>
  <si>
    <t>SDL10 027</t>
  </si>
  <si>
    <t>SDL10 028</t>
  </si>
  <si>
    <t>SDL10 029</t>
  </si>
  <si>
    <t>SDL10 030</t>
  </si>
  <si>
    <t>SDL10 031</t>
  </si>
  <si>
    <t>SDL10 032</t>
  </si>
  <si>
    <t>SDL10 033</t>
  </si>
  <si>
    <t>SDL10 034</t>
  </si>
  <si>
    <t>SDL10 035</t>
  </si>
  <si>
    <t>SDL10 036</t>
  </si>
  <si>
    <t>SDL10 037</t>
  </si>
  <si>
    <t>SDL10 038</t>
  </si>
  <si>
    <t>SDL10 039</t>
  </si>
  <si>
    <t>SDL10 040</t>
  </si>
  <si>
    <t>SDL10 041</t>
  </si>
  <si>
    <t>SDL10 042</t>
  </si>
  <si>
    <t>SDL10 043</t>
  </si>
  <si>
    <t>SDL10 044</t>
  </si>
  <si>
    <t>SDL10 045</t>
  </si>
  <si>
    <t>SDL10 046</t>
  </si>
  <si>
    <t>SDL10 047</t>
  </si>
  <si>
    <t>SDL10 048</t>
  </si>
  <si>
    <t>SDL10 049</t>
  </si>
  <si>
    <t>SDL10 050</t>
  </si>
  <si>
    <t>SDL10 051</t>
  </si>
  <si>
    <t>SDL10 052</t>
  </si>
  <si>
    <t>SDL10 053</t>
  </si>
  <si>
    <t>SDL10 054</t>
  </si>
  <si>
    <t>SDL10 055</t>
  </si>
  <si>
    <t>SDL10 056</t>
  </si>
  <si>
    <t>SDL10 057</t>
  </si>
  <si>
    <t>SDL10 058</t>
  </si>
  <si>
    <t>SDL10 059</t>
  </si>
  <si>
    <t>SDL10 060</t>
  </si>
  <si>
    <t>SDL10 061</t>
  </si>
  <si>
    <t>SDL10 062</t>
  </si>
  <si>
    <t>SDL10 063</t>
  </si>
  <si>
    <t>SDL10 064</t>
  </si>
  <si>
    <t>SDL10 065</t>
  </si>
  <si>
    <t>SDL10 066</t>
  </si>
  <si>
    <t>SDL10 067</t>
  </si>
  <si>
    <t>SDL10 068</t>
  </si>
  <si>
    <t>SDL10 069</t>
  </si>
  <si>
    <t>SDL10 070</t>
  </si>
  <si>
    <t>SDL10 071</t>
  </si>
  <si>
    <t>SDL10 072</t>
  </si>
  <si>
    <t>SDL10 073</t>
  </si>
  <si>
    <t>SDL10 074</t>
  </si>
  <si>
    <t>SDL10 075</t>
  </si>
  <si>
    <t>SDL10 076</t>
  </si>
  <si>
    <t>SDL10 077</t>
  </si>
  <si>
    <t>SDL10 078</t>
  </si>
  <si>
    <t>SDL10 079</t>
  </si>
  <si>
    <t>SDL10 080</t>
  </si>
  <si>
    <t>SDL10 081</t>
  </si>
  <si>
    <t>SDL10 082</t>
  </si>
  <si>
    <t>SDL10 083</t>
  </si>
  <si>
    <t>SDL10 084</t>
  </si>
  <si>
    <t>SDL10 085</t>
  </si>
  <si>
    <t>SDL10 086</t>
  </si>
  <si>
    <t>SDL10 087</t>
  </si>
  <si>
    <t>SDL10 088</t>
  </si>
  <si>
    <t>SDL10 089</t>
  </si>
  <si>
    <t>SDL10 090</t>
  </si>
  <si>
    <t>SDL10 091</t>
  </si>
  <si>
    <t>SDL10 092</t>
  </si>
  <si>
    <t>SDL10 093</t>
  </si>
  <si>
    <t>SDL10 094</t>
  </si>
  <si>
    <t>SDL10 095</t>
  </si>
  <si>
    <t>SDL10 096</t>
  </si>
  <si>
    <t>SDL10 097</t>
  </si>
  <si>
    <t>SDL10 098</t>
  </si>
  <si>
    <t>SDL10 099</t>
  </si>
  <si>
    <t>SDL10 100</t>
  </si>
  <si>
    <t>GyZ01 001</t>
    <phoneticPr fontId="0" type="noConversion"/>
  </si>
  <si>
    <t>GyZ01 002</t>
  </si>
  <si>
    <t>GyZ01 003</t>
  </si>
  <si>
    <t>GyZ01 004</t>
  </si>
  <si>
    <t>GyZ01 005</t>
  </si>
  <si>
    <t>GyZ01 006</t>
  </si>
  <si>
    <t>GyZ01 007</t>
  </si>
  <si>
    <t>GyZ01 008</t>
  </si>
  <si>
    <t>GyZ01 009</t>
  </si>
  <si>
    <t>GyZ01 010</t>
  </si>
  <si>
    <t>GyZ01 011</t>
  </si>
  <si>
    <t>GyZ01 012</t>
  </si>
  <si>
    <t>GyZ01 013</t>
  </si>
  <si>
    <t>GyZ01 014</t>
  </si>
  <si>
    <t>GyZ01 015</t>
  </si>
  <si>
    <t>GyZ01 016</t>
  </si>
  <si>
    <t>GyZ01 017</t>
  </si>
  <si>
    <t>GyZ01 018</t>
  </si>
  <si>
    <t>GyZ01 019</t>
  </si>
  <si>
    <t>GyZ01 020</t>
  </si>
  <si>
    <t>GyZ01 021</t>
  </si>
  <si>
    <t>GyZ01 022</t>
  </si>
  <si>
    <t>GyZ01 023</t>
  </si>
  <si>
    <t>GyZ01 024</t>
  </si>
  <si>
    <t>GyZ01 025</t>
  </si>
  <si>
    <t>GyZ01 026</t>
  </si>
  <si>
    <t>GyZ01 027</t>
  </si>
  <si>
    <t>GyZ01 028</t>
  </si>
  <si>
    <t>GyZ01 029</t>
  </si>
  <si>
    <t>GyZ01 030</t>
  </si>
  <si>
    <t>GyZ01 031</t>
  </si>
  <si>
    <t>GyZ01 032</t>
  </si>
  <si>
    <t>GyZ01 033</t>
  </si>
  <si>
    <t>GyZ01 034</t>
  </si>
  <si>
    <t>GyZ01 035</t>
  </si>
  <si>
    <t>GyZ01 036</t>
  </si>
  <si>
    <t>GyZ01 037</t>
  </si>
  <si>
    <t>GyZ01 038</t>
  </si>
  <si>
    <t>GyZ01 039</t>
  </si>
  <si>
    <t>GyZ01 040</t>
  </si>
  <si>
    <t>GyZ01 041</t>
  </si>
  <si>
    <t>GyZ01 042</t>
  </si>
  <si>
    <t>GyZ01 043</t>
  </si>
  <si>
    <t>GyZ01 044</t>
  </si>
  <si>
    <t>GyZ01 045</t>
  </si>
  <si>
    <t>GyZ01 046</t>
  </si>
  <si>
    <t>GyZ01 047</t>
  </si>
  <si>
    <t>GyZ01 048</t>
  </si>
  <si>
    <t>GyZ01 049</t>
  </si>
  <si>
    <t>GyZ01 050</t>
  </si>
  <si>
    <t>GyZ01 051</t>
  </si>
  <si>
    <t>GyZ01 052</t>
  </si>
  <si>
    <t>GyZ01 053</t>
  </si>
  <si>
    <t>GyZ01 054</t>
  </si>
  <si>
    <t>GyZ01 055</t>
  </si>
  <si>
    <t>GyZ01 056</t>
  </si>
  <si>
    <t>GyZ01 057</t>
  </si>
  <si>
    <t>GyZ01 058</t>
  </si>
  <si>
    <t>GyZ01 059</t>
  </si>
  <si>
    <t>GyZ01 060</t>
  </si>
  <si>
    <t>GyZ01 061</t>
  </si>
  <si>
    <t>GyZ01 062</t>
  </si>
  <si>
    <t>GyZ01 063</t>
  </si>
  <si>
    <t>GyZ01 064</t>
  </si>
  <si>
    <t>GyZ01 065</t>
  </si>
  <si>
    <t>GyZ01 066</t>
  </si>
  <si>
    <t>GyZ01 067</t>
  </si>
  <si>
    <t>GyZ01 068</t>
  </si>
  <si>
    <t>GyZ01 069</t>
  </si>
  <si>
    <t>GyZ01 070</t>
  </si>
  <si>
    <t>GyZ01 071</t>
  </si>
  <si>
    <t>GyZ01 072</t>
  </si>
  <si>
    <t>GyZ01 073</t>
  </si>
  <si>
    <t>GyZ01 074</t>
  </si>
  <si>
    <t>GyZ01 075</t>
  </si>
  <si>
    <t>GyZ01 076</t>
  </si>
  <si>
    <t>GyZ01 077</t>
  </si>
  <si>
    <t>GyZ01 078</t>
  </si>
  <si>
    <t>GyZ01 079</t>
  </si>
  <si>
    <t>GyZ01 080</t>
  </si>
  <si>
    <t>GyZ01 081</t>
  </si>
  <si>
    <t>GyZ01 082</t>
  </si>
  <si>
    <t>GyZ01 083</t>
  </si>
  <si>
    <t>GyZ01 084</t>
  </si>
  <si>
    <t>GyZ01 085</t>
  </si>
  <si>
    <t>GyZ01 086</t>
  </si>
  <si>
    <t>GyZ01 087</t>
  </si>
  <si>
    <t>GyZ01 088</t>
  </si>
  <si>
    <t>GyZ01 089</t>
  </si>
  <si>
    <t>GyZ01 090</t>
  </si>
  <si>
    <t>GyZ01 091</t>
  </si>
  <si>
    <t>GyZ01 092</t>
  </si>
  <si>
    <t>GyZ01 093</t>
  </si>
  <si>
    <t>GyZ01 094</t>
  </si>
  <si>
    <t>GyZ01 095</t>
  </si>
  <si>
    <t>GyZ01 096</t>
  </si>
  <si>
    <t>GyZ01 097</t>
  </si>
  <si>
    <t>GyZ01 098</t>
  </si>
  <si>
    <t>GyZ01 099</t>
  </si>
  <si>
    <t>GyZ01 100</t>
  </si>
  <si>
    <t>GyZ02 001</t>
    <phoneticPr fontId="0" type="noConversion"/>
  </si>
  <si>
    <t>GyZ02 002</t>
  </si>
  <si>
    <t>GyZ02 003</t>
  </si>
  <si>
    <t>GyZ02 004</t>
  </si>
  <si>
    <t>GyZ02 005</t>
  </si>
  <si>
    <t>GyZ02 006</t>
  </si>
  <si>
    <t>GyZ02 007</t>
  </si>
  <si>
    <t>GyZ02 008</t>
  </si>
  <si>
    <t>GyZ02 009</t>
  </si>
  <si>
    <t>GyZ02 010</t>
  </si>
  <si>
    <t>GyZ02 011</t>
  </si>
  <si>
    <t>GyZ02 012</t>
  </si>
  <si>
    <t>GyZ02 013</t>
  </si>
  <si>
    <t>GyZ02 014</t>
  </si>
  <si>
    <t>GyZ02 015</t>
  </si>
  <si>
    <t>GyZ02 016</t>
  </si>
  <si>
    <t>GyZ02 017</t>
  </si>
  <si>
    <t>GyZ02 018</t>
  </si>
  <si>
    <t>GyZ02 019</t>
  </si>
  <si>
    <t>GyZ02 020</t>
  </si>
  <si>
    <t>GyZ02 021</t>
  </si>
  <si>
    <t>GyZ02 022</t>
  </si>
  <si>
    <t>GyZ02 023</t>
  </si>
  <si>
    <t>GyZ02 024</t>
  </si>
  <si>
    <t>GyZ02 025</t>
  </si>
  <si>
    <t>GyZ02 026</t>
  </si>
  <si>
    <t>GyZ02 027</t>
  </si>
  <si>
    <t>GyZ02 028</t>
  </si>
  <si>
    <t>GyZ02 029</t>
  </si>
  <si>
    <t>GyZ02 030</t>
  </si>
  <si>
    <t>GyZ02 031</t>
  </si>
  <si>
    <t>GyZ02 032</t>
  </si>
  <si>
    <t>GyZ02 033</t>
  </si>
  <si>
    <t>GyZ02 034</t>
  </si>
  <si>
    <t>GyZ02 035</t>
  </si>
  <si>
    <t>GyZ02 036</t>
  </si>
  <si>
    <t>GyZ02 037</t>
  </si>
  <si>
    <t>GyZ02 038</t>
  </si>
  <si>
    <t>GyZ02 039</t>
  </si>
  <si>
    <t>GyZ02 040</t>
  </si>
  <si>
    <t>GyZ02 041</t>
  </si>
  <si>
    <t>GyZ02 042</t>
  </si>
  <si>
    <t>GyZ02 043</t>
  </si>
  <si>
    <t>GyZ02 044</t>
  </si>
  <si>
    <t>GyZ02 045</t>
  </si>
  <si>
    <t>GyZ02 046</t>
  </si>
  <si>
    <t>GyZ02 047</t>
  </si>
  <si>
    <t>GyZ02 048</t>
  </si>
  <si>
    <t>GyZ02 049</t>
  </si>
  <si>
    <t>GyZ02 050</t>
  </si>
  <si>
    <t>GyZ02 051</t>
  </si>
  <si>
    <t>GyZ02 052</t>
  </si>
  <si>
    <t>GyZ02 053</t>
  </si>
  <si>
    <t>GyZ02 054</t>
  </si>
  <si>
    <t>GyZ02 055</t>
  </si>
  <si>
    <t>GyZ02 056</t>
  </si>
  <si>
    <t>GyZ02 057</t>
  </si>
  <si>
    <t>GyZ02 058</t>
  </si>
  <si>
    <t>GyZ02 059</t>
  </si>
  <si>
    <t>GyZ02 060</t>
  </si>
  <si>
    <t>GyZ02 061</t>
  </si>
  <si>
    <t>GyZ02 062</t>
  </si>
  <si>
    <t>GyZ02 063</t>
  </si>
  <si>
    <t>GyZ02 064</t>
  </si>
  <si>
    <t>GyZ02 065</t>
  </si>
  <si>
    <t>GyZ02 066</t>
  </si>
  <si>
    <t>GyZ02 067</t>
  </si>
  <si>
    <t>GyZ02 068</t>
  </si>
  <si>
    <t>GyZ02 069</t>
  </si>
  <si>
    <t>GyZ02 070</t>
  </si>
  <si>
    <t>GyZ02 071</t>
  </si>
  <si>
    <t>GyZ02 072</t>
  </si>
  <si>
    <t>GyZ02 073</t>
  </si>
  <si>
    <t>GyZ02 074</t>
  </si>
  <si>
    <t>GyZ02 075</t>
  </si>
  <si>
    <t>GyZ02 076</t>
  </si>
  <si>
    <t>GyZ02 077</t>
  </si>
  <si>
    <t>GyZ02 078</t>
  </si>
  <si>
    <t>GyZ02 079</t>
  </si>
  <si>
    <t>GyZ02 080</t>
  </si>
  <si>
    <t>GyZ02 081</t>
  </si>
  <si>
    <t>GyZ02 082</t>
  </si>
  <si>
    <t>GyZ02 083</t>
  </si>
  <si>
    <t>GyZ02 084</t>
  </si>
  <si>
    <t>GyZ02 085</t>
  </si>
  <si>
    <t>GyZ02 086</t>
  </si>
  <si>
    <t>GyZ02 087</t>
  </si>
  <si>
    <t>GyZ02 088</t>
  </si>
  <si>
    <t>GyZ02 089</t>
  </si>
  <si>
    <t>GyZ02 090</t>
  </si>
  <si>
    <t>GyZ02 091</t>
  </si>
  <si>
    <t>GyZ02 092</t>
  </si>
  <si>
    <t>GyZ02 093</t>
  </si>
  <si>
    <t>GyZ02 094</t>
  </si>
  <si>
    <t>GyZ02 095</t>
  </si>
  <si>
    <t>GyZ02 096</t>
  </si>
  <si>
    <t>GyZ02 097</t>
  </si>
  <si>
    <t>GyZ02 098</t>
  </si>
  <si>
    <t>GyZ02 099</t>
  </si>
  <si>
    <t>GyZ02 100</t>
  </si>
  <si>
    <t>GyZ03 001</t>
    <phoneticPr fontId="0" type="noConversion"/>
  </si>
  <si>
    <t>GyZ03 002</t>
  </si>
  <si>
    <t>GyZ03 003</t>
  </si>
  <si>
    <t>GyZ03 004</t>
  </si>
  <si>
    <t>GyZ03 005</t>
  </si>
  <si>
    <t>GyZ03 006</t>
  </si>
  <si>
    <t>GyZ03 007</t>
  </si>
  <si>
    <t>GyZ03 008</t>
  </si>
  <si>
    <t>GyZ03 009</t>
  </si>
  <si>
    <t>GyZ03 010</t>
  </si>
  <si>
    <t>GyZ03 011</t>
  </si>
  <si>
    <t>GyZ03 012</t>
  </si>
  <si>
    <t>GyZ03 013</t>
  </si>
  <si>
    <t>GyZ03 014</t>
  </si>
  <si>
    <t>GyZ03 015</t>
  </si>
  <si>
    <t>GyZ03 016</t>
  </si>
  <si>
    <t>GyZ03 017</t>
  </si>
  <si>
    <t>GyZ03 018</t>
  </si>
  <si>
    <t>GyZ03 019</t>
  </si>
  <si>
    <t>GyZ03 020</t>
  </si>
  <si>
    <t>GyZ03 021</t>
  </si>
  <si>
    <t>GyZ03 022</t>
  </si>
  <si>
    <t>GyZ03 023</t>
  </si>
  <si>
    <t>GyZ03 024</t>
  </si>
  <si>
    <t>GyZ03 025</t>
  </si>
  <si>
    <t>GyZ03 026</t>
  </si>
  <si>
    <t>GyZ03 027</t>
  </si>
  <si>
    <t>GyZ03 028</t>
  </si>
  <si>
    <t>GyZ03 029</t>
  </si>
  <si>
    <t>GyZ03 030</t>
  </si>
  <si>
    <t>GyZ03 031</t>
  </si>
  <si>
    <t>GyZ03 032</t>
  </si>
  <si>
    <t>GyZ03 033</t>
  </si>
  <si>
    <t>GyZ03 034</t>
  </si>
  <si>
    <t>GyZ03 035</t>
  </si>
  <si>
    <t>GyZ03 036</t>
  </si>
  <si>
    <t>GyZ03 037</t>
  </si>
  <si>
    <t>GyZ03 038</t>
  </si>
  <si>
    <t>GyZ03 039</t>
  </si>
  <si>
    <t>GyZ03 040</t>
  </si>
  <si>
    <t>GyZ03 041</t>
  </si>
  <si>
    <t>GyZ03 042</t>
  </si>
  <si>
    <t>GyZ03 043</t>
  </si>
  <si>
    <t>GyZ03 044</t>
  </si>
  <si>
    <t>GyZ03 045</t>
  </si>
  <si>
    <t>GyZ03 046</t>
  </si>
  <si>
    <t>GyZ03 047</t>
  </si>
  <si>
    <t>GyZ03 048</t>
  </si>
  <si>
    <t>GyZ03 049</t>
  </si>
  <si>
    <t>GyZ03 050</t>
  </si>
  <si>
    <t>GyZ03 051</t>
  </si>
  <si>
    <t>GyZ03 052</t>
  </si>
  <si>
    <t>GyZ03 053</t>
  </si>
  <si>
    <t>GyZ03 054</t>
  </si>
  <si>
    <t>GyZ03 055</t>
  </si>
  <si>
    <t>GyZ03 056</t>
  </si>
  <si>
    <t>GyZ03 057</t>
  </si>
  <si>
    <t>GyZ03 058</t>
  </si>
  <si>
    <t>GyZ03 059</t>
  </si>
  <si>
    <t>GyZ03 060</t>
  </si>
  <si>
    <t>GyZ03 061</t>
  </si>
  <si>
    <t>GyZ03 062</t>
  </si>
  <si>
    <t>GyZ03 063</t>
  </si>
  <si>
    <t>GyZ03 064</t>
  </si>
  <si>
    <t>GyZ03 065</t>
  </si>
  <si>
    <t>GyZ03 066</t>
  </si>
  <si>
    <t>GyZ03 067</t>
  </si>
  <si>
    <t>GyZ03 068</t>
  </si>
  <si>
    <t>GyZ03 069</t>
  </si>
  <si>
    <t>GyZ03 070</t>
  </si>
  <si>
    <t>GyZ03 071</t>
  </si>
  <si>
    <t>GyZ03 072</t>
  </si>
  <si>
    <t>GyZ03 073</t>
  </si>
  <si>
    <t>GyZ03 074</t>
  </si>
  <si>
    <t>GyZ03 075</t>
  </si>
  <si>
    <t>GyZ03 076</t>
  </si>
  <si>
    <t>GyZ03 077</t>
  </si>
  <si>
    <t>GyZ03 078</t>
  </si>
  <si>
    <t>GyZ03 079</t>
  </si>
  <si>
    <t>GyZ03 080</t>
  </si>
  <si>
    <t>GyZ03 081</t>
  </si>
  <si>
    <t>GyZ03 082</t>
  </si>
  <si>
    <t>GyZ03 083</t>
  </si>
  <si>
    <t>GyZ03 084</t>
  </si>
  <si>
    <t>GyZ03 085</t>
  </si>
  <si>
    <t>GyZ03 086</t>
  </si>
  <si>
    <t>GyZ03 087</t>
  </si>
  <si>
    <t>GyZ03 088</t>
  </si>
  <si>
    <t>GyZ03 089</t>
  </si>
  <si>
    <t>GyZ03 090</t>
  </si>
  <si>
    <t>GyZ03 091</t>
  </si>
  <si>
    <t>GyZ03 092</t>
  </si>
  <si>
    <t>GyZ03 093</t>
  </si>
  <si>
    <t>GyZ03 094</t>
  </si>
  <si>
    <t>GyZ03 095</t>
  </si>
  <si>
    <t>GyZ03 096</t>
  </si>
  <si>
    <t>GyZ03 097</t>
  </si>
  <si>
    <t>GyZ03 098</t>
  </si>
  <si>
    <t>GyZ03 099</t>
  </si>
  <si>
    <t>GyZ03 100</t>
  </si>
  <si>
    <t>GyZ04 001</t>
    <phoneticPr fontId="0" type="noConversion"/>
  </si>
  <si>
    <t>GyZ04 002</t>
  </si>
  <si>
    <t>GyZ04 003</t>
  </si>
  <si>
    <t>GyZ04 004</t>
  </si>
  <si>
    <t>GyZ04 005</t>
  </si>
  <si>
    <t>GyZ04 006</t>
  </si>
  <si>
    <t>GyZ04 007</t>
  </si>
  <si>
    <t>GyZ04 008</t>
  </si>
  <si>
    <t>GyZ04 009</t>
  </si>
  <si>
    <t>GyZ04 010</t>
  </si>
  <si>
    <t>GyZ04 011</t>
  </si>
  <si>
    <t>GyZ04 012</t>
  </si>
  <si>
    <t>GyZ04 013</t>
  </si>
  <si>
    <t>GyZ04 014</t>
  </si>
  <si>
    <t>GyZ04 015</t>
  </si>
  <si>
    <t>GyZ04 016</t>
  </si>
  <si>
    <t>GyZ04 017</t>
  </si>
  <si>
    <t>GyZ04 018</t>
  </si>
  <si>
    <t>GyZ04 019</t>
  </si>
  <si>
    <t>GyZ04 020</t>
  </si>
  <si>
    <t>GyZ04 021</t>
  </si>
  <si>
    <t>GyZ04 022</t>
  </si>
  <si>
    <t>GyZ04 023</t>
  </si>
  <si>
    <t>GyZ04 024</t>
  </si>
  <si>
    <t>GyZ04 025</t>
  </si>
  <si>
    <t>GyZ04 026</t>
  </si>
  <si>
    <t>GyZ04 027</t>
  </si>
  <si>
    <t>GyZ04 028</t>
  </si>
  <si>
    <t>GyZ04 029</t>
  </si>
  <si>
    <t>GyZ04 030</t>
  </si>
  <si>
    <t>GyZ04 031</t>
  </si>
  <si>
    <t>GyZ04 032</t>
  </si>
  <si>
    <t>GyZ04 033</t>
  </si>
  <si>
    <t>GyZ04 034</t>
  </si>
  <si>
    <t>GyZ04 035</t>
  </si>
  <si>
    <t>GyZ04 036</t>
  </si>
  <si>
    <t>GyZ04 037</t>
  </si>
  <si>
    <t>GyZ04 038</t>
  </si>
  <si>
    <t>GyZ04 039</t>
  </si>
  <si>
    <t>GyZ04 040</t>
  </si>
  <si>
    <t>GyZ04 041</t>
  </si>
  <si>
    <t>GyZ04 042</t>
  </si>
  <si>
    <t>GyZ04 043</t>
  </si>
  <si>
    <t>GyZ04 044</t>
  </si>
  <si>
    <t>GyZ04 045</t>
  </si>
  <si>
    <t>GyZ04 046</t>
  </si>
  <si>
    <t>GyZ04 047</t>
  </si>
  <si>
    <t>GyZ04 048</t>
  </si>
  <si>
    <t>GyZ04 049</t>
  </si>
  <si>
    <t>GyZ04 050</t>
  </si>
  <si>
    <t>GyZ04 051</t>
  </si>
  <si>
    <t>GyZ04 052</t>
  </si>
  <si>
    <t>GyZ04 053</t>
  </si>
  <si>
    <t>GyZ04 054</t>
  </si>
  <si>
    <t>GyZ04 055</t>
  </si>
  <si>
    <t>GyZ04 056</t>
  </si>
  <si>
    <t>GyZ04 057</t>
  </si>
  <si>
    <t>GyZ04 058</t>
  </si>
  <si>
    <t>GyZ04 059</t>
  </si>
  <si>
    <t>GyZ04 060</t>
  </si>
  <si>
    <t>GyZ04 061</t>
  </si>
  <si>
    <t>GyZ04 062</t>
  </si>
  <si>
    <t>GyZ04 063</t>
  </si>
  <si>
    <t>GyZ04 064</t>
  </si>
  <si>
    <t>GyZ04 065</t>
  </si>
  <si>
    <t>GyZ04 066</t>
  </si>
  <si>
    <t>GyZ04 067</t>
  </si>
  <si>
    <t>GyZ04 068</t>
  </si>
  <si>
    <t>GyZ04 069</t>
  </si>
  <si>
    <t>GyZ04 070</t>
  </si>
  <si>
    <t>GyZ04 071</t>
  </si>
  <si>
    <t>GyZ04 072</t>
  </si>
  <si>
    <t>GyZ04 073</t>
  </si>
  <si>
    <t>GyZ04 074</t>
  </si>
  <si>
    <t>GyZ04 075</t>
  </si>
  <si>
    <t>GyZ04 076</t>
  </si>
  <si>
    <t>GyZ04 077</t>
  </si>
  <si>
    <t>GyZ04 078</t>
  </si>
  <si>
    <t>GyZ04 079</t>
  </si>
  <si>
    <t>GyZ04 080</t>
  </si>
  <si>
    <t>GyZ04 081</t>
  </si>
  <si>
    <t>GyZ04 082</t>
  </si>
  <si>
    <t>GyZ04 083</t>
  </si>
  <si>
    <t>GyZ04 084</t>
  </si>
  <si>
    <t>GyZ04 085</t>
  </si>
  <si>
    <t>GyZ04 086</t>
  </si>
  <si>
    <t>GyZ04 087</t>
  </si>
  <si>
    <t>GyZ04 088</t>
  </si>
  <si>
    <t>GyZ04 089</t>
  </si>
  <si>
    <t>GyZ04 090</t>
  </si>
  <si>
    <t>GyZ04 091</t>
  </si>
  <si>
    <t>GyZ04 092</t>
  </si>
  <si>
    <t>GyZ04 093</t>
  </si>
  <si>
    <t>GyZ04 094</t>
  </si>
  <si>
    <t>GyZ04 095</t>
  </si>
  <si>
    <t>GyZ04 096</t>
  </si>
  <si>
    <t>GyZ04 097</t>
  </si>
  <si>
    <t>GyZ04 098</t>
  </si>
  <si>
    <t>GyZ04 099</t>
  </si>
  <si>
    <t>GyZ04 100</t>
  </si>
  <si>
    <t>GyZ05 001</t>
    <phoneticPr fontId="0" type="noConversion"/>
  </si>
  <si>
    <t>GyZ05 002</t>
  </si>
  <si>
    <t>GyZ05 003</t>
  </si>
  <si>
    <t>GyZ05 004</t>
  </si>
  <si>
    <t>GyZ05 005</t>
  </si>
  <si>
    <t>GyZ05 006</t>
  </si>
  <si>
    <t>GyZ05 007</t>
  </si>
  <si>
    <t>GyZ05 008</t>
  </si>
  <si>
    <t>GyZ05 009</t>
  </si>
  <si>
    <t>GyZ05 010</t>
  </si>
  <si>
    <t>GyZ05 011</t>
  </si>
  <si>
    <t>GyZ05 012</t>
  </si>
  <si>
    <t>GyZ05 013</t>
  </si>
  <si>
    <t>GyZ05 014</t>
  </si>
  <si>
    <t>GyZ05 015</t>
  </si>
  <si>
    <t>GyZ05 016</t>
  </si>
  <si>
    <t>GyZ05 017</t>
  </si>
  <si>
    <t>GyZ05 018</t>
  </si>
  <si>
    <t>GyZ05 019</t>
  </si>
  <si>
    <t>GyZ05 020</t>
  </si>
  <si>
    <t>GyZ05 021</t>
  </si>
  <si>
    <t>GyZ05 022</t>
  </si>
  <si>
    <t>GyZ05 023</t>
  </si>
  <si>
    <t>GyZ05 024</t>
  </si>
  <si>
    <t>GyZ05 025</t>
  </si>
  <si>
    <t>GyZ05 026</t>
  </si>
  <si>
    <t>GyZ05 027</t>
  </si>
  <si>
    <t>GyZ05 028</t>
  </si>
  <si>
    <t>GyZ05 029</t>
  </si>
  <si>
    <t>GyZ05 030</t>
  </si>
  <si>
    <t>GyZ05 031</t>
  </si>
  <si>
    <t>GyZ05 032</t>
  </si>
  <si>
    <t>GyZ05 033</t>
  </si>
  <si>
    <t>GyZ05 034</t>
  </si>
  <si>
    <t>GyZ05 035</t>
  </si>
  <si>
    <t>GyZ05 036</t>
  </si>
  <si>
    <t>GyZ05 037</t>
  </si>
  <si>
    <t>GyZ05 038</t>
  </si>
  <si>
    <t>GyZ05 039</t>
  </si>
  <si>
    <t>GyZ05 040</t>
  </si>
  <si>
    <t>GyZ05 041</t>
  </si>
  <si>
    <t>GyZ05 042</t>
  </si>
  <si>
    <t>GyZ05 043</t>
  </si>
  <si>
    <t>GyZ05 044</t>
  </si>
  <si>
    <t>GyZ05 045</t>
  </si>
  <si>
    <t>GyZ05 046</t>
  </si>
  <si>
    <t>GyZ05 047</t>
  </si>
  <si>
    <t>GyZ05 048</t>
  </si>
  <si>
    <t>GyZ05 049</t>
  </si>
  <si>
    <t>GyZ05 050</t>
  </si>
  <si>
    <t>GyZ05 051</t>
  </si>
  <si>
    <t>GyZ05 052</t>
  </si>
  <si>
    <t>GyZ05 053</t>
  </si>
  <si>
    <t>GyZ05 054</t>
  </si>
  <si>
    <t>GyZ05 055</t>
  </si>
  <si>
    <t>GyZ05 056</t>
  </si>
  <si>
    <t>GyZ05 057</t>
  </si>
  <si>
    <t>GyZ05 058</t>
  </si>
  <si>
    <t>GyZ05 059</t>
  </si>
  <si>
    <t>GyZ05 060</t>
  </si>
  <si>
    <t>GyZ05 061</t>
  </si>
  <si>
    <t>GyZ05 062</t>
  </si>
  <si>
    <t>GyZ05 063</t>
  </si>
  <si>
    <t>GyZ05 064</t>
  </si>
  <si>
    <t>GyZ05 065</t>
  </si>
  <si>
    <t>GyZ05 066</t>
  </si>
  <si>
    <t>GyZ05 067</t>
  </si>
  <si>
    <t>GyZ05 068</t>
  </si>
  <si>
    <t>GyZ05 069</t>
  </si>
  <si>
    <t>GyZ05 070</t>
  </si>
  <si>
    <t>GyZ05 071</t>
  </si>
  <si>
    <t>GyZ05 072</t>
  </si>
  <si>
    <t>GyZ05 073</t>
  </si>
  <si>
    <t>GyZ05 074</t>
  </si>
  <si>
    <t>GyZ05 075</t>
  </si>
  <si>
    <t>GyZ05 076</t>
  </si>
  <si>
    <t>GyZ05 077</t>
  </si>
  <si>
    <t>GyZ05 078</t>
  </si>
  <si>
    <t>GyZ05 079</t>
  </si>
  <si>
    <t>GyZ05 080</t>
  </si>
  <si>
    <t>GyZ05 081</t>
  </si>
  <si>
    <t>GyZ05 082</t>
  </si>
  <si>
    <t>GyZ05 083</t>
  </si>
  <si>
    <t>GyZ05 084</t>
  </si>
  <si>
    <t>GyZ05 085</t>
  </si>
  <si>
    <t>GyZ05 086</t>
  </si>
  <si>
    <t>GyZ05 087</t>
  </si>
  <si>
    <t>GyZ05 088</t>
  </si>
  <si>
    <t>GyZ05 089</t>
  </si>
  <si>
    <t>GyZ05 090</t>
  </si>
  <si>
    <t>GyZ05 091</t>
  </si>
  <si>
    <t>GyZ05 092</t>
  </si>
  <si>
    <t>GyZ05 093</t>
  </si>
  <si>
    <t>GyZ05 094</t>
  </si>
  <si>
    <t>GyZ05 095</t>
  </si>
  <si>
    <t>GyZ05 096</t>
  </si>
  <si>
    <t>GyZ05 097</t>
  </si>
  <si>
    <t>GyZ05 098</t>
  </si>
  <si>
    <t>GyZ05 099</t>
  </si>
  <si>
    <t>GyZ05 100</t>
  </si>
  <si>
    <t>GyZ06 001</t>
    <phoneticPr fontId="0" type="noConversion"/>
  </si>
  <si>
    <t>GyZ06 002</t>
  </si>
  <si>
    <t>GyZ06 003</t>
  </si>
  <si>
    <t>GyZ06 004</t>
  </si>
  <si>
    <t>GyZ06 005</t>
  </si>
  <si>
    <t>GyZ06 006</t>
  </si>
  <si>
    <t>GyZ06 007</t>
  </si>
  <si>
    <t>GyZ06 008</t>
  </si>
  <si>
    <t>GyZ06 009</t>
  </si>
  <si>
    <t>GyZ06 010</t>
  </si>
  <si>
    <t>GyZ06 011</t>
  </si>
  <si>
    <t>GyZ06 012</t>
  </si>
  <si>
    <t>GyZ06 013</t>
  </si>
  <si>
    <t>GyZ06 014</t>
  </si>
  <si>
    <t>GyZ06 015</t>
  </si>
  <si>
    <t>GyZ06 016</t>
  </si>
  <si>
    <t>GyZ06 017</t>
  </si>
  <si>
    <t>GyZ06 018</t>
  </si>
  <si>
    <t>GyZ06 019</t>
  </si>
  <si>
    <t>GyZ06 020</t>
  </si>
  <si>
    <t>GyZ06 021</t>
  </si>
  <si>
    <t>GyZ06 022</t>
  </si>
  <si>
    <t>GyZ06 023</t>
  </si>
  <si>
    <t>GyZ06 024</t>
  </si>
  <si>
    <t>GyZ06 025</t>
  </si>
  <si>
    <t>GyZ06 026</t>
  </si>
  <si>
    <t>GyZ06 027</t>
  </si>
  <si>
    <t>GyZ06 028</t>
  </si>
  <si>
    <t>GyZ06 029</t>
  </si>
  <si>
    <t>GyZ06 030</t>
  </si>
  <si>
    <t>GyZ06 031</t>
  </si>
  <si>
    <t>GyZ06 032</t>
  </si>
  <si>
    <t>GyZ06 033</t>
  </si>
  <si>
    <t>GyZ06 034</t>
  </si>
  <si>
    <t>GyZ06 035</t>
  </si>
  <si>
    <t>GyZ06 036</t>
  </si>
  <si>
    <t>GyZ06 037</t>
  </si>
  <si>
    <t>GyZ06 038</t>
  </si>
  <si>
    <t>GyZ06 039</t>
  </si>
  <si>
    <t>GyZ06 040</t>
  </si>
  <si>
    <t>GyZ06 041</t>
  </si>
  <si>
    <t>GyZ06 042</t>
  </si>
  <si>
    <t>GyZ06 043</t>
  </si>
  <si>
    <t>GyZ06 044</t>
  </si>
  <si>
    <t>GyZ06 045</t>
  </si>
  <si>
    <t>GyZ06 046</t>
  </si>
  <si>
    <t>GyZ06 047</t>
  </si>
  <si>
    <t>GyZ06 048</t>
  </si>
  <si>
    <t>GyZ06 049</t>
  </si>
  <si>
    <t>GyZ06 050</t>
  </si>
  <si>
    <t>GyZ06 051</t>
  </si>
  <si>
    <t>GyZ06 052</t>
  </si>
  <si>
    <t>GyZ06 053</t>
  </si>
  <si>
    <t>GyZ06 054</t>
  </si>
  <si>
    <t>GyZ06 055</t>
  </si>
  <si>
    <t>GyZ06 056</t>
  </si>
  <si>
    <t>GyZ06 057</t>
  </si>
  <si>
    <t>GyZ06 058</t>
  </si>
  <si>
    <t>GyZ06 059</t>
  </si>
  <si>
    <t>GyZ06 060</t>
  </si>
  <si>
    <t>GyZ06 061</t>
  </si>
  <si>
    <t>GyZ06 062</t>
  </si>
  <si>
    <t>GyZ06 063</t>
  </si>
  <si>
    <t>GyZ06 064</t>
  </si>
  <si>
    <t>GyZ06 065</t>
  </si>
  <si>
    <t>GyZ06 066</t>
  </si>
  <si>
    <t>GyZ06 067</t>
  </si>
  <si>
    <t>GyZ06 068</t>
  </si>
  <si>
    <t>GyZ06 069</t>
  </si>
  <si>
    <t>GyZ06 070</t>
  </si>
  <si>
    <t>GyZ06 071</t>
  </si>
  <si>
    <t>GyZ06 072</t>
  </si>
  <si>
    <t>GyZ06 073</t>
  </si>
  <si>
    <t>GyZ06 074</t>
  </si>
  <si>
    <t>GyZ06 075</t>
  </si>
  <si>
    <t>GyZ06 076</t>
  </si>
  <si>
    <t>GyZ06 077</t>
  </si>
  <si>
    <t>GyZ06 078</t>
  </si>
  <si>
    <t>GyZ06 079</t>
  </si>
  <si>
    <t>GyZ06 080</t>
  </si>
  <si>
    <t>GyZ06 081</t>
  </si>
  <si>
    <t>GyZ06 082</t>
  </si>
  <si>
    <t>GyZ06 083</t>
  </si>
  <si>
    <t>GyZ06 084</t>
  </si>
  <si>
    <t>GyZ06 085</t>
  </si>
  <si>
    <t>GyZ06 086</t>
  </si>
  <si>
    <t>GyZ06 087</t>
  </si>
  <si>
    <t>GyZ06 088</t>
  </si>
  <si>
    <t>GyZ06 089</t>
  </si>
  <si>
    <t>GyZ06 090</t>
  </si>
  <si>
    <t>GyZ06 091</t>
  </si>
  <si>
    <t>GyZ06 092</t>
  </si>
  <si>
    <t>GyZ06 093</t>
  </si>
  <si>
    <t>GyZ06 094</t>
  </si>
  <si>
    <t>GyZ06 095</t>
  </si>
  <si>
    <t>GyZ06 096</t>
  </si>
  <si>
    <t>GyZ06 097</t>
  </si>
  <si>
    <t>GyZ06 098</t>
  </si>
  <si>
    <t>GyZ06 099</t>
  </si>
  <si>
    <t>GyZ06 100</t>
  </si>
  <si>
    <t>GyZ07 001</t>
    <phoneticPr fontId="0" type="noConversion"/>
  </si>
  <si>
    <t>GyZ07 002</t>
  </si>
  <si>
    <t>GyZ07 003</t>
  </si>
  <si>
    <t>GyZ07 004</t>
  </si>
  <si>
    <t>GyZ07 005</t>
  </si>
  <si>
    <t>GyZ07 006</t>
  </si>
  <si>
    <t>GyZ07 007</t>
  </si>
  <si>
    <t>GyZ07 008</t>
  </si>
  <si>
    <t>GyZ07 009</t>
  </si>
  <si>
    <t>GyZ07 010</t>
  </si>
  <si>
    <t>GyZ07 011</t>
  </si>
  <si>
    <t>GyZ07 012</t>
  </si>
  <si>
    <t>GyZ07 013</t>
  </si>
  <si>
    <t>GyZ07 014</t>
  </si>
  <si>
    <t>GyZ07 015</t>
  </si>
  <si>
    <t>GyZ07 016</t>
  </si>
  <si>
    <t>GyZ07 017</t>
  </si>
  <si>
    <t>GyZ07 018</t>
  </si>
  <si>
    <t>GyZ07 019</t>
  </si>
  <si>
    <t>GyZ07 020</t>
  </si>
  <si>
    <t>GyZ07 021</t>
  </si>
  <si>
    <t>GyZ07 022</t>
  </si>
  <si>
    <t>GyZ07 023</t>
  </si>
  <si>
    <t>GyZ07 024</t>
  </si>
  <si>
    <t>GyZ07 025</t>
  </si>
  <si>
    <t>GyZ07 026</t>
  </si>
  <si>
    <t>GyZ07 027</t>
  </si>
  <si>
    <t>GyZ07 028</t>
  </si>
  <si>
    <t>GyZ07 029</t>
  </si>
  <si>
    <t>GyZ07 030</t>
  </si>
  <si>
    <t>GyZ07 031</t>
  </si>
  <si>
    <t>GyZ07 032</t>
  </si>
  <si>
    <t>GyZ07 033</t>
  </si>
  <si>
    <t>GyZ07 034</t>
  </si>
  <si>
    <t>GyZ07 035</t>
  </si>
  <si>
    <t>GyZ07 036</t>
  </si>
  <si>
    <t>GyZ07 037</t>
  </si>
  <si>
    <t>GyZ07 038</t>
  </si>
  <si>
    <t>GyZ07 039</t>
  </si>
  <si>
    <t>GyZ07 040</t>
  </si>
  <si>
    <t>GyZ07 041</t>
  </si>
  <si>
    <t>GyZ07 042</t>
  </si>
  <si>
    <t>GyZ07 043</t>
  </si>
  <si>
    <t>GyZ07 044</t>
  </si>
  <si>
    <t>GyZ07 045</t>
  </si>
  <si>
    <t>GyZ07 046</t>
  </si>
  <si>
    <t>GyZ07 047</t>
  </si>
  <si>
    <t>GyZ07 048</t>
  </si>
  <si>
    <t>GyZ07 049</t>
  </si>
  <si>
    <t>GyZ07 050</t>
  </si>
  <si>
    <t>GyZ07 051</t>
  </si>
  <si>
    <t>GyZ07 052</t>
  </si>
  <si>
    <t>GyZ07 053</t>
  </si>
  <si>
    <t>GyZ07 054</t>
  </si>
  <si>
    <t>GyZ07 055</t>
  </si>
  <si>
    <t>GyZ07 056</t>
  </si>
  <si>
    <t>GyZ07 057</t>
  </si>
  <si>
    <t>GyZ07 058</t>
  </si>
  <si>
    <t>GyZ07 059</t>
  </si>
  <si>
    <t>GyZ07 060</t>
  </si>
  <si>
    <t>GyZ07 061</t>
  </si>
  <si>
    <t>GyZ07 062</t>
  </si>
  <si>
    <t>GyZ07 063</t>
  </si>
  <si>
    <t>GyZ07 064</t>
  </si>
  <si>
    <t>GyZ07 065</t>
  </si>
  <si>
    <t>GyZ07 066</t>
  </si>
  <si>
    <t>GyZ07 067</t>
  </si>
  <si>
    <t>GyZ07 068</t>
  </si>
  <si>
    <t>GyZ07 069</t>
  </si>
  <si>
    <t>GyZ07 070</t>
  </si>
  <si>
    <t>GyZ07 071</t>
  </si>
  <si>
    <t>GyZ07 072</t>
  </si>
  <si>
    <t>GyZ07 073</t>
  </si>
  <si>
    <t>GyZ07 074</t>
  </si>
  <si>
    <t>GyZ07 075</t>
  </si>
  <si>
    <t>GyZ07 076</t>
  </si>
  <si>
    <t>GyZ07 077</t>
  </si>
  <si>
    <t>GyZ07 078</t>
  </si>
  <si>
    <t>GyZ07 079</t>
  </si>
  <si>
    <t>GyZ07 080</t>
  </si>
  <si>
    <t>GyZ07 081</t>
  </si>
  <si>
    <t>GyZ07 082</t>
  </si>
  <si>
    <t>GyZ07 083</t>
  </si>
  <si>
    <t>GyZ07 084</t>
  </si>
  <si>
    <t>GyZ07 085</t>
  </si>
  <si>
    <t>GyZ07 086</t>
  </si>
  <si>
    <t>GyZ07 087</t>
  </si>
  <si>
    <t>GyZ07 088</t>
  </si>
  <si>
    <t>GyZ07 089</t>
  </si>
  <si>
    <t>GyZ07 090</t>
  </si>
  <si>
    <t>GyZ07 091</t>
  </si>
  <si>
    <t>GyZ07 092</t>
  </si>
  <si>
    <t>GyZ07 093</t>
  </si>
  <si>
    <t>GyZ07 094</t>
  </si>
  <si>
    <t>GyZ07 095</t>
  </si>
  <si>
    <t>GyZ07 096</t>
  </si>
  <si>
    <t>GyZ07 097</t>
  </si>
  <si>
    <t>GyZ07 098</t>
  </si>
  <si>
    <t>GyZ07 099</t>
  </si>
  <si>
    <t>GyZ07 100</t>
  </si>
  <si>
    <t>GyZ08 001</t>
    <phoneticPr fontId="0" type="noConversion"/>
  </si>
  <si>
    <t>GyZ08 002</t>
  </si>
  <si>
    <t>GyZ08 003</t>
  </si>
  <si>
    <t>GyZ08 004</t>
  </si>
  <si>
    <t>GyZ08 005</t>
  </si>
  <si>
    <t>GyZ08 006</t>
  </si>
  <si>
    <t>GyZ08 007</t>
  </si>
  <si>
    <t>GyZ08 008</t>
  </si>
  <si>
    <t>GyZ08 009</t>
  </si>
  <si>
    <t>GyZ08 010</t>
  </si>
  <si>
    <t>GyZ08 011</t>
  </si>
  <si>
    <t>GyZ08 012</t>
  </si>
  <si>
    <t>GyZ08 013</t>
  </si>
  <si>
    <t>GyZ08 014</t>
  </si>
  <si>
    <t>GyZ08 015</t>
  </si>
  <si>
    <t>GyZ08 016</t>
  </si>
  <si>
    <t>GyZ08 017</t>
  </si>
  <si>
    <t>GyZ08 018</t>
  </si>
  <si>
    <t>GyZ08 019</t>
  </si>
  <si>
    <t>GyZ08 020</t>
  </si>
  <si>
    <t>GyZ08 021</t>
  </si>
  <si>
    <t>GyZ08 022</t>
  </si>
  <si>
    <t>GyZ08 023</t>
  </si>
  <si>
    <t>GyZ08 024</t>
  </si>
  <si>
    <t>GyZ08 025</t>
  </si>
  <si>
    <t>GyZ08 026</t>
  </si>
  <si>
    <t>GyZ08 027</t>
  </si>
  <si>
    <t>GyZ08 028</t>
  </si>
  <si>
    <t>GyZ08 029</t>
  </si>
  <si>
    <t>GyZ08 030</t>
  </si>
  <si>
    <t>GyZ08 031</t>
  </si>
  <si>
    <t>GyZ08 032</t>
  </si>
  <si>
    <t>GyZ08 033</t>
  </si>
  <si>
    <t>GyZ08 034</t>
  </si>
  <si>
    <t>GyZ08 035</t>
  </si>
  <si>
    <t>GyZ08 036</t>
  </si>
  <si>
    <t>GyZ08 037</t>
  </si>
  <si>
    <t>GyZ08 038</t>
  </si>
  <si>
    <t>GyZ08 039</t>
  </si>
  <si>
    <t>GyZ08 040</t>
  </si>
  <si>
    <t>GyZ08 041</t>
  </si>
  <si>
    <t>GyZ08 042</t>
  </si>
  <si>
    <t>GyZ08 043</t>
  </si>
  <si>
    <t>GyZ08 044</t>
  </si>
  <si>
    <t>GyZ08 045</t>
  </si>
  <si>
    <t>GyZ08 046</t>
  </si>
  <si>
    <t>GyZ08 047</t>
  </si>
  <si>
    <t>GyZ08 048</t>
  </si>
  <si>
    <t>GyZ08 049</t>
  </si>
  <si>
    <t>GyZ08 050</t>
  </si>
  <si>
    <t>GyZ08 051</t>
  </si>
  <si>
    <t>GyZ08 052</t>
  </si>
  <si>
    <t>GyZ08 053</t>
  </si>
  <si>
    <t>GyZ08 054</t>
  </si>
  <si>
    <t>GyZ08 055</t>
  </si>
  <si>
    <t>GyZ08 056</t>
  </si>
  <si>
    <t>GyZ08 057</t>
  </si>
  <si>
    <t>GyZ08 058</t>
  </si>
  <si>
    <t>GyZ08 059</t>
  </si>
  <si>
    <t>GyZ08 060</t>
  </si>
  <si>
    <t>GyZ08 061</t>
  </si>
  <si>
    <t>GyZ08 062</t>
  </si>
  <si>
    <t>GyZ08 063</t>
  </si>
  <si>
    <t>GyZ08 064</t>
  </si>
  <si>
    <t>GyZ08 065</t>
  </si>
  <si>
    <t>GyZ08 066</t>
  </si>
  <si>
    <t>GyZ08 067</t>
  </si>
  <si>
    <t>GyZ08 068</t>
  </si>
  <si>
    <t>GyZ08 069</t>
  </si>
  <si>
    <t>GyZ08 070</t>
  </si>
  <si>
    <t>GyZ08 071</t>
  </si>
  <si>
    <t>GyZ08 072</t>
  </si>
  <si>
    <t>GyZ08 073</t>
  </si>
  <si>
    <t>GyZ08 074</t>
  </si>
  <si>
    <t>GyZ08 075</t>
  </si>
  <si>
    <t>GyZ08 076</t>
  </si>
  <si>
    <t>GyZ08 077</t>
  </si>
  <si>
    <t>GyZ08 078</t>
  </si>
  <si>
    <t>GyZ08 079</t>
  </si>
  <si>
    <t>GyZ08 080</t>
  </si>
  <si>
    <t>GyZ08 081</t>
  </si>
  <si>
    <t>GyZ08 082</t>
  </si>
  <si>
    <t>GyZ08 083</t>
  </si>
  <si>
    <t>GyZ08 084</t>
  </si>
  <si>
    <t>GyZ08 085</t>
  </si>
  <si>
    <t>GyZ08 086</t>
  </si>
  <si>
    <t>GyZ08 087</t>
  </si>
  <si>
    <t>GyZ08 088</t>
  </si>
  <si>
    <t>GyZ08 089</t>
  </si>
  <si>
    <t>GyZ08 090</t>
  </si>
  <si>
    <t>GyZ08 091</t>
  </si>
  <si>
    <t>GyZ08 092</t>
  </si>
  <si>
    <t>GyZ08 093</t>
  </si>
  <si>
    <t>GyZ08 094</t>
  </si>
  <si>
    <t>GyZ08 095</t>
  </si>
  <si>
    <t>GyZ08 096</t>
  </si>
  <si>
    <t>GyZ08 097</t>
  </si>
  <si>
    <t>GyZ08 098</t>
  </si>
  <si>
    <t>GyZ08 099</t>
  </si>
  <si>
    <t>GyZ08 100</t>
  </si>
  <si>
    <t>GyZ09 001</t>
    <phoneticPr fontId="0" type="noConversion"/>
  </si>
  <si>
    <t>GyZ09 002</t>
  </si>
  <si>
    <t>GyZ09 003</t>
  </si>
  <si>
    <t>GyZ09 004</t>
  </si>
  <si>
    <t>GyZ09 005</t>
  </si>
  <si>
    <t>GyZ09 006</t>
  </si>
  <si>
    <t>GyZ09 007</t>
  </si>
  <si>
    <t>GyZ09 008</t>
  </si>
  <si>
    <t>GyZ09 009</t>
  </si>
  <si>
    <t>GyZ09 010</t>
  </si>
  <si>
    <t>GyZ09 011</t>
  </si>
  <si>
    <t>GyZ09 012</t>
  </si>
  <si>
    <t>GyZ09 013</t>
  </si>
  <si>
    <t>GyZ09 014</t>
  </si>
  <si>
    <t>GyZ09 015</t>
  </si>
  <si>
    <t>GyZ09 016</t>
  </si>
  <si>
    <t>GyZ09 017</t>
  </si>
  <si>
    <t>GyZ09 018</t>
  </si>
  <si>
    <t>GyZ09 019</t>
  </si>
  <si>
    <t>GyZ09 020</t>
  </si>
  <si>
    <t>GyZ09 021</t>
  </si>
  <si>
    <t>GyZ09 022</t>
  </si>
  <si>
    <t>GyZ09 023</t>
  </si>
  <si>
    <t>GyZ09 024</t>
  </si>
  <si>
    <t>GyZ09 025</t>
  </si>
  <si>
    <t>GyZ09 026</t>
  </si>
  <si>
    <t>GyZ09 027</t>
  </si>
  <si>
    <t>GyZ09 028</t>
  </si>
  <si>
    <t>GyZ09 029</t>
  </si>
  <si>
    <t>GyZ09 030</t>
  </si>
  <si>
    <t>GyZ09 031</t>
  </si>
  <si>
    <t>GyZ09 032</t>
  </si>
  <si>
    <t>GyZ09 033</t>
  </si>
  <si>
    <t>GyZ09 034</t>
  </si>
  <si>
    <t>GyZ09 035</t>
  </si>
  <si>
    <t>GyZ09 036</t>
  </si>
  <si>
    <t>GyZ09 037</t>
  </si>
  <si>
    <t>GyZ09 038</t>
  </si>
  <si>
    <t>GyZ09 039</t>
  </si>
  <si>
    <t>GyZ09 040</t>
  </si>
  <si>
    <t>GyZ09 041</t>
  </si>
  <si>
    <t>GyZ09 042</t>
  </si>
  <si>
    <t>GyZ09 043</t>
  </si>
  <si>
    <t>GyZ09 044</t>
  </si>
  <si>
    <t>GyZ09 045</t>
  </si>
  <si>
    <t>GyZ09 046</t>
  </si>
  <si>
    <t>GyZ09 047</t>
  </si>
  <si>
    <t>GyZ09 048</t>
  </si>
  <si>
    <t>GyZ09 049</t>
  </si>
  <si>
    <t>GyZ09 050</t>
  </si>
  <si>
    <t>GyZ09 051</t>
  </si>
  <si>
    <t>GyZ09 052</t>
  </si>
  <si>
    <t>GyZ09 053</t>
  </si>
  <si>
    <t>GyZ09 054</t>
  </si>
  <si>
    <t>GyZ09 055</t>
  </si>
  <si>
    <t>GyZ09 056</t>
  </si>
  <si>
    <t>GyZ09 057</t>
  </si>
  <si>
    <t>GyZ09 058</t>
  </si>
  <si>
    <t>GyZ09 059</t>
  </si>
  <si>
    <t>GyZ09 060</t>
  </si>
  <si>
    <t>GyZ09 061</t>
  </si>
  <si>
    <t>GyZ09 062</t>
  </si>
  <si>
    <t>GyZ09 063</t>
  </si>
  <si>
    <t>GyZ09 064</t>
  </si>
  <si>
    <t>GyZ09 065</t>
  </si>
  <si>
    <t>GyZ09 066</t>
  </si>
  <si>
    <t>GyZ09 067</t>
  </si>
  <si>
    <t>GyZ09 068</t>
  </si>
  <si>
    <t>GyZ09 069</t>
  </si>
  <si>
    <t>GyZ09 070</t>
  </si>
  <si>
    <t>GyZ09 071</t>
  </si>
  <si>
    <t>GyZ09 072</t>
  </si>
  <si>
    <t>GyZ09 073</t>
  </si>
  <si>
    <t>GyZ09 074</t>
  </si>
  <si>
    <t>GyZ09 075</t>
  </si>
  <si>
    <t>GyZ09 076</t>
  </si>
  <si>
    <t>GyZ09 077</t>
  </si>
  <si>
    <t>GyZ09 078</t>
  </si>
  <si>
    <t>GyZ09 079</t>
  </si>
  <si>
    <t>GyZ09 080</t>
  </si>
  <si>
    <t>GyZ09 081</t>
  </si>
  <si>
    <t>GyZ09 082</t>
  </si>
  <si>
    <t>GyZ09 083</t>
  </si>
  <si>
    <t>GyZ09 084</t>
  </si>
  <si>
    <t>GyZ09 085</t>
  </si>
  <si>
    <t>GyZ09 086</t>
  </si>
  <si>
    <t>GyZ09 087</t>
  </si>
  <si>
    <t>GyZ09 088</t>
  </si>
  <si>
    <t>GyZ09 089</t>
  </si>
  <si>
    <t>GyZ09 090</t>
  </si>
  <si>
    <t>GyZ09 091</t>
  </si>
  <si>
    <t>GyZ09 092</t>
  </si>
  <si>
    <t>GyZ09 093</t>
  </si>
  <si>
    <t>GyZ09 094</t>
  </si>
  <si>
    <t>GyZ09 095</t>
  </si>
  <si>
    <t>GyZ09 096</t>
  </si>
  <si>
    <t>GyZ09 097</t>
  </si>
  <si>
    <t>GyZ09 098</t>
  </si>
  <si>
    <t>GyZ09 099</t>
  </si>
  <si>
    <t>GyZ09 100</t>
  </si>
  <si>
    <t>GyZ10 001</t>
    <phoneticPr fontId="0" type="noConversion"/>
  </si>
  <si>
    <t>GyZ10 002</t>
  </si>
  <si>
    <t>GyZ10 003</t>
  </si>
  <si>
    <t>GyZ10 004</t>
  </si>
  <si>
    <t>GyZ10 005</t>
  </si>
  <si>
    <t>GyZ10 006</t>
  </si>
  <si>
    <t>GyZ10 007</t>
  </si>
  <si>
    <t>GyZ10 008</t>
  </si>
  <si>
    <t>GyZ10 009</t>
  </si>
  <si>
    <t>GyZ10 010</t>
  </si>
  <si>
    <t>GyZ10 011</t>
  </si>
  <si>
    <t>GyZ10 012</t>
  </si>
  <si>
    <t>GyZ10 013</t>
  </si>
  <si>
    <t>GyZ10 014</t>
  </si>
  <si>
    <t>GyZ10 015</t>
  </si>
  <si>
    <t>GyZ10 016</t>
  </si>
  <si>
    <t>GyZ10 017</t>
  </si>
  <si>
    <t>GyZ10 018</t>
  </si>
  <si>
    <t>GyZ10 019</t>
  </si>
  <si>
    <t>GyZ10 020</t>
  </si>
  <si>
    <t>GyZ10 021</t>
  </si>
  <si>
    <t>GyZ10 022</t>
  </si>
  <si>
    <t>GyZ10 023</t>
  </si>
  <si>
    <t>GyZ10 024</t>
  </si>
  <si>
    <t>GyZ10 025</t>
  </si>
  <si>
    <t>GyZ10 026</t>
  </si>
  <si>
    <t>GyZ10 027</t>
  </si>
  <si>
    <t>GyZ10 028</t>
  </si>
  <si>
    <t>GyZ10 029</t>
  </si>
  <si>
    <t>GyZ10 030</t>
  </si>
  <si>
    <t>GyZ10 031</t>
  </si>
  <si>
    <t>GyZ10 032</t>
  </si>
  <si>
    <t>GyZ10 033</t>
  </si>
  <si>
    <t>GyZ10 034</t>
  </si>
  <si>
    <t>GyZ10 035</t>
  </si>
  <si>
    <t>GyZ10 036</t>
  </si>
  <si>
    <t>GyZ10 037</t>
  </si>
  <si>
    <t>GyZ10 038</t>
  </si>
  <si>
    <t>GyZ10 039</t>
  </si>
  <si>
    <t>GyZ10 040</t>
  </si>
  <si>
    <t>GyZ10 041</t>
  </si>
  <si>
    <t>GyZ10 042</t>
  </si>
  <si>
    <t>GyZ10 043</t>
  </si>
  <si>
    <t>GyZ10 044</t>
  </si>
  <si>
    <t>GyZ10 045</t>
  </si>
  <si>
    <t>GyZ10 046</t>
  </si>
  <si>
    <t>GyZ10 047</t>
  </si>
  <si>
    <t>GyZ10 048</t>
  </si>
  <si>
    <t>GyZ10 049</t>
  </si>
  <si>
    <t>GyZ10 050</t>
  </si>
  <si>
    <t>GyZ10 051</t>
  </si>
  <si>
    <t>GyZ10 052</t>
  </si>
  <si>
    <t>GyZ10 053</t>
  </si>
  <si>
    <t>GyZ10 054</t>
  </si>
  <si>
    <t>GyZ10 055</t>
  </si>
  <si>
    <t>GyZ10 056</t>
  </si>
  <si>
    <t>GyZ10 057</t>
  </si>
  <si>
    <t>GyZ10 058</t>
  </si>
  <si>
    <t>GyZ10 059</t>
  </si>
  <si>
    <t>GyZ10 060</t>
  </si>
  <si>
    <t>GyZ10 061</t>
  </si>
  <si>
    <t>GyZ10 062</t>
  </si>
  <si>
    <t>GyZ10 063</t>
  </si>
  <si>
    <t>GyZ10 064</t>
  </si>
  <si>
    <t>GyZ10 065</t>
  </si>
  <si>
    <t>GyZ10 066</t>
  </si>
  <si>
    <t>GyZ10 067</t>
  </si>
  <si>
    <t>GyZ10 068</t>
  </si>
  <si>
    <t>GyZ10 069</t>
  </si>
  <si>
    <t>GyZ10 070</t>
  </si>
  <si>
    <t>GyZ10 071</t>
  </si>
  <si>
    <t>GyZ10 072</t>
  </si>
  <si>
    <t>GyZ10 073</t>
  </si>
  <si>
    <t>GyZ10 074</t>
  </si>
  <si>
    <t>GyZ10 075</t>
  </si>
  <si>
    <t>GyZ10 076</t>
  </si>
  <si>
    <t>GyZ10 077</t>
  </si>
  <si>
    <t>GyZ10 078</t>
  </si>
  <si>
    <t>GyZ10 079</t>
  </si>
  <si>
    <t>GyZ10 080</t>
  </si>
  <si>
    <t>GyZ10 081</t>
  </si>
  <si>
    <t>GyZ10 082</t>
  </si>
  <si>
    <t>GyZ10 083</t>
  </si>
  <si>
    <t>GyZ10 084</t>
  </si>
  <si>
    <t>GyZ10 085</t>
  </si>
  <si>
    <t>GyZ10 086</t>
  </si>
  <si>
    <t>GyZ10 087</t>
  </si>
  <si>
    <t>GyZ10 088</t>
  </si>
  <si>
    <t>GyZ10 089</t>
  </si>
  <si>
    <t>GyZ10 090</t>
  </si>
  <si>
    <t>GyZ10 091</t>
  </si>
  <si>
    <t>GyZ10 092</t>
  </si>
  <si>
    <t>GyZ10 093</t>
  </si>
  <si>
    <t>GyZ10 094</t>
  </si>
  <si>
    <t>GyZ10 095</t>
  </si>
  <si>
    <t>GyZ10 096</t>
  </si>
  <si>
    <t>GyZ10 097</t>
  </si>
  <si>
    <t>GyZ10 098</t>
  </si>
  <si>
    <t>GyZ10 099</t>
  </si>
  <si>
    <t>GyZ10 100</t>
  </si>
  <si>
    <t>12FW64-01</t>
  </si>
  <si>
    <t>12FW64-02</t>
  </si>
  <si>
    <t>12FW64-03</t>
  </si>
  <si>
    <t>12FW64-04</t>
  </si>
  <si>
    <t>12FW64-05</t>
  </si>
  <si>
    <t>12FW64-06</t>
  </si>
  <si>
    <t>12FW64-07</t>
  </si>
  <si>
    <t>12FW64-08</t>
  </si>
  <si>
    <t>12FW64-09</t>
  </si>
  <si>
    <t>12FW64-10</t>
  </si>
  <si>
    <t>12FW64-11</t>
  </si>
  <si>
    <t>12FW64-12</t>
  </si>
  <si>
    <t>12FW64-13</t>
  </si>
  <si>
    <t>12FW64-14</t>
  </si>
  <si>
    <t>12FW64-15</t>
  </si>
  <si>
    <t>12FW64-16</t>
  </si>
  <si>
    <t>12FW64-17</t>
  </si>
  <si>
    <t>12FW64-18</t>
  </si>
  <si>
    <t>12FW64-19</t>
  </si>
  <si>
    <t>12FW64-20</t>
  </si>
  <si>
    <t>12FW64-21</t>
  </si>
  <si>
    <t>12FW64-22</t>
  </si>
  <si>
    <t>12FW64-23</t>
  </si>
  <si>
    <t>12FW64-24</t>
  </si>
  <si>
    <t>12FW64-25</t>
  </si>
  <si>
    <t>12FW64-26</t>
  </si>
  <si>
    <t>12FW64-27</t>
  </si>
  <si>
    <t>12FW64-28</t>
  </si>
  <si>
    <t>12FW64-29</t>
  </si>
  <si>
    <t>12FW64-30</t>
  </si>
  <si>
    <t>12FW64-31</t>
  </si>
  <si>
    <t>12FW64-32</t>
  </si>
  <si>
    <t>12FW64-33</t>
  </si>
  <si>
    <t>12FW64-34</t>
  </si>
  <si>
    <t>12FW64-35</t>
  </si>
  <si>
    <t>12FW64-36</t>
  </si>
  <si>
    <t>12FW64-37</t>
  </si>
  <si>
    <t>12FW64-38</t>
  </si>
  <si>
    <t>12FW64-39</t>
  </si>
  <si>
    <t>12FW64-40</t>
  </si>
  <si>
    <t>12FW64-41</t>
  </si>
  <si>
    <t>12FW64-42</t>
  </si>
  <si>
    <t>12FW64-43</t>
  </si>
  <si>
    <t>12FW64-44</t>
  </si>
  <si>
    <t>12FW64-45</t>
  </si>
  <si>
    <t>12FW64-46</t>
  </si>
  <si>
    <t>12FW64-47</t>
  </si>
  <si>
    <t>12FW64-48</t>
  </si>
  <si>
    <t>12FW64-49</t>
  </si>
  <si>
    <t>12FW64-50</t>
  </si>
  <si>
    <t>12FW64-51</t>
  </si>
  <si>
    <t>12FW64-52</t>
  </si>
  <si>
    <t>12FW64-53</t>
  </si>
  <si>
    <t>12FW64-54</t>
  </si>
  <si>
    <t>12FW64-55</t>
  </si>
  <si>
    <t>12FW64-56</t>
  </si>
  <si>
    <t>12FW64-57</t>
  </si>
  <si>
    <t>12FW64-58</t>
  </si>
  <si>
    <t>12FW64-59</t>
  </si>
  <si>
    <t>12FW64-60</t>
  </si>
  <si>
    <t>12FW64-61</t>
  </si>
  <si>
    <t>12FW64-62</t>
  </si>
  <si>
    <t>12FW64-63</t>
  </si>
  <si>
    <t>12FW64-64</t>
  </si>
  <si>
    <t>12FW64-65</t>
  </si>
  <si>
    <t>12FW64-66</t>
  </si>
  <si>
    <t>12FW64-67</t>
  </si>
  <si>
    <t>12FW64-68</t>
  </si>
  <si>
    <t>12FW64-69</t>
  </si>
  <si>
    <t>12FW64-70</t>
  </si>
  <si>
    <t>12FW64-71</t>
  </si>
  <si>
    <t>12FW64-72</t>
  </si>
  <si>
    <t>12FW64-73</t>
  </si>
  <si>
    <t>12FW64-74</t>
  </si>
  <si>
    <t>12FW64-75</t>
  </si>
  <si>
    <t>12FW64-76</t>
  </si>
  <si>
    <t>12FW64-77</t>
  </si>
  <si>
    <t>12FW64-78</t>
  </si>
  <si>
    <t>12FW64-79</t>
  </si>
  <si>
    <t>12FW64-80</t>
  </si>
  <si>
    <t>12FW64-81</t>
  </si>
  <si>
    <t>12FW64-82</t>
  </si>
  <si>
    <t>12FW64-83</t>
  </si>
  <si>
    <t>12FW64-84</t>
  </si>
  <si>
    <t>12FW64-85</t>
  </si>
  <si>
    <t>12FW64-86</t>
  </si>
  <si>
    <t>12FW64-87</t>
  </si>
  <si>
    <t>12FW64-88</t>
  </si>
  <si>
    <t>12FW64-89</t>
  </si>
  <si>
    <t>12FW64-90</t>
  </si>
  <si>
    <t>12FW64-91</t>
  </si>
  <si>
    <t>12FW64-92</t>
  </si>
  <si>
    <t>12FW64-93</t>
  </si>
  <si>
    <t>12FW64-94</t>
  </si>
  <si>
    <t>12FW64-95</t>
  </si>
  <si>
    <t>12FW64-96</t>
  </si>
  <si>
    <t>12FW64-97</t>
  </si>
  <si>
    <t>12FW64-98</t>
  </si>
  <si>
    <t>12FW64-99</t>
  </si>
  <si>
    <t>12FW64-100</t>
  </si>
  <si>
    <t>09FW156 01</t>
  </si>
  <si>
    <t>09FW156 02</t>
  </si>
  <si>
    <t>09FW156 03</t>
  </si>
  <si>
    <t>09FW156 04</t>
  </si>
  <si>
    <t>09FW156 05</t>
  </si>
  <si>
    <t>09FW156 06</t>
  </si>
  <si>
    <t>09FW156 07</t>
  </si>
  <si>
    <t>09FW156 08</t>
  </si>
  <si>
    <t>09FW156 09</t>
  </si>
  <si>
    <t>09FW156 10</t>
  </si>
  <si>
    <t>09FW156 11</t>
  </si>
  <si>
    <t>09FW156 12</t>
  </si>
  <si>
    <t>09FW156 13</t>
  </si>
  <si>
    <t>09FW156 14</t>
  </si>
  <si>
    <t>09FW156 15</t>
  </si>
  <si>
    <t>09FW156 16</t>
  </si>
  <si>
    <t>09FW156 17</t>
  </si>
  <si>
    <t>09FW156 18</t>
  </si>
  <si>
    <t>09FW156 19</t>
  </si>
  <si>
    <t>09FW156 20</t>
  </si>
  <si>
    <t>09FW156 21</t>
  </si>
  <si>
    <t>09FW156 22</t>
  </si>
  <si>
    <t>09FW156 23</t>
  </si>
  <si>
    <t>09FW156 24</t>
  </si>
  <si>
    <t>09FW156 25</t>
  </si>
  <si>
    <t>09FW156 26</t>
  </si>
  <si>
    <t>09FW156 27</t>
  </si>
  <si>
    <t>09FW156 28</t>
  </si>
  <si>
    <t>09FW156 29</t>
  </si>
  <si>
    <t>09FW156 30</t>
  </si>
  <si>
    <t>09FW156 31</t>
  </si>
  <si>
    <t>09FW156 32</t>
  </si>
  <si>
    <t>09FW156 33</t>
  </si>
  <si>
    <t>09FW156 34</t>
  </si>
  <si>
    <t>09FW156 35</t>
  </si>
  <si>
    <t>09FW156 36</t>
  </si>
  <si>
    <t>09FW156 37</t>
  </si>
  <si>
    <t>09FW156 38</t>
  </si>
  <si>
    <t>09FW156 39</t>
  </si>
  <si>
    <t>09FW156 40</t>
  </si>
  <si>
    <t>09FW156 41</t>
  </si>
  <si>
    <t>09FW156 42</t>
  </si>
  <si>
    <t>09FW156 43</t>
  </si>
  <si>
    <t>09FW156 44</t>
  </si>
  <si>
    <t>09FW156 45</t>
  </si>
  <si>
    <t>09FW156 46</t>
  </si>
  <si>
    <t>09FW156 47</t>
  </si>
  <si>
    <t>09FW156 48</t>
  </si>
  <si>
    <t>09FW156 49</t>
  </si>
  <si>
    <t>09FW156 50</t>
  </si>
  <si>
    <t>09FW156 51</t>
  </si>
  <si>
    <t>09FW156 52</t>
  </si>
  <si>
    <t>09FW156 53</t>
  </si>
  <si>
    <t>09FW156 54</t>
  </si>
  <si>
    <t>09FW156 55</t>
  </si>
  <si>
    <t>09FW156 56</t>
  </si>
  <si>
    <t>09FW156 57</t>
  </si>
  <si>
    <t>09FW156 58</t>
  </si>
  <si>
    <t>09FW156 59</t>
  </si>
  <si>
    <t>09FW156 60</t>
  </si>
  <si>
    <t>09FW156 61</t>
  </si>
  <si>
    <t>09FW156 62</t>
  </si>
  <si>
    <t>09FW156 63</t>
  </si>
  <si>
    <t>09FW156 64</t>
  </si>
  <si>
    <t>09FW156 65</t>
  </si>
  <si>
    <t>09FW156 66</t>
  </si>
  <si>
    <t>09FW156 67</t>
  </si>
  <si>
    <t>09FW156 68</t>
  </si>
  <si>
    <t>09FW156 69</t>
  </si>
  <si>
    <t>09FW156 70</t>
  </si>
  <si>
    <t>09FW156 71</t>
  </si>
  <si>
    <t>09FW156 72</t>
  </si>
  <si>
    <t>09FW156 73</t>
  </si>
  <si>
    <t>09FW156 74</t>
  </si>
  <si>
    <t>09FW156 75</t>
  </si>
  <si>
    <t>09FW156 76</t>
  </si>
  <si>
    <t>09FW156 77</t>
  </si>
  <si>
    <t>09FW156 78</t>
  </si>
  <si>
    <t>09FW156 79</t>
  </si>
  <si>
    <t>09FW156 80</t>
  </si>
  <si>
    <t>09FW156 81</t>
  </si>
  <si>
    <t>09FW156 82</t>
  </si>
  <si>
    <t>09FW156 83</t>
  </si>
  <si>
    <t>09FW156 84</t>
  </si>
  <si>
    <t>09FW156 85</t>
  </si>
  <si>
    <t>09FW156 86</t>
  </si>
  <si>
    <t>09FW156 87</t>
  </si>
  <si>
    <t>09FW156 88</t>
  </si>
  <si>
    <t>09FW156 89</t>
  </si>
  <si>
    <t>09FW156 90</t>
  </si>
  <si>
    <t>09FW156 91</t>
  </si>
  <si>
    <t>09FW156 92</t>
  </si>
  <si>
    <t>09FW156 93</t>
  </si>
  <si>
    <t>09FW156 94</t>
  </si>
  <si>
    <t>09FW156 95</t>
  </si>
  <si>
    <t>09FW156 96</t>
  </si>
  <si>
    <t>09FW156 97</t>
  </si>
  <si>
    <t>09FW156 98</t>
  </si>
  <si>
    <t>09FW156 99</t>
  </si>
  <si>
    <t>09FW156 100</t>
  </si>
  <si>
    <t>09FW156 101</t>
  </si>
  <si>
    <t>09FW156 102</t>
  </si>
  <si>
    <t>09FW156 103</t>
  </si>
  <si>
    <t>09FW156 104</t>
  </si>
  <si>
    <t>09FW156 105</t>
  </si>
  <si>
    <t>09FW156 106</t>
  </si>
  <si>
    <t>09FW156 107</t>
  </si>
  <si>
    <t>09FW156 108</t>
  </si>
  <si>
    <t>09FW156 109</t>
  </si>
  <si>
    <t>09FW156 110</t>
  </si>
  <si>
    <t>09FW156 111</t>
  </si>
  <si>
    <t>09FW156 112</t>
  </si>
  <si>
    <t>09FW156 113</t>
  </si>
  <si>
    <t>09FW156 114</t>
  </si>
  <si>
    <t>09FW156 115</t>
  </si>
  <si>
    <t>09FW156 116</t>
  </si>
  <si>
    <t>09FW156 117</t>
  </si>
  <si>
    <t>09FW156 118</t>
  </si>
  <si>
    <t>09FW156 119</t>
  </si>
  <si>
    <t>09FW156 120</t>
  </si>
  <si>
    <t>09FW156 121</t>
  </si>
  <si>
    <t>09FW156 122</t>
  </si>
  <si>
    <t>09FW156 123</t>
  </si>
  <si>
    <t>09FW156 124</t>
  </si>
  <si>
    <t>09FW156 125</t>
  </si>
  <si>
    <t>09FW156 126</t>
  </si>
  <si>
    <t>09FW156 127</t>
  </si>
  <si>
    <t>09FW156 128</t>
  </si>
  <si>
    <t>09FW156 129</t>
  </si>
  <si>
    <t>09FW156 130</t>
  </si>
  <si>
    <t>09FW156 131</t>
  </si>
  <si>
    <t>09FW156 132</t>
  </si>
  <si>
    <t>09FW156 133</t>
  </si>
  <si>
    <t>09FW156 134</t>
  </si>
  <si>
    <t>09FW156 135</t>
  </si>
  <si>
    <t>09FW156 136</t>
  </si>
  <si>
    <t>09FW156 137</t>
  </si>
  <si>
    <t>09FW156 138</t>
  </si>
  <si>
    <t>09FW156 139</t>
  </si>
  <si>
    <t>09FW156 140</t>
  </si>
  <si>
    <t>Supplementary Data Table: U-Pb and Hf isotopic data of detrital zircons from the Sangdanlin and Gyangze sediments in southern Tibet</t>
  </si>
  <si>
    <t>Sampes in red with line through them are discordant and zre not included in age calculations and Hf isotopic  plots.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</si>
</sst>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;_"/>
    <numFmt numFmtId="165" formatCode="0.00_ "/>
    <numFmt numFmtId="166" formatCode="0_ "/>
    <numFmt numFmtId="167" formatCode="0.0000_ "/>
    <numFmt numFmtId="168" formatCode="0.000_ "/>
    <numFmt numFmtId="169" formatCode="0.00000_ "/>
    <numFmt numFmtId="170" formatCode="0.0_ "/>
    <numFmt numFmtId="171" formatCode="0.000000_ "/>
    <numFmt numFmtId="172" formatCode="0_);[Red]\(0\)"/>
  </numFmts>
  <fonts count="15" x14ac:knownFonts="1"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2"/>
      <name val="宋体"/>
      <charset val="134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Symbol"/>
    </font>
    <font>
      <b/>
      <vertAlign val="subscript"/>
      <sz val="11"/>
      <color indexed="8"/>
      <name val="Times New Roman"/>
      <family val="1"/>
    </font>
    <font>
      <strike/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Times New Roman"/>
      <family val="1"/>
    </font>
    <font>
      <strike/>
      <sz val="11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02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167" fontId="2" fillId="0" borderId="0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/>
    </xf>
    <xf numFmtId="169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0" fontId="2" fillId="0" borderId="0" xfId="0" applyNumberFormat="1" applyFont="1" applyFill="1" applyBorder="1" applyAlignment="1">
      <alignment horizontal="right" vertical="center"/>
    </xf>
    <xf numFmtId="171" fontId="2" fillId="0" borderId="0" xfId="0" applyNumberFormat="1" applyFont="1" applyFill="1" applyBorder="1" applyAlignment="1">
      <alignment horizontal="right" vertical="center"/>
    </xf>
    <xf numFmtId="171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2" fillId="0" borderId="0" xfId="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/>
    </xf>
    <xf numFmtId="167" fontId="9" fillId="0" borderId="0" xfId="0" applyNumberFormat="1" applyFont="1" applyFill="1" applyBorder="1" applyAlignment="1">
      <alignment horizontal="right" vertical="center"/>
    </xf>
    <xf numFmtId="168" fontId="9" fillId="0" borderId="0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70" fontId="9" fillId="0" borderId="0" xfId="0" applyNumberFormat="1" applyFont="1" applyFill="1" applyBorder="1" applyAlignment="1">
      <alignment horizontal="right" vertical="center"/>
    </xf>
    <xf numFmtId="171" fontId="9" fillId="0" borderId="0" xfId="0" applyNumberFormat="1" applyFont="1" applyFill="1" applyBorder="1" applyAlignment="1">
      <alignment horizontal="right" vertical="center"/>
    </xf>
    <xf numFmtId="171" fontId="9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0" xfId="2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8" fontId="2" fillId="0" borderId="2" xfId="0" applyNumberFormat="1" applyFont="1" applyFill="1" applyBorder="1" applyAlignment="1">
      <alignment horizontal="right" vertical="center"/>
    </xf>
    <xf numFmtId="169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70" fontId="2" fillId="0" borderId="2" xfId="0" applyNumberFormat="1" applyFont="1" applyFill="1" applyBorder="1" applyAlignment="1">
      <alignment horizontal="right" vertical="center"/>
    </xf>
    <xf numFmtId="171" fontId="2" fillId="0" borderId="2" xfId="0" applyNumberFormat="1" applyFont="1" applyFill="1" applyBorder="1" applyAlignment="1">
      <alignment horizontal="right" vertical="center"/>
    </xf>
    <xf numFmtId="171" fontId="2" fillId="0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0" borderId="2" xfId="2" applyNumberFormat="1" applyFont="1" applyFill="1" applyBorder="1" applyAlignment="1">
      <alignment horizontal="right"/>
    </xf>
    <xf numFmtId="166" fontId="9" fillId="0" borderId="0" xfId="0" applyNumberFormat="1" applyFont="1" applyBorder="1" applyAlignment="1">
      <alignment horizontal="right" vertical="center"/>
    </xf>
    <xf numFmtId="169" fontId="9" fillId="0" borderId="0" xfId="3" applyNumberFormat="1" applyFont="1" applyFill="1" applyBorder="1" applyAlignment="1">
      <alignment horizontal="right"/>
    </xf>
    <xf numFmtId="171" fontId="9" fillId="0" borderId="0" xfId="3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 vertical="center"/>
    </xf>
    <xf numFmtId="169" fontId="2" fillId="0" borderId="0" xfId="3" applyNumberFormat="1" applyFont="1" applyFill="1" applyBorder="1" applyAlignment="1">
      <alignment horizontal="right"/>
    </xf>
    <xf numFmtId="171" fontId="2" fillId="0" borderId="0" xfId="3" applyNumberFormat="1" applyFont="1" applyFill="1" applyBorder="1" applyAlignment="1">
      <alignment horizontal="right"/>
    </xf>
    <xf numFmtId="166" fontId="2" fillId="0" borderId="2" xfId="0" applyNumberFormat="1" applyFont="1" applyBorder="1" applyAlignment="1">
      <alignment horizontal="right" vertical="center"/>
    </xf>
    <xf numFmtId="169" fontId="2" fillId="0" borderId="2" xfId="3" applyNumberFormat="1" applyFont="1" applyFill="1" applyBorder="1" applyAlignment="1">
      <alignment horizontal="right"/>
    </xf>
    <xf numFmtId="171" fontId="2" fillId="0" borderId="2" xfId="3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9" fontId="2" fillId="0" borderId="0" xfId="0" applyNumberFormat="1" applyFont="1" applyFill="1" applyBorder="1" applyAlignment="1">
      <alignment vertical="center"/>
    </xf>
    <xf numFmtId="171" fontId="2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9" fontId="9" fillId="0" borderId="0" xfId="0" applyNumberFormat="1" applyFont="1" applyFill="1" applyBorder="1" applyAlignment="1">
      <alignment vertical="center"/>
    </xf>
    <xf numFmtId="171" fontId="9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6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170" fontId="9" fillId="0" borderId="2" xfId="0" applyNumberFormat="1" applyFont="1" applyFill="1" applyBorder="1" applyAlignment="1">
      <alignment horizontal="right" vertical="center"/>
    </xf>
    <xf numFmtId="169" fontId="9" fillId="0" borderId="2" xfId="0" applyNumberFormat="1" applyFont="1" applyFill="1" applyBorder="1" applyAlignment="1">
      <alignment vertical="center"/>
    </xf>
    <xf numFmtId="171" fontId="9" fillId="0" borderId="2" xfId="0" applyNumberFormat="1" applyFont="1" applyFill="1" applyBorder="1" applyAlignment="1">
      <alignment vertical="center"/>
    </xf>
    <xf numFmtId="2" fontId="9" fillId="0" borderId="2" xfId="0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/>
    </xf>
    <xf numFmtId="1" fontId="9" fillId="0" borderId="2" xfId="2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69" fontId="10" fillId="0" borderId="0" xfId="0" applyNumberFormat="1" applyFont="1" applyFill="1" applyBorder="1" applyAlignment="1">
      <alignment horizontal="right"/>
    </xf>
    <xf numFmtId="171" fontId="10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69" fontId="9" fillId="0" borderId="0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166" fontId="10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9" fontId="10" fillId="0" borderId="2" xfId="0" applyNumberFormat="1" applyFont="1" applyFill="1" applyBorder="1" applyAlignment="1">
      <alignment horizontal="right"/>
    </xf>
    <xf numFmtId="171" fontId="10" fillId="0" borderId="2" xfId="0" applyNumberFormat="1" applyFont="1" applyFill="1" applyBorder="1" applyAlignment="1">
      <alignment horizontal="right"/>
    </xf>
    <xf numFmtId="169" fontId="9" fillId="0" borderId="0" xfId="4" applyNumberFormat="1" applyFont="1" applyFill="1" applyBorder="1" applyAlignment="1">
      <alignment horizontal="right"/>
    </xf>
    <xf numFmtId="171" fontId="9" fillId="0" borderId="0" xfId="4" applyNumberFormat="1" applyFont="1" applyFill="1" applyBorder="1" applyAlignment="1">
      <alignment horizontal="right"/>
    </xf>
    <xf numFmtId="169" fontId="2" fillId="0" borderId="0" xfId="4" applyNumberFormat="1" applyFont="1" applyFill="1" applyBorder="1" applyAlignment="1">
      <alignment horizontal="right"/>
    </xf>
    <xf numFmtId="171" fontId="2" fillId="0" borderId="0" xfId="4" applyNumberFormat="1" applyFont="1" applyFill="1" applyBorder="1" applyAlignment="1">
      <alignment horizontal="right"/>
    </xf>
    <xf numFmtId="169" fontId="2" fillId="0" borderId="2" xfId="4" applyNumberFormat="1" applyFont="1" applyFill="1" applyBorder="1" applyAlignment="1">
      <alignment horizontal="right"/>
    </xf>
    <xf numFmtId="171" fontId="2" fillId="0" borderId="2" xfId="4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166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 vertical="center"/>
    </xf>
    <xf numFmtId="167" fontId="9" fillId="0" borderId="2" xfId="0" applyNumberFormat="1" applyFont="1" applyFill="1" applyBorder="1" applyAlignment="1">
      <alignment horizontal="right" vertical="center"/>
    </xf>
    <xf numFmtId="168" fontId="9" fillId="0" borderId="2" xfId="0" applyNumberFormat="1" applyFont="1" applyFill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171" fontId="9" fillId="0" borderId="2" xfId="0" applyNumberFormat="1" applyFont="1" applyFill="1" applyBorder="1" applyAlignment="1">
      <alignment horizontal="right" vertical="center"/>
    </xf>
    <xf numFmtId="169" fontId="2" fillId="0" borderId="0" xfId="5" applyNumberFormat="1" applyFont="1" applyFill="1" applyBorder="1" applyAlignment="1">
      <alignment horizontal="right"/>
    </xf>
    <xf numFmtId="171" fontId="2" fillId="0" borderId="0" xfId="5" applyNumberFormat="1" applyFont="1" applyFill="1" applyBorder="1" applyAlignment="1">
      <alignment horizontal="right"/>
    </xf>
    <xf numFmtId="169" fontId="9" fillId="0" borderId="0" xfId="5" applyNumberFormat="1" applyFont="1" applyFill="1" applyBorder="1" applyAlignment="1">
      <alignment horizontal="right"/>
    </xf>
    <xf numFmtId="171" fontId="9" fillId="0" borderId="0" xfId="5" applyNumberFormat="1" applyFont="1" applyFill="1" applyBorder="1" applyAlignment="1">
      <alignment horizontal="right"/>
    </xf>
    <xf numFmtId="169" fontId="2" fillId="0" borderId="2" xfId="5" applyNumberFormat="1" applyFont="1" applyFill="1" applyBorder="1" applyAlignment="1">
      <alignment horizontal="right"/>
    </xf>
    <xf numFmtId="171" fontId="2" fillId="0" borderId="2" xfId="5" applyNumberFormat="1" applyFont="1" applyFill="1" applyBorder="1" applyAlignment="1">
      <alignment horizontal="right"/>
    </xf>
    <xf numFmtId="169" fontId="2" fillId="0" borderId="0" xfId="6" applyNumberFormat="1" applyFont="1" applyFill="1" applyBorder="1" applyAlignment="1">
      <alignment horizontal="right"/>
    </xf>
    <xf numFmtId="171" fontId="2" fillId="0" borderId="0" xfId="6" applyNumberFormat="1" applyFont="1" applyFill="1" applyBorder="1" applyAlignment="1">
      <alignment horizontal="right"/>
    </xf>
    <xf numFmtId="169" fontId="9" fillId="0" borderId="0" xfId="6" applyNumberFormat="1" applyFont="1" applyFill="1" applyBorder="1" applyAlignment="1">
      <alignment horizontal="right"/>
    </xf>
    <xf numFmtId="171" fontId="9" fillId="0" borderId="0" xfId="6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166" fontId="12" fillId="0" borderId="0" xfId="0" applyNumberFormat="1" applyFont="1" applyBorder="1" applyAlignment="1">
      <alignment horizontal="right" vertical="center"/>
    </xf>
    <xf numFmtId="165" fontId="12" fillId="0" borderId="0" xfId="0" applyNumberFormat="1" applyFont="1" applyFill="1" applyBorder="1" applyAlignment="1">
      <alignment horizontal="right" vertical="center"/>
    </xf>
    <xf numFmtId="167" fontId="12" fillId="0" borderId="0" xfId="0" applyNumberFormat="1" applyFont="1" applyFill="1" applyBorder="1" applyAlignment="1">
      <alignment horizontal="right" vertical="center"/>
    </xf>
    <xf numFmtId="168" fontId="12" fillId="0" borderId="0" xfId="0" applyNumberFormat="1" applyFont="1" applyFill="1" applyBorder="1" applyAlignment="1">
      <alignment horizontal="right" vertical="center"/>
    </xf>
    <xf numFmtId="169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70" fontId="12" fillId="0" borderId="0" xfId="0" applyNumberFormat="1" applyFont="1" applyFill="1" applyBorder="1" applyAlignment="1">
      <alignment horizontal="right" vertical="center"/>
    </xf>
    <xf numFmtId="169" fontId="12" fillId="0" borderId="0" xfId="6" applyNumberFormat="1" applyFont="1" applyFill="1" applyBorder="1" applyAlignment="1">
      <alignment horizontal="right"/>
    </xf>
    <xf numFmtId="171" fontId="12" fillId="0" borderId="0" xfId="6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169" fontId="2" fillId="0" borderId="2" xfId="6" applyNumberFormat="1" applyFont="1" applyFill="1" applyBorder="1" applyAlignment="1">
      <alignment horizontal="right"/>
    </xf>
    <xf numFmtId="171" fontId="2" fillId="0" borderId="2" xfId="6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172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72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horizontal="right" vertical="center"/>
    </xf>
    <xf numFmtId="16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70" fontId="10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72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0" fontId="2" fillId="0" borderId="0" xfId="0" applyNumberFormat="1" applyFont="1" applyFill="1" applyAlignment="1">
      <alignment horizontal="right" vertical="center"/>
    </xf>
    <xf numFmtId="169" fontId="2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72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horizontal="right" vertical="center"/>
    </xf>
    <xf numFmtId="167" fontId="10" fillId="0" borderId="0" xfId="0" applyNumberFormat="1" applyFont="1" applyBorder="1" applyAlignment="1">
      <alignment horizontal="right" vertical="center"/>
    </xf>
    <xf numFmtId="168" fontId="10" fillId="0" borderId="0" xfId="0" applyNumberFormat="1" applyFont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70" fontId="10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172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horizontal="right" vertical="center"/>
    </xf>
    <xf numFmtId="168" fontId="10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170" fontId="10" fillId="0" borderId="2" xfId="0" applyNumberFormat="1" applyFont="1" applyFill="1" applyBorder="1" applyAlignment="1">
      <alignment horizontal="right" vertical="center"/>
    </xf>
    <xf numFmtId="167" fontId="10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horizontal="center" vertical="center"/>
    </xf>
    <xf numFmtId="168" fontId="10" fillId="0" borderId="0" xfId="0" applyNumberFormat="1" applyFont="1" applyFill="1" applyAlignment="1">
      <alignment horizontal="center" vertical="center"/>
    </xf>
    <xf numFmtId="16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169" fontId="10" fillId="0" borderId="0" xfId="0" applyNumberFormat="1" applyFont="1" applyFill="1" applyBorder="1" applyAlignment="1">
      <alignment horizontal="center" vertical="center"/>
    </xf>
    <xf numFmtId="167" fontId="10" fillId="0" borderId="0" xfId="0" applyNumberFormat="1" applyFont="1" applyBorder="1" applyAlignment="1">
      <alignment horizontal="center" vertical="center"/>
    </xf>
    <xf numFmtId="168" fontId="10" fillId="0" borderId="0" xfId="0" applyNumberFormat="1" applyFont="1" applyBorder="1" applyAlignment="1">
      <alignment horizontal="center" vertical="center"/>
    </xf>
    <xf numFmtId="169" fontId="10" fillId="0" borderId="0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168" fontId="10" fillId="0" borderId="2" xfId="0" applyNumberFormat="1" applyFont="1" applyBorder="1" applyAlignment="1">
      <alignment horizontal="center" vertical="center"/>
    </xf>
    <xf numFmtId="169" fontId="10" fillId="0" borderId="2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</cellXfs>
  <cellStyles count="7">
    <cellStyle name="Normal" xfId="0" builtinId="0"/>
    <cellStyle name="常规_06FW101 age校正" xfId="1"/>
    <cellStyle name="常规_20080225 Hf data.sum" xfId="4"/>
    <cellStyle name="常规_20080226 Hf data.sum" xfId="5"/>
    <cellStyle name="常规_20080227 Hf data.sum" xfId="6"/>
    <cellStyle name="常规_Hf data.sum" xfId="3"/>
    <cellStyle name="常规_U-Pb-Hf data list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46"/>
  <sheetViews>
    <sheetView tabSelected="1" topLeftCell="A2430" workbookViewId="0">
      <selection activeCell="A2446" sqref="A2446"/>
    </sheetView>
  </sheetViews>
  <sheetFormatPr baseColWidth="10" defaultRowHeight="15" x14ac:dyDescent="0"/>
  <sheetData>
    <row r="1" spans="1:36">
      <c r="A1" s="200" t="s">
        <v>2464</v>
      </c>
    </row>
    <row r="2" spans="1:36">
      <c r="A2" s="201" t="s">
        <v>2465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F3" s="2" t="s">
        <v>5</v>
      </c>
      <c r="G3" s="5" t="s">
        <v>6</v>
      </c>
      <c r="H3" s="2" t="s">
        <v>5</v>
      </c>
      <c r="I3" s="5" t="s">
        <v>7</v>
      </c>
      <c r="J3" s="2" t="s">
        <v>5</v>
      </c>
      <c r="K3" s="6" t="s">
        <v>8</v>
      </c>
      <c r="L3" s="2" t="s">
        <v>5</v>
      </c>
      <c r="M3" s="5" t="s">
        <v>9</v>
      </c>
      <c r="N3" s="2" t="s">
        <v>5</v>
      </c>
      <c r="O3" s="5" t="s">
        <v>6</v>
      </c>
      <c r="P3" s="2" t="s">
        <v>5</v>
      </c>
      <c r="Q3" s="5" t="s">
        <v>7</v>
      </c>
      <c r="R3" s="2" t="s">
        <v>5</v>
      </c>
      <c r="S3" s="6" t="s">
        <v>8</v>
      </c>
      <c r="T3" s="2" t="s">
        <v>5</v>
      </c>
      <c r="U3" s="7" t="s">
        <v>10</v>
      </c>
      <c r="V3" s="2" t="s">
        <v>5</v>
      </c>
      <c r="W3" s="8" t="s">
        <v>11</v>
      </c>
      <c r="X3" s="6" t="s">
        <v>12</v>
      </c>
      <c r="Y3" s="8" t="s">
        <v>13</v>
      </c>
      <c r="Z3" s="6" t="s">
        <v>14</v>
      </c>
      <c r="AA3" s="8" t="s">
        <v>13</v>
      </c>
      <c r="AB3" s="6" t="s">
        <v>15</v>
      </c>
      <c r="AC3" s="9" t="s">
        <v>13</v>
      </c>
      <c r="AD3" s="10" t="s">
        <v>16</v>
      </c>
      <c r="AE3" s="10" t="s">
        <v>17</v>
      </c>
      <c r="AF3" s="9" t="s">
        <v>13</v>
      </c>
      <c r="AG3" s="9" t="s">
        <v>18</v>
      </c>
      <c r="AH3" s="9" t="s">
        <v>19</v>
      </c>
      <c r="AI3" s="4" t="s">
        <v>20</v>
      </c>
      <c r="AJ3" s="9" t="s">
        <v>21</v>
      </c>
    </row>
    <row r="4" spans="1:36">
      <c r="A4" s="1" t="s">
        <v>22</v>
      </c>
      <c r="B4" s="11">
        <v>140.21</v>
      </c>
      <c r="C4" s="11">
        <v>184.44</v>
      </c>
      <c r="D4" s="12">
        <v>0.76019301669919759</v>
      </c>
      <c r="E4" s="13">
        <v>7.5670000000000001E-2</v>
      </c>
      <c r="F4" s="13">
        <v>4.9300000000000004E-3</v>
      </c>
      <c r="G4" s="14">
        <v>0.90759999999999996</v>
      </c>
      <c r="H4" s="14">
        <v>5.6230000000000002E-2</v>
      </c>
      <c r="I4" s="13">
        <v>8.6989999999999998E-2</v>
      </c>
      <c r="J4" s="13">
        <v>1.7700000000000001E-3</v>
      </c>
      <c r="K4" s="15">
        <v>2.6169999999999999E-2</v>
      </c>
      <c r="L4" s="15">
        <v>4.4999999999999999E-4</v>
      </c>
      <c r="M4" s="16">
        <v>1086</v>
      </c>
      <c r="N4" s="16">
        <v>134</v>
      </c>
      <c r="O4" s="16">
        <v>656</v>
      </c>
      <c r="P4" s="16">
        <v>30</v>
      </c>
      <c r="Q4" s="16">
        <v>538</v>
      </c>
      <c r="R4" s="16">
        <v>10</v>
      </c>
      <c r="S4" s="16">
        <v>522</v>
      </c>
      <c r="T4" s="16">
        <v>9</v>
      </c>
      <c r="U4" s="16">
        <v>538</v>
      </c>
      <c r="V4" s="16">
        <v>10</v>
      </c>
      <c r="W4" s="17">
        <f>100*(O4-Q4)/O4</f>
        <v>17.987804878048781</v>
      </c>
      <c r="X4" s="15">
        <v>1.556657772276247E-2</v>
      </c>
      <c r="Y4" s="15">
        <v>2.0120545728885924E-4</v>
      </c>
      <c r="Z4" s="18">
        <v>5.4996890192196665E-4</v>
      </c>
      <c r="AA4" s="18">
        <v>7.0810344135130943E-6</v>
      </c>
      <c r="AB4" s="19">
        <v>0.28207980439211611</v>
      </c>
      <c r="AC4" s="18">
        <v>1.2935533006838328E-5</v>
      </c>
      <c r="AD4" s="20">
        <f t="shared" ref="AD4:AD67" si="0">((AB4/0.282772)-1)*10000</f>
        <v>-24.47893030016801</v>
      </c>
      <c r="AE4" s="20">
        <f t="shared" ref="AE4:AE67" si="1">((AB4-Z4*(EXP(0.00001865*U4) -1))/(0.282772-0.0332*(EXP(0.00001867*U4) -1))-1)*10000</f>
        <v>-12.837741569349248</v>
      </c>
      <c r="AF4" s="20">
        <f t="shared" ref="AF4:AF67" si="2">(AC4/(0.282772-0.0332*(EXP(0.00001867*U4) -1)))*10000</f>
        <v>0.45799736486036302</v>
      </c>
      <c r="AG4" s="21">
        <f t="shared" ref="AG4:AG67" si="3">10000/0.1867*LN(1+(AB4-0.28325)/(Z4-0.0384))</f>
        <v>1630.870041520046</v>
      </c>
      <c r="AH4" s="21">
        <f t="shared" ref="AH4:AH67" si="4">AG4-(AG4-U4)*(-0.55-AJ4)/(-0.55-0.16)</f>
        <v>2298.0359113499835</v>
      </c>
      <c r="AI4" s="22">
        <f t="shared" ref="AI4:AI67" si="5">AG4-(1/0.00001867)*LN(1+(AB4+AC4-0.28325)/(Z4-0.0384))</f>
        <v>17.759151751911077</v>
      </c>
      <c r="AJ4" s="20">
        <f t="shared" ref="AJ4:AJ67" si="6">Z4/0.0332-1</f>
        <v>-0.98343467162885645</v>
      </c>
    </row>
    <row r="5" spans="1:36">
      <c r="A5" s="1" t="s">
        <v>23</v>
      </c>
      <c r="B5" s="11">
        <v>129.69999999999999</v>
      </c>
      <c r="C5" s="11">
        <v>226.98</v>
      </c>
      <c r="D5" s="12">
        <v>0.57141598378711778</v>
      </c>
      <c r="E5" s="13">
        <v>7.4759999999999993E-2</v>
      </c>
      <c r="F5" s="13">
        <v>1.3799999999999999E-3</v>
      </c>
      <c r="G5" s="14">
        <v>1.3858200000000001</v>
      </c>
      <c r="H5" s="14">
        <v>2.3130000000000001E-2</v>
      </c>
      <c r="I5" s="13">
        <v>0.13436999999999999</v>
      </c>
      <c r="J5" s="13">
        <v>2.2699999999999999E-3</v>
      </c>
      <c r="K5" s="15">
        <v>4.0120000000000003E-2</v>
      </c>
      <c r="L5" s="15">
        <v>8.4999999999999995E-4</v>
      </c>
      <c r="M5" s="16">
        <v>1062</v>
      </c>
      <c r="N5" s="16">
        <v>15</v>
      </c>
      <c r="O5" s="16">
        <v>883</v>
      </c>
      <c r="P5" s="16">
        <v>10</v>
      </c>
      <c r="Q5" s="16">
        <v>813</v>
      </c>
      <c r="R5" s="16">
        <v>13</v>
      </c>
      <c r="S5" s="16">
        <v>795</v>
      </c>
      <c r="T5" s="16">
        <v>17</v>
      </c>
      <c r="U5" s="16">
        <v>813</v>
      </c>
      <c r="V5" s="16">
        <v>13</v>
      </c>
      <c r="W5" s="17">
        <f>100*(O5-Q5)/O5</f>
        <v>7.9275198187995466</v>
      </c>
      <c r="X5" s="15">
        <v>1.764089716283962E-3</v>
      </c>
      <c r="Y5" s="15">
        <v>1.0143923749195948E-4</v>
      </c>
      <c r="Z5" s="18">
        <v>4.9346011945864469E-5</v>
      </c>
      <c r="AA5" s="18">
        <v>2.9277404357711436E-6</v>
      </c>
      <c r="AB5" s="19">
        <v>0.28203060435085381</v>
      </c>
      <c r="AC5" s="18">
        <v>1.5124760225226659E-5</v>
      </c>
      <c r="AD5" s="20">
        <f t="shared" si="0"/>
        <v>-26.218849431564053</v>
      </c>
      <c r="AE5" s="20">
        <f t="shared" si="1"/>
        <v>-8.3032993143583589</v>
      </c>
      <c r="AF5" s="20">
        <f t="shared" si="2"/>
        <v>0.53583695698704803</v>
      </c>
      <c r="AG5" s="21">
        <f t="shared" si="3"/>
        <v>1676.5361007032432</v>
      </c>
      <c r="AH5" s="21">
        <f t="shared" si="4"/>
        <v>2222.0399731691123</v>
      </c>
      <c r="AI5" s="22">
        <f t="shared" si="5"/>
        <v>20.476729739129723</v>
      </c>
      <c r="AJ5" s="20">
        <f t="shared" si="6"/>
        <v>-0.99851367433897997</v>
      </c>
    </row>
    <row r="6" spans="1:36">
      <c r="A6" s="1" t="s">
        <v>24</v>
      </c>
      <c r="B6" s="11">
        <v>86.84</v>
      </c>
      <c r="C6" s="11">
        <v>61.05</v>
      </c>
      <c r="D6" s="12">
        <v>1.4224406224406225</v>
      </c>
      <c r="E6" s="13">
        <v>0.18756</v>
      </c>
      <c r="F6" s="13">
        <v>2.99E-3</v>
      </c>
      <c r="G6" s="14">
        <v>13.427429999999999</v>
      </c>
      <c r="H6" s="14">
        <v>0.20441000000000001</v>
      </c>
      <c r="I6" s="13">
        <v>0.51897000000000004</v>
      </c>
      <c r="J6" s="13">
        <v>9.8899999999999995E-3</v>
      </c>
      <c r="K6" s="15">
        <v>0.12817000000000001</v>
      </c>
      <c r="L6" s="15">
        <v>3.4399999999999999E-3</v>
      </c>
      <c r="M6" s="16">
        <v>2721</v>
      </c>
      <c r="N6" s="16">
        <v>14</v>
      </c>
      <c r="O6" s="16">
        <v>2710</v>
      </c>
      <c r="P6" s="16">
        <v>14</v>
      </c>
      <c r="Q6" s="16">
        <v>2695</v>
      </c>
      <c r="R6" s="16">
        <v>42</v>
      </c>
      <c r="S6" s="16">
        <v>2438</v>
      </c>
      <c r="T6" s="16">
        <v>62</v>
      </c>
      <c r="U6" s="16">
        <v>2721</v>
      </c>
      <c r="V6" s="16">
        <v>14</v>
      </c>
      <c r="W6" s="17">
        <f>100*(M6-Q6)/M6</f>
        <v>0.95553105475927969</v>
      </c>
      <c r="X6" s="15">
        <v>2.1561073702216778E-2</v>
      </c>
      <c r="Y6" s="15">
        <v>1.9142426695544881E-4</v>
      </c>
      <c r="Z6" s="18">
        <v>7.8455030365716318E-4</v>
      </c>
      <c r="AA6" s="18">
        <v>6.2955362263927455E-6</v>
      </c>
      <c r="AB6" s="19">
        <v>0.28102375089647863</v>
      </c>
      <c r="AC6" s="18">
        <v>1.4564990186824382E-5</v>
      </c>
      <c r="AD6" s="20">
        <f t="shared" si="0"/>
        <v>-61.825396556992594</v>
      </c>
      <c r="AE6" s="20">
        <f t="shared" si="1"/>
        <v>-2.0964565739323149</v>
      </c>
      <c r="AF6" s="20">
        <f t="shared" si="2"/>
        <v>0.51824990690752437</v>
      </c>
      <c r="AG6" s="21">
        <f t="shared" si="3"/>
        <v>3079.7648733633287</v>
      </c>
      <c r="AH6" s="21">
        <f t="shared" si="4"/>
        <v>3295.2102372573304</v>
      </c>
      <c r="AI6" s="22">
        <f t="shared" si="5"/>
        <v>19.58427169068591</v>
      </c>
      <c r="AJ6" s="20">
        <f t="shared" si="6"/>
        <v>-0.97636896675731433</v>
      </c>
    </row>
    <row r="7" spans="1:36">
      <c r="A7" s="23" t="s">
        <v>25</v>
      </c>
      <c r="B7" s="24">
        <v>126.66</v>
      </c>
      <c r="C7" s="24">
        <v>133.27000000000001</v>
      </c>
      <c r="D7" s="25">
        <v>0.95040144068432497</v>
      </c>
      <c r="E7" s="26">
        <v>8.6470000000000005E-2</v>
      </c>
      <c r="F7" s="26">
        <v>2.3500000000000001E-3</v>
      </c>
      <c r="G7" s="27">
        <v>2.2212499999999999</v>
      </c>
      <c r="H7" s="27">
        <v>5.4519999999999999E-2</v>
      </c>
      <c r="I7" s="26">
        <v>0.18623999999999999</v>
      </c>
      <c r="J7" s="26">
        <v>3.8899999999999998E-3</v>
      </c>
      <c r="K7" s="28">
        <v>5.008E-2</v>
      </c>
      <c r="L7" s="28">
        <v>1.34E-3</v>
      </c>
      <c r="M7" s="29">
        <v>1349</v>
      </c>
      <c r="N7" s="29">
        <v>21</v>
      </c>
      <c r="O7" s="29">
        <v>1188</v>
      </c>
      <c r="P7" s="29">
        <v>17</v>
      </c>
      <c r="Q7" s="29">
        <v>1101</v>
      </c>
      <c r="R7" s="29">
        <v>21</v>
      </c>
      <c r="S7" s="29">
        <v>988</v>
      </c>
      <c r="T7" s="29">
        <v>26</v>
      </c>
      <c r="U7" s="29">
        <v>1349</v>
      </c>
      <c r="V7" s="29">
        <v>21</v>
      </c>
      <c r="W7" s="30">
        <f>100*(M7-Q7)/M7</f>
        <v>18.38398813936249</v>
      </c>
      <c r="X7" s="28">
        <v>5.5052847458287736E-2</v>
      </c>
      <c r="Y7" s="28">
        <v>1.785737792151517E-3</v>
      </c>
      <c r="Z7" s="31">
        <v>1.9844068984782933E-3</v>
      </c>
      <c r="AA7" s="31">
        <v>5.9858500107970778E-5</v>
      </c>
      <c r="AB7" s="32">
        <v>0.28207882682763818</v>
      </c>
      <c r="AC7" s="31">
        <v>1.7934971623696178E-5</v>
      </c>
      <c r="AD7" s="33">
        <f t="shared" si="0"/>
        <v>-24.513501066648622</v>
      </c>
      <c r="AE7" s="33">
        <f t="shared" si="1"/>
        <v>3.6554526948173738</v>
      </c>
      <c r="AF7" s="33">
        <f t="shared" si="2"/>
        <v>0.63616061569472582</v>
      </c>
      <c r="AG7" s="34">
        <f t="shared" si="3"/>
        <v>1695.4988119358095</v>
      </c>
      <c r="AH7" s="34">
        <f t="shared" si="4"/>
        <v>1885.9407607564883</v>
      </c>
      <c r="AI7" s="35">
        <f t="shared" si="5"/>
        <v>25.563778596008888</v>
      </c>
      <c r="AJ7" s="33">
        <f t="shared" si="6"/>
        <v>-0.94022870787715984</v>
      </c>
    </row>
    <row r="8" spans="1:36">
      <c r="A8" s="1" t="s">
        <v>26</v>
      </c>
      <c r="B8" s="11">
        <v>181.82</v>
      </c>
      <c r="C8" s="11">
        <v>79.09</v>
      </c>
      <c r="D8" s="12">
        <v>2.2988999873561764</v>
      </c>
      <c r="E8" s="13">
        <v>6.9209999999999994E-2</v>
      </c>
      <c r="F8" s="13">
        <v>1.72E-3</v>
      </c>
      <c r="G8" s="14">
        <v>1.2735300000000001</v>
      </c>
      <c r="H8" s="14">
        <v>2.8740000000000002E-2</v>
      </c>
      <c r="I8" s="13">
        <v>0.13341</v>
      </c>
      <c r="J8" s="13">
        <v>2.5100000000000001E-3</v>
      </c>
      <c r="K8" s="15">
        <v>4.2070000000000003E-2</v>
      </c>
      <c r="L8" s="15">
        <v>1.7899999999999999E-3</v>
      </c>
      <c r="M8" s="16">
        <v>905</v>
      </c>
      <c r="N8" s="16">
        <v>21</v>
      </c>
      <c r="O8" s="16">
        <v>834</v>
      </c>
      <c r="P8" s="16">
        <v>13</v>
      </c>
      <c r="Q8" s="16">
        <v>807</v>
      </c>
      <c r="R8" s="16">
        <v>14</v>
      </c>
      <c r="S8" s="16">
        <v>833</v>
      </c>
      <c r="T8" s="16">
        <v>35</v>
      </c>
      <c r="U8" s="16">
        <v>807</v>
      </c>
      <c r="V8" s="16">
        <v>14</v>
      </c>
      <c r="W8" s="17">
        <f t="shared" ref="W8:W14" si="7">100*(O8-Q8)/O8</f>
        <v>3.2374100719424459</v>
      </c>
      <c r="X8" s="15">
        <v>4.114369398393429E-3</v>
      </c>
      <c r="Y8" s="15">
        <v>2.6785579754134921E-4</v>
      </c>
      <c r="Z8" s="18">
        <v>1.268819991126538E-4</v>
      </c>
      <c r="AA8" s="18">
        <v>1.1330856796503053E-5</v>
      </c>
      <c r="AB8" s="19">
        <v>0.28191200149905526</v>
      </c>
      <c r="AC8" s="18">
        <v>1.6454137252889042E-5</v>
      </c>
      <c r="AD8" s="20">
        <f t="shared" si="0"/>
        <v>-30.413142070104815</v>
      </c>
      <c r="AE8" s="20">
        <f t="shared" si="1"/>
        <v>-12.680190435888639</v>
      </c>
      <c r="AF8" s="20">
        <f t="shared" si="2"/>
        <v>0.5829260608331186</v>
      </c>
      <c r="AG8" s="21">
        <f t="shared" si="3"/>
        <v>1840.4943078758749</v>
      </c>
      <c r="AH8" s="21">
        <f t="shared" si="4"/>
        <v>2489.9628780358416</v>
      </c>
      <c r="AI8" s="22">
        <f t="shared" si="5"/>
        <v>22.253787193089011</v>
      </c>
      <c r="AJ8" s="20">
        <f t="shared" si="6"/>
        <v>-0.9961782530387755</v>
      </c>
    </row>
    <row r="9" spans="1:36">
      <c r="A9" s="1" t="s">
        <v>27</v>
      </c>
      <c r="B9" s="11">
        <v>155.01</v>
      </c>
      <c r="C9" s="11">
        <v>331.67</v>
      </c>
      <c r="D9" s="12">
        <v>0.46736213706394908</v>
      </c>
      <c r="E9" s="13">
        <v>6.275E-2</v>
      </c>
      <c r="F9" s="13">
        <v>1.23E-3</v>
      </c>
      <c r="G9" s="14">
        <v>0.98655000000000004</v>
      </c>
      <c r="H9" s="14">
        <v>1.7729999999999999E-2</v>
      </c>
      <c r="I9" s="13">
        <v>0.114</v>
      </c>
      <c r="J9" s="13">
        <v>1.89E-3</v>
      </c>
      <c r="K9" s="15">
        <v>3.3579999999999999E-2</v>
      </c>
      <c r="L9" s="15">
        <v>5.2999999999999998E-4</v>
      </c>
      <c r="M9" s="16">
        <v>700</v>
      </c>
      <c r="N9" s="16">
        <v>17</v>
      </c>
      <c r="O9" s="16">
        <v>697</v>
      </c>
      <c r="P9" s="16">
        <v>9</v>
      </c>
      <c r="Q9" s="16">
        <v>696</v>
      </c>
      <c r="R9" s="16">
        <v>11</v>
      </c>
      <c r="S9" s="16">
        <v>668</v>
      </c>
      <c r="T9" s="16">
        <v>10</v>
      </c>
      <c r="U9" s="16">
        <v>696</v>
      </c>
      <c r="V9" s="16">
        <v>11</v>
      </c>
      <c r="W9" s="17">
        <f t="shared" si="7"/>
        <v>0.14347202295552366</v>
      </c>
      <c r="X9" s="15">
        <v>1.2569328755094979E-3</v>
      </c>
      <c r="Y9" s="15">
        <v>1.3056427317066372E-5</v>
      </c>
      <c r="Z9" s="18">
        <v>4.100547017877576E-5</v>
      </c>
      <c r="AA9" s="18">
        <v>3.2939403487856235E-7</v>
      </c>
      <c r="AB9" s="19">
        <v>0.28226220591035217</v>
      </c>
      <c r="AC9" s="18">
        <v>1.634469215113467E-5</v>
      </c>
      <c r="AD9" s="20">
        <f t="shared" si="0"/>
        <v>-18.02845011697918</v>
      </c>
      <c r="AE9" s="20">
        <f t="shared" si="1"/>
        <v>-2.6954690562741579</v>
      </c>
      <c r="AF9" s="20">
        <f t="shared" si="2"/>
        <v>0.57890561194164158</v>
      </c>
      <c r="AG9" s="21">
        <f t="shared" si="3"/>
        <v>1361.8276699108148</v>
      </c>
      <c r="AH9" s="21">
        <f t="shared" si="4"/>
        <v>1782.6728596191485</v>
      </c>
      <c r="AI9" s="22">
        <f t="shared" si="5"/>
        <v>22.254270050057812</v>
      </c>
      <c r="AJ9" s="20">
        <f t="shared" si="6"/>
        <v>-0.9987648954765429</v>
      </c>
    </row>
    <row r="10" spans="1:36">
      <c r="A10" s="1" t="s">
        <v>28</v>
      </c>
      <c r="B10" s="11">
        <v>225</v>
      </c>
      <c r="C10" s="11">
        <v>229.9</v>
      </c>
      <c r="D10" s="12">
        <v>0.97868638538495001</v>
      </c>
      <c r="E10" s="13">
        <v>5.8599999999999999E-2</v>
      </c>
      <c r="F10" s="13">
        <v>7.3999999999999999E-4</v>
      </c>
      <c r="G10" s="14">
        <v>0.71192999999999995</v>
      </c>
      <c r="H10" s="14">
        <v>8.0999999999999996E-3</v>
      </c>
      <c r="I10" s="13">
        <v>8.8090000000000002E-2</v>
      </c>
      <c r="J10" s="13">
        <v>1.32E-3</v>
      </c>
      <c r="K10" s="15">
        <v>2.6679999999999999E-2</v>
      </c>
      <c r="L10" s="15">
        <v>4.4000000000000002E-4</v>
      </c>
      <c r="M10" s="16">
        <v>552</v>
      </c>
      <c r="N10" s="16">
        <v>15</v>
      </c>
      <c r="O10" s="16">
        <v>546</v>
      </c>
      <c r="P10" s="16">
        <v>5</v>
      </c>
      <c r="Q10" s="16">
        <v>544</v>
      </c>
      <c r="R10" s="16">
        <v>8</v>
      </c>
      <c r="S10" s="16">
        <v>532</v>
      </c>
      <c r="T10" s="16">
        <v>9</v>
      </c>
      <c r="U10" s="16">
        <v>544</v>
      </c>
      <c r="V10" s="16">
        <v>8</v>
      </c>
      <c r="W10" s="17">
        <f t="shared" si="7"/>
        <v>0.36630036630036628</v>
      </c>
      <c r="X10" s="15">
        <v>1.5496985510350638E-2</v>
      </c>
      <c r="Y10" s="15">
        <v>1.116673060942767E-4</v>
      </c>
      <c r="Z10" s="18">
        <v>5.6549498681810373E-4</v>
      </c>
      <c r="AA10" s="18">
        <v>3.0650253472980574E-6</v>
      </c>
      <c r="AB10" s="19">
        <v>0.28195817851995203</v>
      </c>
      <c r="AC10" s="18">
        <v>1.2805670634726065E-5</v>
      </c>
      <c r="AD10" s="20">
        <f t="shared" si="0"/>
        <v>-28.780129576053692</v>
      </c>
      <c r="AE10" s="20">
        <f t="shared" si="1"/>
        <v>-17.019063475872677</v>
      </c>
      <c r="AF10" s="20">
        <f t="shared" si="2"/>
        <v>0.45340546975606577</v>
      </c>
      <c r="AG10" s="21">
        <f t="shared" si="3"/>
        <v>1798.2878939843888</v>
      </c>
      <c r="AH10" s="21">
        <f t="shared" si="4"/>
        <v>2563.1685837880523</v>
      </c>
      <c r="AI10" s="22">
        <f t="shared" si="5"/>
        <v>17.533152684160314</v>
      </c>
      <c r="AJ10" s="20">
        <f t="shared" si="6"/>
        <v>-0.98296701846933421</v>
      </c>
    </row>
    <row r="11" spans="1:36">
      <c r="A11" s="1" t="s">
        <v>29</v>
      </c>
      <c r="B11" s="11">
        <v>69.319999999999993</v>
      </c>
      <c r="C11" s="11">
        <v>59.44</v>
      </c>
      <c r="D11" s="12">
        <v>1.1662180349932705</v>
      </c>
      <c r="E11" s="13">
        <v>6.9089999999999999E-2</v>
      </c>
      <c r="F11" s="13">
        <v>9.2200000000000008E-3</v>
      </c>
      <c r="G11" s="14">
        <v>1.32074</v>
      </c>
      <c r="H11" s="14">
        <v>0.16830999999999999</v>
      </c>
      <c r="I11" s="13">
        <v>0.13865</v>
      </c>
      <c r="J11" s="13">
        <v>5.4900000000000001E-3</v>
      </c>
      <c r="K11" s="15">
        <v>4.2130000000000001E-2</v>
      </c>
      <c r="L11" s="15">
        <v>1.41E-3</v>
      </c>
      <c r="M11" s="16">
        <v>901</v>
      </c>
      <c r="N11" s="16">
        <v>291</v>
      </c>
      <c r="O11" s="16">
        <v>855</v>
      </c>
      <c r="P11" s="16">
        <v>74</v>
      </c>
      <c r="Q11" s="16">
        <v>837</v>
      </c>
      <c r="R11" s="16">
        <v>31</v>
      </c>
      <c r="S11" s="16">
        <v>834</v>
      </c>
      <c r="T11" s="16">
        <v>27</v>
      </c>
      <c r="U11" s="16">
        <v>837</v>
      </c>
      <c r="V11" s="16">
        <v>31</v>
      </c>
      <c r="W11" s="17">
        <f t="shared" si="7"/>
        <v>2.1052631578947367</v>
      </c>
      <c r="X11" s="15">
        <v>1.4915377149163696E-2</v>
      </c>
      <c r="Y11" s="15">
        <v>1.2128055154472839E-4</v>
      </c>
      <c r="Z11" s="18">
        <v>6.0234142187224021E-4</v>
      </c>
      <c r="AA11" s="18">
        <v>5.2814465413327562E-6</v>
      </c>
      <c r="AB11" s="19">
        <v>0.28197299903277906</v>
      </c>
      <c r="AC11" s="18">
        <v>1.8754596164653685E-5</v>
      </c>
      <c r="AD11" s="20">
        <f t="shared" si="0"/>
        <v>-28.256014287870723</v>
      </c>
      <c r="AE11" s="20">
        <f t="shared" si="1"/>
        <v>-10.118473815300399</v>
      </c>
      <c r="AF11" s="20">
        <f t="shared" si="2"/>
        <v>0.66446961640283686</v>
      </c>
      <c r="AG11" s="21">
        <f t="shared" si="3"/>
        <v>1779.7003261468137</v>
      </c>
      <c r="AH11" s="21">
        <f t="shared" si="4"/>
        <v>2353.0973827301623</v>
      </c>
      <c r="AI11" s="22">
        <f t="shared" si="5"/>
        <v>25.7141658723001</v>
      </c>
      <c r="AJ11" s="20">
        <f t="shared" si="6"/>
        <v>-0.98185718608818551</v>
      </c>
    </row>
    <row r="12" spans="1:36">
      <c r="A12" s="1" t="s">
        <v>30</v>
      </c>
      <c r="B12" s="11">
        <v>83.94</v>
      </c>
      <c r="C12" s="11">
        <v>116.13</v>
      </c>
      <c r="D12" s="12">
        <v>0.72281064324463962</v>
      </c>
      <c r="E12" s="13">
        <v>5.9920000000000001E-2</v>
      </c>
      <c r="F12" s="13">
        <v>2.0100000000000001E-3</v>
      </c>
      <c r="G12" s="14">
        <v>0.76037999999999994</v>
      </c>
      <c r="H12" s="14">
        <v>2.334E-2</v>
      </c>
      <c r="I12" s="13">
        <v>9.2039999999999997E-2</v>
      </c>
      <c r="J12" s="13">
        <v>1.9300000000000001E-3</v>
      </c>
      <c r="K12" s="15">
        <v>2.7539999999999999E-2</v>
      </c>
      <c r="L12" s="15">
        <v>7.5000000000000002E-4</v>
      </c>
      <c r="M12" s="16">
        <v>601</v>
      </c>
      <c r="N12" s="16">
        <v>33</v>
      </c>
      <c r="O12" s="16">
        <v>574</v>
      </c>
      <c r="P12" s="16">
        <v>13</v>
      </c>
      <c r="Q12" s="16">
        <v>568</v>
      </c>
      <c r="R12" s="16">
        <v>11</v>
      </c>
      <c r="S12" s="16">
        <v>549</v>
      </c>
      <c r="T12" s="16">
        <v>15</v>
      </c>
      <c r="U12" s="16">
        <v>568</v>
      </c>
      <c r="V12" s="16">
        <v>11</v>
      </c>
      <c r="W12" s="17">
        <f t="shared" si="7"/>
        <v>1.0452961672473868</v>
      </c>
      <c r="X12" s="15">
        <v>1.2980846147843299E-2</v>
      </c>
      <c r="Y12" s="15">
        <v>5.0935833753954155E-5</v>
      </c>
      <c r="Z12" s="18">
        <v>4.5746416446845723E-4</v>
      </c>
      <c r="AA12" s="18">
        <v>1.5284240152653634E-6</v>
      </c>
      <c r="AB12" s="19">
        <v>0.2820930226048482</v>
      </c>
      <c r="AC12" s="18">
        <v>1.4288731909073993E-5</v>
      </c>
      <c r="AD12" s="20">
        <f t="shared" si="0"/>
        <v>-24.011479041483597</v>
      </c>
      <c r="AE12" s="20">
        <f t="shared" si="1"/>
        <v>-11.681419345184185</v>
      </c>
      <c r="AF12" s="20">
        <f t="shared" si="2"/>
        <v>0.50594257857984049</v>
      </c>
      <c r="AG12" s="21">
        <f t="shared" si="3"/>
        <v>1608.8493438476969</v>
      </c>
      <c r="AH12" s="21">
        <f t="shared" si="4"/>
        <v>2248.3427225030405</v>
      </c>
      <c r="AI12" s="22">
        <f t="shared" si="5"/>
        <v>19.577506948755627</v>
      </c>
      <c r="AJ12" s="20">
        <f t="shared" si="6"/>
        <v>-0.98622095890155248</v>
      </c>
    </row>
    <row r="13" spans="1:36">
      <c r="A13" s="23" t="s">
        <v>31</v>
      </c>
      <c r="B13" s="36">
        <v>66.63</v>
      </c>
      <c r="C13" s="36">
        <v>55.49</v>
      </c>
      <c r="D13" s="37">
        <v>1.2007568931338979</v>
      </c>
      <c r="E13" s="26">
        <v>8.1610000000000002E-2</v>
      </c>
      <c r="F13" s="26">
        <v>1.5339999999999999E-2</v>
      </c>
      <c r="G13" s="27">
        <v>0.90956999999999999</v>
      </c>
      <c r="H13" s="27">
        <v>0.16506999999999999</v>
      </c>
      <c r="I13" s="26">
        <v>8.0829999999999999E-2</v>
      </c>
      <c r="J13" s="26">
        <v>3.9699999999999996E-3</v>
      </c>
      <c r="K13" s="28">
        <v>2.4119999999999999E-2</v>
      </c>
      <c r="L13" s="28">
        <v>9.3999999999999997E-4</v>
      </c>
      <c r="M13" s="29">
        <v>1236</v>
      </c>
      <c r="N13" s="29">
        <v>404</v>
      </c>
      <c r="O13" s="29">
        <v>657</v>
      </c>
      <c r="P13" s="29">
        <v>88</v>
      </c>
      <c r="Q13" s="29">
        <v>501</v>
      </c>
      <c r="R13" s="29">
        <v>24</v>
      </c>
      <c r="S13" s="29">
        <v>482</v>
      </c>
      <c r="T13" s="29">
        <v>19</v>
      </c>
      <c r="U13" s="29">
        <v>501</v>
      </c>
      <c r="V13" s="29">
        <v>24</v>
      </c>
      <c r="W13" s="30">
        <f t="shared" si="7"/>
        <v>23.744292237442924</v>
      </c>
      <c r="X13" s="28">
        <v>1.6707173330388018E-2</v>
      </c>
      <c r="Y13" s="28">
        <v>2.7138243897658563E-4</v>
      </c>
      <c r="Z13" s="31">
        <v>5.8160733537638426E-4</v>
      </c>
      <c r="AA13" s="31">
        <v>9.212829444551541E-6</v>
      </c>
      <c r="AB13" s="32">
        <v>0.28189095843300899</v>
      </c>
      <c r="AC13" s="31">
        <v>1.4393353496775359E-5</v>
      </c>
      <c r="AD13" s="33">
        <f t="shared" si="0"/>
        <v>-31.157312852441166</v>
      </c>
      <c r="AE13" s="33">
        <f t="shared" si="1"/>
        <v>-20.339256229920942</v>
      </c>
      <c r="AF13" s="33">
        <f t="shared" si="2"/>
        <v>0.50957138824463366</v>
      </c>
      <c r="AG13" s="34">
        <f t="shared" si="3"/>
        <v>1891.0209411620394</v>
      </c>
      <c r="AH13" s="34">
        <f t="shared" si="4"/>
        <v>2737.723235632353</v>
      </c>
      <c r="AI13" s="35">
        <f t="shared" si="5"/>
        <v>19.681648583699598</v>
      </c>
      <c r="AJ13" s="33">
        <f t="shared" si="6"/>
        <v>-0.98248170676577151</v>
      </c>
    </row>
    <row r="14" spans="1:36">
      <c r="A14" s="1" t="s">
        <v>32</v>
      </c>
      <c r="B14" s="11">
        <v>24.81</v>
      </c>
      <c r="C14" s="11">
        <v>24.8</v>
      </c>
      <c r="D14" s="12">
        <v>1.0004032258064515</v>
      </c>
      <c r="E14" s="13">
        <v>6.9239999999999996E-2</v>
      </c>
      <c r="F14" s="13">
        <v>1.932E-2</v>
      </c>
      <c r="G14" s="14">
        <v>0.78573999999999999</v>
      </c>
      <c r="H14" s="14">
        <v>0.21242</v>
      </c>
      <c r="I14" s="13">
        <v>8.2299999999999998E-2</v>
      </c>
      <c r="J14" s="13">
        <v>5.6899999999999997E-3</v>
      </c>
      <c r="K14" s="15">
        <v>2.5000000000000001E-2</v>
      </c>
      <c r="L14" s="15">
        <v>1.3699999999999999E-3</v>
      </c>
      <c r="M14" s="16">
        <v>906</v>
      </c>
      <c r="N14" s="16">
        <v>593</v>
      </c>
      <c r="O14" s="16">
        <v>589</v>
      </c>
      <c r="P14" s="16">
        <v>121</v>
      </c>
      <c r="Q14" s="16">
        <v>510</v>
      </c>
      <c r="R14" s="16">
        <v>34</v>
      </c>
      <c r="S14" s="16">
        <v>499</v>
      </c>
      <c r="T14" s="16">
        <v>27</v>
      </c>
      <c r="U14" s="16">
        <v>510</v>
      </c>
      <c r="V14" s="16">
        <v>34</v>
      </c>
      <c r="W14" s="17">
        <f t="shared" si="7"/>
        <v>13.412563667232597</v>
      </c>
      <c r="X14" s="15">
        <v>1.6290821124029672E-2</v>
      </c>
      <c r="Y14" s="15">
        <v>7.6398973777095031E-4</v>
      </c>
      <c r="Z14" s="18">
        <v>5.7115793990096509E-4</v>
      </c>
      <c r="AA14" s="18">
        <v>2.5743334152987988E-5</v>
      </c>
      <c r="AB14" s="19">
        <v>0.28199431746871029</v>
      </c>
      <c r="AC14" s="18">
        <v>1.3472044475289544E-5</v>
      </c>
      <c r="AD14" s="20">
        <f t="shared" si="0"/>
        <v>-27.502105275265532</v>
      </c>
      <c r="AE14" s="20">
        <f t="shared" si="1"/>
        <v>-16.480920027762693</v>
      </c>
      <c r="AF14" s="20">
        <f t="shared" si="2"/>
        <v>0.47696357065621564</v>
      </c>
      <c r="AG14" s="21">
        <f t="shared" si="3"/>
        <v>1749.0502948781239</v>
      </c>
      <c r="AH14" s="21">
        <f t="shared" si="4"/>
        <v>2504.3412329242333</v>
      </c>
      <c r="AI14" s="22">
        <f t="shared" si="5"/>
        <v>18.465421072172148</v>
      </c>
      <c r="AJ14" s="20">
        <f t="shared" si="6"/>
        <v>-0.98279644759334439</v>
      </c>
    </row>
    <row r="15" spans="1:36">
      <c r="A15" s="1" t="s">
        <v>33</v>
      </c>
      <c r="B15" s="11">
        <v>63.81</v>
      </c>
      <c r="C15" s="11">
        <v>62.08</v>
      </c>
      <c r="D15" s="12">
        <v>1.0278672680412371</v>
      </c>
      <c r="E15" s="13">
        <v>0.20599000000000001</v>
      </c>
      <c r="F15" s="13">
        <v>4.81E-3</v>
      </c>
      <c r="G15" s="14">
        <v>15.68361</v>
      </c>
      <c r="H15" s="14">
        <v>0.35676999999999998</v>
      </c>
      <c r="I15" s="13">
        <v>0.55235000000000001</v>
      </c>
      <c r="J15" s="13">
        <v>1.376E-2</v>
      </c>
      <c r="K15" s="15">
        <v>0.14136000000000001</v>
      </c>
      <c r="L15" s="15">
        <v>4.7099999999999998E-3</v>
      </c>
      <c r="M15" s="16">
        <v>2874</v>
      </c>
      <c r="N15" s="16">
        <v>18</v>
      </c>
      <c r="O15" s="16">
        <v>2858</v>
      </c>
      <c r="P15" s="16">
        <v>22</v>
      </c>
      <c r="Q15" s="16">
        <v>2835</v>
      </c>
      <c r="R15" s="16">
        <v>57</v>
      </c>
      <c r="S15" s="16">
        <v>2672</v>
      </c>
      <c r="T15" s="16">
        <v>83</v>
      </c>
      <c r="U15" s="16">
        <v>2874</v>
      </c>
      <c r="V15" s="16">
        <v>18</v>
      </c>
      <c r="W15" s="17">
        <f>100*(M15-Q15)/M15</f>
        <v>1.3569937369519833</v>
      </c>
      <c r="X15" s="15">
        <v>2.6906810446552201E-2</v>
      </c>
      <c r="Y15" s="15">
        <v>2.9596443604035867E-4</v>
      </c>
      <c r="Z15" s="18">
        <v>1.0040318364458168E-3</v>
      </c>
      <c r="AA15" s="18">
        <v>1.137811541443568E-5</v>
      </c>
      <c r="AB15" s="19">
        <v>0.28092792041901066</v>
      </c>
      <c r="AC15" s="18">
        <v>1.2936147820675006E-5</v>
      </c>
      <c r="AD15" s="20">
        <f t="shared" si="0"/>
        <v>-65.214362843186706</v>
      </c>
      <c r="AE15" s="20">
        <f t="shared" si="1"/>
        <v>-2.4657214517065373</v>
      </c>
      <c r="AF15" s="20">
        <f t="shared" si="2"/>
        <v>0.46045632353326965</v>
      </c>
      <c r="AG15" s="21">
        <f t="shared" si="3"/>
        <v>3226.7162310537055</v>
      </c>
      <c r="AH15" s="21">
        <f t="shared" si="4"/>
        <v>3435.2450859125747</v>
      </c>
      <c r="AI15" s="22">
        <f t="shared" si="5"/>
        <v>17.447913216199595</v>
      </c>
      <c r="AJ15" s="20">
        <f t="shared" si="6"/>
        <v>-0.96975807721548746</v>
      </c>
    </row>
    <row r="16" spans="1:36">
      <c r="A16" s="1" t="s">
        <v>34</v>
      </c>
      <c r="B16" s="11">
        <v>69.62</v>
      </c>
      <c r="C16" s="11">
        <v>49.77</v>
      </c>
      <c r="D16" s="12">
        <v>1.3988346393409685</v>
      </c>
      <c r="E16" s="13">
        <v>5.8709999999999998E-2</v>
      </c>
      <c r="F16" s="13">
        <v>3.5100000000000001E-3</v>
      </c>
      <c r="G16" s="14">
        <v>0.70975999999999995</v>
      </c>
      <c r="H16" s="14">
        <v>3.8949999999999999E-2</v>
      </c>
      <c r="I16" s="13">
        <v>8.77E-2</v>
      </c>
      <c r="J16" s="13">
        <v>2.6800000000000001E-3</v>
      </c>
      <c r="K16" s="15">
        <v>2.742E-2</v>
      </c>
      <c r="L16" s="15">
        <v>1.08E-3</v>
      </c>
      <c r="M16" s="16">
        <v>556</v>
      </c>
      <c r="N16" s="16">
        <v>68</v>
      </c>
      <c r="O16" s="16">
        <v>545</v>
      </c>
      <c r="P16" s="16">
        <v>23</v>
      </c>
      <c r="Q16" s="16">
        <v>542</v>
      </c>
      <c r="R16" s="16">
        <v>16</v>
      </c>
      <c r="S16" s="16">
        <v>547</v>
      </c>
      <c r="T16" s="16">
        <v>21</v>
      </c>
      <c r="U16" s="16">
        <v>542</v>
      </c>
      <c r="V16" s="16">
        <v>16</v>
      </c>
      <c r="W16" s="17">
        <f>100*(O16-Q16)/O16</f>
        <v>0.55045871559633031</v>
      </c>
      <c r="X16" s="15">
        <v>1.6198759221826134E-2</v>
      </c>
      <c r="Y16" s="15">
        <v>1.5028913270723914E-4</v>
      </c>
      <c r="Z16" s="18">
        <v>5.505603876499388E-4</v>
      </c>
      <c r="AA16" s="18">
        <v>4.3873151238617114E-6</v>
      </c>
      <c r="AB16" s="19">
        <v>0.28193377757667515</v>
      </c>
      <c r="AC16" s="18">
        <v>1.4051197385029892E-5</v>
      </c>
      <c r="AD16" s="20">
        <f t="shared" si="0"/>
        <v>-29.643048934295813</v>
      </c>
      <c r="AE16" s="20">
        <f t="shared" si="1"/>
        <v>-17.921152614305271</v>
      </c>
      <c r="AF16" s="20">
        <f t="shared" si="2"/>
        <v>0.49750315185077132</v>
      </c>
      <c r="AG16" s="21">
        <f t="shared" si="3"/>
        <v>1830.9705488175955</v>
      </c>
      <c r="AH16" s="21">
        <f t="shared" si="4"/>
        <v>2617.8178199150207</v>
      </c>
      <c r="AI16" s="22">
        <f t="shared" si="5"/>
        <v>19.21947236331971</v>
      </c>
      <c r="AJ16" s="20">
        <f t="shared" si="6"/>
        <v>-0.98341685579367655</v>
      </c>
    </row>
    <row r="17" spans="1:36">
      <c r="A17" s="1" t="s">
        <v>35</v>
      </c>
      <c r="B17" s="11">
        <v>31.61</v>
      </c>
      <c r="C17" s="11">
        <v>82.55</v>
      </c>
      <c r="D17" s="12">
        <v>0.38291944276196244</v>
      </c>
      <c r="E17" s="13">
        <v>7.3169999999999999E-2</v>
      </c>
      <c r="F17" s="13">
        <v>6.4999999999999997E-3</v>
      </c>
      <c r="G17" s="14">
        <v>0.97038999999999997</v>
      </c>
      <c r="H17" s="14">
        <v>7.7780000000000002E-2</v>
      </c>
      <c r="I17" s="13">
        <v>9.6210000000000004E-2</v>
      </c>
      <c r="J17" s="13">
        <v>4.5300000000000002E-3</v>
      </c>
      <c r="K17" s="15">
        <v>4.9119999999999997E-2</v>
      </c>
      <c r="L17" s="15">
        <v>4.6699999999999997E-3</v>
      </c>
      <c r="M17" s="16">
        <v>1019</v>
      </c>
      <c r="N17" s="16">
        <v>89</v>
      </c>
      <c r="O17" s="16">
        <v>689</v>
      </c>
      <c r="P17" s="16">
        <v>40</v>
      </c>
      <c r="Q17" s="16">
        <v>592</v>
      </c>
      <c r="R17" s="16">
        <v>27</v>
      </c>
      <c r="S17" s="16">
        <v>969</v>
      </c>
      <c r="T17" s="16">
        <v>90</v>
      </c>
      <c r="U17" s="16">
        <v>592</v>
      </c>
      <c r="V17" s="16">
        <v>27</v>
      </c>
      <c r="W17" s="17">
        <f>100*(O17-Q17)/O17</f>
        <v>14.078374455732947</v>
      </c>
      <c r="X17" s="15">
        <v>1.919749350024455E-2</v>
      </c>
      <c r="Y17" s="15">
        <v>4.1791884954497531E-4</v>
      </c>
      <c r="Z17" s="18">
        <v>6.6702392858138603E-4</v>
      </c>
      <c r="AA17" s="18">
        <v>1.2406426536780828E-5</v>
      </c>
      <c r="AB17" s="19">
        <v>0.2823494080446553</v>
      </c>
      <c r="AC17" s="18">
        <v>1.3259503042542954E-5</v>
      </c>
      <c r="AD17" s="20">
        <f t="shared" si="0"/>
        <v>-14.944618114407504</v>
      </c>
      <c r="AE17" s="20">
        <f t="shared" si="1"/>
        <v>-2.160537403661511</v>
      </c>
      <c r="AF17" s="20">
        <f t="shared" si="2"/>
        <v>0.4695241284553559</v>
      </c>
      <c r="AG17" s="21">
        <f t="shared" si="3"/>
        <v>1263.3705179211966</v>
      </c>
      <c r="AH17" s="21">
        <f t="shared" si="4"/>
        <v>1669.8890711769727</v>
      </c>
      <c r="AI17" s="22">
        <f t="shared" si="5"/>
        <v>18.386228283498895</v>
      </c>
      <c r="AJ17" s="20">
        <f t="shared" si="6"/>
        <v>-0.97990891781381362</v>
      </c>
    </row>
    <row r="18" spans="1:36">
      <c r="A18" s="23" t="s">
        <v>36</v>
      </c>
      <c r="B18" s="24">
        <v>188.69</v>
      </c>
      <c r="C18" s="24">
        <v>164.75</v>
      </c>
      <c r="D18" s="25">
        <v>1.1453110773899848</v>
      </c>
      <c r="E18" s="26">
        <v>8.1939999999999999E-2</v>
      </c>
      <c r="F18" s="26">
        <v>8.2799999999999992E-3</v>
      </c>
      <c r="G18" s="27">
        <v>0.81330000000000002</v>
      </c>
      <c r="H18" s="27">
        <v>7.9149999999999998E-2</v>
      </c>
      <c r="I18" s="26">
        <v>7.1989999999999998E-2</v>
      </c>
      <c r="J18" s="26">
        <v>1.97E-3</v>
      </c>
      <c r="K18" s="28">
        <v>2.147E-2</v>
      </c>
      <c r="L18" s="28">
        <v>5.1000000000000004E-4</v>
      </c>
      <c r="M18" s="29">
        <v>1244</v>
      </c>
      <c r="N18" s="29">
        <v>206</v>
      </c>
      <c r="O18" s="29">
        <v>604</v>
      </c>
      <c r="P18" s="29">
        <v>44</v>
      </c>
      <c r="Q18" s="29">
        <v>448</v>
      </c>
      <c r="R18" s="29">
        <v>12</v>
      </c>
      <c r="S18" s="29">
        <v>429</v>
      </c>
      <c r="T18" s="29">
        <v>10</v>
      </c>
      <c r="U18" s="29">
        <v>448</v>
      </c>
      <c r="V18" s="29">
        <v>12</v>
      </c>
      <c r="W18" s="30">
        <f>100*(O18-Q18)/O18</f>
        <v>25.827814569536425</v>
      </c>
      <c r="X18" s="28">
        <v>1.3713357307857707E-2</v>
      </c>
      <c r="Y18" s="28">
        <v>1.6143884244001369E-4</v>
      </c>
      <c r="Z18" s="31">
        <v>4.8482222797019073E-4</v>
      </c>
      <c r="AA18" s="31">
        <v>4.769499000346719E-6</v>
      </c>
      <c r="AB18" s="32">
        <v>0.28204184277665323</v>
      </c>
      <c r="AC18" s="31">
        <v>1.286692154272038E-5</v>
      </c>
      <c r="AD18" s="33">
        <f t="shared" si="0"/>
        <v>-25.821411714979092</v>
      </c>
      <c r="AE18" s="33">
        <f t="shared" si="1"/>
        <v>-16.119693822305159</v>
      </c>
      <c r="AF18" s="33">
        <f t="shared" si="2"/>
        <v>0.4554773011604869</v>
      </c>
      <c r="AG18" s="34">
        <f t="shared" si="3"/>
        <v>1680.1066462224271</v>
      </c>
      <c r="AH18" s="34">
        <f t="shared" si="4"/>
        <v>2435.677688359056</v>
      </c>
      <c r="AI18" s="35">
        <f t="shared" si="5"/>
        <v>17.618376720556171</v>
      </c>
      <c r="AJ18" s="33">
        <f t="shared" si="6"/>
        <v>-0.98539692084427133</v>
      </c>
    </row>
    <row r="19" spans="1:36">
      <c r="A19" s="1" t="s">
        <v>37</v>
      </c>
      <c r="B19" s="11">
        <v>58.55</v>
      </c>
      <c r="C19" s="11">
        <v>141.38</v>
      </c>
      <c r="D19" s="12">
        <v>0.41413212618475032</v>
      </c>
      <c r="E19" s="13">
        <v>0.23438999999999999</v>
      </c>
      <c r="F19" s="13">
        <v>2.2799999999999999E-3</v>
      </c>
      <c r="G19" s="14">
        <v>19.849160000000001</v>
      </c>
      <c r="H19" s="14">
        <v>0.17881</v>
      </c>
      <c r="I19" s="13">
        <v>0.61433000000000004</v>
      </c>
      <c r="J19" s="13">
        <v>9.2999999999999992E-3</v>
      </c>
      <c r="K19" s="15">
        <v>0.17111999999999999</v>
      </c>
      <c r="L19" s="15">
        <v>3.0000000000000001E-3</v>
      </c>
      <c r="M19" s="16">
        <v>3082</v>
      </c>
      <c r="N19" s="16">
        <v>13</v>
      </c>
      <c r="O19" s="16">
        <v>3084</v>
      </c>
      <c r="P19" s="16">
        <v>9</v>
      </c>
      <c r="Q19" s="16">
        <v>3087</v>
      </c>
      <c r="R19" s="16">
        <v>37</v>
      </c>
      <c r="S19" s="16">
        <v>3193</v>
      </c>
      <c r="T19" s="16">
        <v>52</v>
      </c>
      <c r="U19" s="16">
        <v>3082</v>
      </c>
      <c r="V19" s="16">
        <v>13</v>
      </c>
      <c r="W19" s="17">
        <f>100*(M19-Q19)/M19</f>
        <v>-0.16223231667748214</v>
      </c>
      <c r="X19" s="15">
        <v>4.0658218855695941E-2</v>
      </c>
      <c r="Y19" s="15">
        <v>1.4786773738170252E-3</v>
      </c>
      <c r="Z19" s="18">
        <v>1.5105914797036942E-3</v>
      </c>
      <c r="AA19" s="18">
        <v>5.1985290200180724E-5</v>
      </c>
      <c r="AB19" s="19">
        <v>0.28087383099120899</v>
      </c>
      <c r="AC19" s="18">
        <v>1.2671864179314791E-5</v>
      </c>
      <c r="AD19" s="20">
        <f t="shared" si="0"/>
        <v>-67.127191121858502</v>
      </c>
      <c r="AE19" s="20">
        <f t="shared" si="1"/>
        <v>-0.75318960102932486</v>
      </c>
      <c r="AF19" s="20">
        <f t="shared" si="2"/>
        <v>0.45126819971556364</v>
      </c>
      <c r="AG19" s="21">
        <f t="shared" si="3"/>
        <v>3343.5333336813419</v>
      </c>
      <c r="AH19" s="21">
        <f t="shared" si="4"/>
        <v>3492.5337570515144</v>
      </c>
      <c r="AI19" s="22">
        <f t="shared" si="5"/>
        <v>17.288379588705993</v>
      </c>
      <c r="AJ19" s="20">
        <f t="shared" si="6"/>
        <v>-0.95450025663543092</v>
      </c>
    </row>
    <row r="20" spans="1:36">
      <c r="A20" s="1" t="s">
        <v>38</v>
      </c>
      <c r="B20" s="11">
        <v>291.38</v>
      </c>
      <c r="C20" s="11">
        <v>752.59</v>
      </c>
      <c r="D20" s="12">
        <v>0.38716964084029815</v>
      </c>
      <c r="E20" s="13">
        <v>7.2900000000000006E-2</v>
      </c>
      <c r="F20" s="13">
        <v>7.1000000000000002E-4</v>
      </c>
      <c r="G20" s="14">
        <v>1.70974</v>
      </c>
      <c r="H20" s="14">
        <v>1.4840000000000001E-2</v>
      </c>
      <c r="I20" s="13">
        <v>0.17013</v>
      </c>
      <c r="J20" s="13">
        <v>2.4499999999999999E-3</v>
      </c>
      <c r="K20" s="15">
        <v>4.743E-2</v>
      </c>
      <c r="L20" s="15">
        <v>6.8999999999999997E-4</v>
      </c>
      <c r="M20" s="16">
        <v>1011</v>
      </c>
      <c r="N20" s="16">
        <v>16</v>
      </c>
      <c r="O20" s="16">
        <v>1012</v>
      </c>
      <c r="P20" s="16">
        <v>6</v>
      </c>
      <c r="Q20" s="16">
        <v>1013</v>
      </c>
      <c r="R20" s="16">
        <v>13</v>
      </c>
      <c r="S20" s="16">
        <v>937</v>
      </c>
      <c r="T20" s="16">
        <v>13</v>
      </c>
      <c r="U20" s="16">
        <v>1011</v>
      </c>
      <c r="V20" s="16">
        <v>16</v>
      </c>
      <c r="W20" s="17">
        <f>100*(M20-Q20)/M20</f>
        <v>-0.19782393669634027</v>
      </c>
      <c r="X20" s="15">
        <v>2.3027355355779176E-2</v>
      </c>
      <c r="Y20" s="15">
        <v>6.0242732487272236E-5</v>
      </c>
      <c r="Z20" s="18">
        <v>7.6526207364376389E-4</v>
      </c>
      <c r="AA20" s="18">
        <v>2.3645823175973911E-6</v>
      </c>
      <c r="AB20" s="19">
        <v>0.28176529422821928</v>
      </c>
      <c r="AC20" s="18">
        <v>1.0523471416750462E-5</v>
      </c>
      <c r="AD20" s="20">
        <f t="shared" si="0"/>
        <v>-35.601324451528527</v>
      </c>
      <c r="AE20" s="20">
        <f t="shared" si="1"/>
        <v>-13.775385508071336</v>
      </c>
      <c r="AF20" s="20">
        <f t="shared" si="2"/>
        <v>0.37298838572976795</v>
      </c>
      <c r="AG20" s="21">
        <f t="shared" si="3"/>
        <v>2072.4220551506451</v>
      </c>
      <c r="AH20" s="21">
        <f t="shared" si="4"/>
        <v>2710.6954074760661</v>
      </c>
      <c r="AI20" s="22">
        <f t="shared" si="5"/>
        <v>14.410546749406876</v>
      </c>
      <c r="AJ20" s="20">
        <f t="shared" si="6"/>
        <v>-0.97694993754085047</v>
      </c>
    </row>
    <row r="21" spans="1:36">
      <c r="A21" s="1" t="s">
        <v>39</v>
      </c>
      <c r="B21" s="11">
        <v>47.16</v>
      </c>
      <c r="C21" s="11">
        <v>37.81</v>
      </c>
      <c r="D21" s="12">
        <v>1.2472890769637661</v>
      </c>
      <c r="E21" s="13">
        <v>5.8290000000000002E-2</v>
      </c>
      <c r="F21" s="13">
        <v>6.1900000000000002E-3</v>
      </c>
      <c r="G21" s="14">
        <v>0.71379000000000004</v>
      </c>
      <c r="H21" s="14">
        <v>6.9779999999999995E-2</v>
      </c>
      <c r="I21" s="13">
        <v>8.8830000000000006E-2</v>
      </c>
      <c r="J21" s="13">
        <v>4.45E-3</v>
      </c>
      <c r="K21" s="15">
        <v>2.76E-2</v>
      </c>
      <c r="L21" s="15">
        <v>1.98E-3</v>
      </c>
      <c r="M21" s="16">
        <v>541</v>
      </c>
      <c r="N21" s="16">
        <v>128</v>
      </c>
      <c r="O21" s="16">
        <v>547</v>
      </c>
      <c r="P21" s="16">
        <v>41</v>
      </c>
      <c r="Q21" s="16">
        <v>549</v>
      </c>
      <c r="R21" s="16">
        <v>26</v>
      </c>
      <c r="S21" s="16">
        <v>550</v>
      </c>
      <c r="T21" s="16">
        <v>39</v>
      </c>
      <c r="U21" s="16">
        <v>549</v>
      </c>
      <c r="V21" s="16">
        <v>26</v>
      </c>
      <c r="W21" s="17">
        <f t="shared" ref="W21:W27" si="8">100*(O21-Q21)/O21</f>
        <v>-0.3656307129798903</v>
      </c>
      <c r="X21" s="15">
        <v>1.3228587010018809E-2</v>
      </c>
      <c r="Y21" s="15">
        <v>1.3120708154249717E-4</v>
      </c>
      <c r="Z21" s="18">
        <v>4.59745222052204E-4</v>
      </c>
      <c r="AA21" s="18">
        <v>4.3211722131012307E-6</v>
      </c>
      <c r="AB21" s="19">
        <v>0.28188129377192239</v>
      </c>
      <c r="AC21" s="18">
        <v>1.1480742795091061E-5</v>
      </c>
      <c r="AD21" s="20">
        <f t="shared" si="0"/>
        <v>-31.499095669925701</v>
      </c>
      <c r="AE21" s="20">
        <f t="shared" si="1"/>
        <v>-19.594003779744853</v>
      </c>
      <c r="AF21" s="20">
        <f t="shared" si="2"/>
        <v>0.40649876416331931</v>
      </c>
      <c r="AG21" s="21">
        <f t="shared" si="3"/>
        <v>1898.2232744458327</v>
      </c>
      <c r="AH21" s="21">
        <f t="shared" si="4"/>
        <v>2727.0497111636605</v>
      </c>
      <c r="AI21" s="22">
        <f t="shared" si="5"/>
        <v>15.645791314625512</v>
      </c>
      <c r="AJ21" s="20">
        <f t="shared" si="6"/>
        <v>-0.98615225234782522</v>
      </c>
    </row>
    <row r="22" spans="1:36">
      <c r="A22" s="1" t="s">
        <v>40</v>
      </c>
      <c r="B22" s="11">
        <v>105.44</v>
      </c>
      <c r="C22" s="11">
        <v>156.57</v>
      </c>
      <c r="D22" s="12">
        <v>0.67343680143066997</v>
      </c>
      <c r="E22" s="13">
        <v>5.8930000000000003E-2</v>
      </c>
      <c r="F22" s="13">
        <v>3.0200000000000001E-3</v>
      </c>
      <c r="G22" s="14">
        <v>0.71841999999999995</v>
      </c>
      <c r="H22" s="14">
        <v>3.3680000000000002E-2</v>
      </c>
      <c r="I22" s="13">
        <v>8.8440000000000005E-2</v>
      </c>
      <c r="J22" s="13">
        <v>2.4299999999999999E-3</v>
      </c>
      <c r="K22" s="15">
        <v>0.03</v>
      </c>
      <c r="L22" s="15">
        <v>1.41E-3</v>
      </c>
      <c r="M22" s="16">
        <v>565</v>
      </c>
      <c r="N22" s="16">
        <v>56</v>
      </c>
      <c r="O22" s="16">
        <v>550</v>
      </c>
      <c r="P22" s="16">
        <v>20</v>
      </c>
      <c r="Q22" s="16">
        <v>546</v>
      </c>
      <c r="R22" s="16">
        <v>14</v>
      </c>
      <c r="S22" s="16">
        <v>597</v>
      </c>
      <c r="T22" s="16">
        <v>28</v>
      </c>
      <c r="U22" s="16">
        <v>546</v>
      </c>
      <c r="V22" s="16">
        <v>14</v>
      </c>
      <c r="W22" s="17">
        <f t="shared" si="8"/>
        <v>0.72727272727272729</v>
      </c>
      <c r="X22" s="15">
        <v>3.673486518621281E-3</v>
      </c>
      <c r="Y22" s="15">
        <v>6.9700068528299558E-5</v>
      </c>
      <c r="Z22" s="18">
        <v>1.3218522327313755E-4</v>
      </c>
      <c r="AA22" s="18">
        <v>1.9696852490364437E-6</v>
      </c>
      <c r="AB22" s="19">
        <v>0.28215556030622574</v>
      </c>
      <c r="AC22" s="18">
        <v>1.2184672515348969E-5</v>
      </c>
      <c r="AD22" s="20">
        <f t="shared" si="0"/>
        <v>-21.799884492604839</v>
      </c>
      <c r="AE22" s="20">
        <f t="shared" si="1"/>
        <v>-9.8298737374191703</v>
      </c>
      <c r="AF22" s="20">
        <f t="shared" si="2"/>
        <v>0.43141994047332455</v>
      </c>
      <c r="AG22" s="21">
        <f t="shared" si="3"/>
        <v>1510.3455337039738</v>
      </c>
      <c r="AH22" s="21">
        <f t="shared" si="4"/>
        <v>2116.1426677550621</v>
      </c>
      <c r="AI22" s="22">
        <f t="shared" si="5"/>
        <v>16.5827596340323</v>
      </c>
      <c r="AJ22" s="20">
        <f t="shared" si="6"/>
        <v>-0.99601851737129099</v>
      </c>
    </row>
    <row r="23" spans="1:36">
      <c r="A23" s="1" t="s">
        <v>41</v>
      </c>
      <c r="B23" s="11">
        <v>163.61000000000001</v>
      </c>
      <c r="C23" s="11">
        <v>239.23</v>
      </c>
      <c r="D23" s="12">
        <v>0.68390252058688306</v>
      </c>
      <c r="E23" s="13">
        <v>6.1519999999999998E-2</v>
      </c>
      <c r="F23" s="13">
        <v>2.1099999999999999E-3</v>
      </c>
      <c r="G23" s="14">
        <v>0.89541999999999999</v>
      </c>
      <c r="H23" s="14">
        <v>2.8119999999999999E-2</v>
      </c>
      <c r="I23" s="13">
        <v>0.10559</v>
      </c>
      <c r="J23" s="13">
        <v>2.2599999999999999E-3</v>
      </c>
      <c r="K23" s="15">
        <v>3.1600000000000003E-2</v>
      </c>
      <c r="L23" s="15">
        <v>1.09E-3</v>
      </c>
      <c r="M23" s="16">
        <v>657</v>
      </c>
      <c r="N23" s="16">
        <v>34</v>
      </c>
      <c r="O23" s="16">
        <v>649</v>
      </c>
      <c r="P23" s="16">
        <v>15</v>
      </c>
      <c r="Q23" s="16">
        <v>647</v>
      </c>
      <c r="R23" s="16">
        <v>13</v>
      </c>
      <c r="S23" s="16">
        <v>629</v>
      </c>
      <c r="T23" s="16">
        <v>21</v>
      </c>
      <c r="U23" s="16">
        <v>647</v>
      </c>
      <c r="V23" s="16">
        <v>13</v>
      </c>
      <c r="W23" s="17">
        <f t="shared" si="8"/>
        <v>0.3081664098613251</v>
      </c>
      <c r="X23" s="15">
        <v>2.1003432284786284E-2</v>
      </c>
      <c r="Y23" s="15">
        <v>3.6507515734698307E-4</v>
      </c>
      <c r="Z23" s="18">
        <v>7.3937234928617005E-4</v>
      </c>
      <c r="AA23" s="18">
        <v>1.3374969013387683E-5</v>
      </c>
      <c r="AB23" s="19">
        <v>0.28221491194440368</v>
      </c>
      <c r="AC23" s="18">
        <v>1.3136015599821818E-5</v>
      </c>
      <c r="AD23" s="20">
        <f t="shared" si="0"/>
        <v>-19.700962457256388</v>
      </c>
      <c r="AE23" s="20">
        <f t="shared" si="1"/>
        <v>-5.7581753026481053</v>
      </c>
      <c r="AF23" s="20">
        <f t="shared" si="2"/>
        <v>0.46520820317561473</v>
      </c>
      <c r="AG23" s="21">
        <f t="shared" si="3"/>
        <v>1452.260273752627</v>
      </c>
      <c r="AH23" s="21">
        <f t="shared" si="4"/>
        <v>1937.3782658395496</v>
      </c>
      <c r="AI23" s="22">
        <f t="shared" si="5"/>
        <v>18.185706562529504</v>
      </c>
      <c r="AJ23" s="20">
        <f t="shared" si="6"/>
        <v>-0.97772974851547678</v>
      </c>
    </row>
    <row r="24" spans="1:36">
      <c r="A24" s="1" t="s">
        <v>42</v>
      </c>
      <c r="B24" s="11">
        <v>84.5</v>
      </c>
      <c r="C24" s="11">
        <v>163.22999999999999</v>
      </c>
      <c r="D24" s="12">
        <v>0.5176744470991852</v>
      </c>
      <c r="E24" s="13">
        <v>6.8150000000000002E-2</v>
      </c>
      <c r="F24" s="13">
        <v>2.5000000000000001E-3</v>
      </c>
      <c r="G24" s="14">
        <v>1.34361</v>
      </c>
      <c r="H24" s="14">
        <v>4.5019999999999998E-2</v>
      </c>
      <c r="I24" s="13">
        <v>0.14301</v>
      </c>
      <c r="J24" s="13">
        <v>3.32E-3</v>
      </c>
      <c r="K24" s="15">
        <v>4.4699999999999997E-2</v>
      </c>
      <c r="L24" s="15">
        <v>1.91E-3</v>
      </c>
      <c r="M24" s="16">
        <v>873</v>
      </c>
      <c r="N24" s="16">
        <v>34</v>
      </c>
      <c r="O24" s="16">
        <v>865</v>
      </c>
      <c r="P24" s="16">
        <v>20</v>
      </c>
      <c r="Q24" s="16">
        <v>862</v>
      </c>
      <c r="R24" s="16">
        <v>19</v>
      </c>
      <c r="S24" s="16">
        <v>884</v>
      </c>
      <c r="T24" s="16">
        <v>37</v>
      </c>
      <c r="U24" s="16">
        <v>862</v>
      </c>
      <c r="V24" s="16">
        <v>19</v>
      </c>
      <c r="W24" s="17">
        <f t="shared" si="8"/>
        <v>0.34682080924855491</v>
      </c>
      <c r="X24" s="15">
        <v>4.0782440429800053E-2</v>
      </c>
      <c r="Y24" s="15">
        <v>2.2677355857701084E-4</v>
      </c>
      <c r="Z24" s="18">
        <v>1.4005886193494833E-3</v>
      </c>
      <c r="AA24" s="18">
        <v>6.6173357784471183E-6</v>
      </c>
      <c r="AB24" s="19">
        <v>0.28230529265498577</v>
      </c>
      <c r="AC24" s="18">
        <v>1.3483735445769242E-5</v>
      </c>
      <c r="AD24" s="20">
        <f t="shared" si="0"/>
        <v>-16.504722709965726</v>
      </c>
      <c r="AE24" s="20">
        <f t="shared" si="1"/>
        <v>1.7440364315235435</v>
      </c>
      <c r="AF24" s="20">
        <f t="shared" si="2"/>
        <v>0.47775127923079513</v>
      </c>
      <c r="AG24" s="21">
        <f t="shared" si="3"/>
        <v>1350.4292262712866</v>
      </c>
      <c r="AH24" s="21">
        <f t="shared" si="4"/>
        <v>1630.9758164978173</v>
      </c>
      <c r="AI24" s="22">
        <f t="shared" si="5"/>
        <v>19.037004425249279</v>
      </c>
      <c r="AJ24" s="20">
        <f t="shared" si="6"/>
        <v>-0.9578135958027264</v>
      </c>
    </row>
    <row r="25" spans="1:36">
      <c r="A25" s="1" t="s">
        <v>43</v>
      </c>
      <c r="B25" s="11">
        <v>96.79</v>
      </c>
      <c r="C25" s="11">
        <v>231.07</v>
      </c>
      <c r="D25" s="12">
        <v>0.41887739645994726</v>
      </c>
      <c r="E25" s="13">
        <v>7.2139999999999996E-2</v>
      </c>
      <c r="F25" s="13">
        <v>1.8500000000000001E-3</v>
      </c>
      <c r="G25" s="14">
        <v>1.58369</v>
      </c>
      <c r="H25" s="14">
        <v>3.696E-2</v>
      </c>
      <c r="I25" s="13">
        <v>0.15925</v>
      </c>
      <c r="J25" s="13">
        <v>3.0500000000000002E-3</v>
      </c>
      <c r="K25" s="15">
        <v>5.3330000000000002E-2</v>
      </c>
      <c r="L25" s="15">
        <v>1.7700000000000001E-3</v>
      </c>
      <c r="M25" s="16">
        <v>990</v>
      </c>
      <c r="N25" s="16">
        <v>22</v>
      </c>
      <c r="O25" s="16">
        <v>964</v>
      </c>
      <c r="P25" s="16">
        <v>15</v>
      </c>
      <c r="Q25" s="16">
        <v>953</v>
      </c>
      <c r="R25" s="16">
        <v>17</v>
      </c>
      <c r="S25" s="16">
        <v>1050</v>
      </c>
      <c r="T25" s="16">
        <v>34</v>
      </c>
      <c r="U25" s="16">
        <v>953</v>
      </c>
      <c r="V25" s="16">
        <v>17</v>
      </c>
      <c r="W25" s="17">
        <f t="shared" si="8"/>
        <v>1.1410788381742738</v>
      </c>
      <c r="X25" s="15">
        <v>8.509637671233132E-3</v>
      </c>
      <c r="Y25" s="15">
        <v>5.7862741238582272E-4</v>
      </c>
      <c r="Z25" s="18">
        <v>2.8455682513781083E-4</v>
      </c>
      <c r="AA25" s="18">
        <v>2.1270532024743838E-5</v>
      </c>
      <c r="AB25" s="19">
        <v>0.28211120411898455</v>
      </c>
      <c r="AC25" s="18">
        <v>1.2148647816596671E-5</v>
      </c>
      <c r="AD25" s="20">
        <f t="shared" si="0"/>
        <v>-23.368504696910097</v>
      </c>
      <c r="AE25" s="20">
        <f t="shared" si="1"/>
        <v>-2.4772089943669862</v>
      </c>
      <c r="AF25" s="20">
        <f t="shared" si="2"/>
        <v>0.43053440831356121</v>
      </c>
      <c r="AG25" s="21">
        <f t="shared" si="3"/>
        <v>1576.8563009754228</v>
      </c>
      <c r="AH25" s="21">
        <f t="shared" si="4"/>
        <v>1964.7271039715633</v>
      </c>
      <c r="AI25" s="22">
        <f t="shared" si="5"/>
        <v>16.579226855686102</v>
      </c>
      <c r="AJ25" s="20">
        <f t="shared" si="6"/>
        <v>-0.99142901129102978</v>
      </c>
    </row>
    <row r="26" spans="1:36">
      <c r="A26" s="23" t="s">
        <v>44</v>
      </c>
      <c r="B26" s="24">
        <v>103.05</v>
      </c>
      <c r="C26" s="24">
        <v>75.989999999999995</v>
      </c>
      <c r="D26" s="25">
        <v>1.3560994867745757</v>
      </c>
      <c r="E26" s="26">
        <v>8.1290000000000001E-2</v>
      </c>
      <c r="F26" s="26">
        <v>6.8500000000000002E-3</v>
      </c>
      <c r="G26" s="27">
        <v>1.08792</v>
      </c>
      <c r="H26" s="27">
        <v>8.1900000000000001E-2</v>
      </c>
      <c r="I26" s="26">
        <v>9.7070000000000004E-2</v>
      </c>
      <c r="J26" s="26">
        <v>4.5399999999999998E-3</v>
      </c>
      <c r="K26" s="28">
        <v>2.504E-2</v>
      </c>
      <c r="L26" s="28">
        <v>1.74E-3</v>
      </c>
      <c r="M26" s="29">
        <v>1228</v>
      </c>
      <c r="N26" s="29">
        <v>78</v>
      </c>
      <c r="O26" s="29">
        <v>747</v>
      </c>
      <c r="P26" s="29">
        <v>40</v>
      </c>
      <c r="Q26" s="29">
        <v>597</v>
      </c>
      <c r="R26" s="29">
        <v>27</v>
      </c>
      <c r="S26" s="29">
        <v>500</v>
      </c>
      <c r="T26" s="29">
        <v>34</v>
      </c>
      <c r="U26" s="29">
        <v>597</v>
      </c>
      <c r="V26" s="29">
        <v>27</v>
      </c>
      <c r="W26" s="30">
        <f t="shared" si="8"/>
        <v>20.080321285140563</v>
      </c>
      <c r="X26" s="28">
        <v>2.4321120896841224E-2</v>
      </c>
      <c r="Y26" s="28">
        <v>4.8249317135376079E-4</v>
      </c>
      <c r="Z26" s="31">
        <v>7.9616927083267562E-4</v>
      </c>
      <c r="AA26" s="31">
        <v>1.180551601931398E-5</v>
      </c>
      <c r="AB26" s="32">
        <v>0.28203320602461607</v>
      </c>
      <c r="AC26" s="31">
        <v>1.22137741625687E-5</v>
      </c>
      <c r="AD26" s="33">
        <f t="shared" si="0"/>
        <v>-26.126843371477861</v>
      </c>
      <c r="AE26" s="33">
        <f t="shared" si="1"/>
        <v>-13.299979869705325</v>
      </c>
      <c r="AF26" s="33">
        <f t="shared" si="2"/>
        <v>0.432499263989296</v>
      </c>
      <c r="AG26" s="34">
        <f t="shared" si="3"/>
        <v>1705.7173887482998</v>
      </c>
      <c r="AH26" s="34">
        <f t="shared" si="4"/>
        <v>2370.977488567592</v>
      </c>
      <c r="AI26" s="35">
        <f t="shared" si="5"/>
        <v>16.854325449050748</v>
      </c>
      <c r="AJ26" s="33">
        <f t="shared" si="6"/>
        <v>-0.97601899786648572</v>
      </c>
    </row>
    <row r="27" spans="1:36">
      <c r="A27" s="1" t="s">
        <v>45</v>
      </c>
      <c r="B27" s="11">
        <v>53.78</v>
      </c>
      <c r="C27" s="11">
        <v>165.67</v>
      </c>
      <c r="D27" s="12">
        <v>0.32462123498521162</v>
      </c>
      <c r="E27" s="13">
        <v>6.8769999999999998E-2</v>
      </c>
      <c r="F27" s="13">
        <v>1.81E-3</v>
      </c>
      <c r="G27" s="14">
        <v>1.41672</v>
      </c>
      <c r="H27" s="14">
        <v>3.3869999999999997E-2</v>
      </c>
      <c r="I27" s="13">
        <v>0.14943000000000001</v>
      </c>
      <c r="J27" s="13">
        <v>2.8800000000000002E-3</v>
      </c>
      <c r="K27" s="15">
        <v>4.7780000000000003E-2</v>
      </c>
      <c r="L27" s="15">
        <v>1.81E-3</v>
      </c>
      <c r="M27" s="16">
        <v>892</v>
      </c>
      <c r="N27" s="16">
        <v>23</v>
      </c>
      <c r="O27" s="16">
        <v>896</v>
      </c>
      <c r="P27" s="16">
        <v>14</v>
      </c>
      <c r="Q27" s="16">
        <v>898</v>
      </c>
      <c r="R27" s="16">
        <v>16</v>
      </c>
      <c r="S27" s="16">
        <v>943</v>
      </c>
      <c r="T27" s="16">
        <v>35</v>
      </c>
      <c r="U27" s="16">
        <v>898</v>
      </c>
      <c r="V27" s="16">
        <v>16</v>
      </c>
      <c r="W27" s="17">
        <f t="shared" si="8"/>
        <v>-0.22321428571428573</v>
      </c>
      <c r="X27" s="15">
        <v>2.2489666611649639E-2</v>
      </c>
      <c r="Y27" s="15">
        <v>8.0630681656511198E-4</v>
      </c>
      <c r="Z27" s="18">
        <v>7.6422538670492101E-4</v>
      </c>
      <c r="AA27" s="18">
        <v>2.555657836596758E-5</v>
      </c>
      <c r="AB27" s="19">
        <v>0.282262934757808</v>
      </c>
      <c r="AC27" s="18">
        <v>1.3198881627919464E-5</v>
      </c>
      <c r="AD27" s="20">
        <f t="shared" si="0"/>
        <v>-18.002675024119121</v>
      </c>
      <c r="AE27" s="20">
        <f t="shared" si="1"/>
        <v>1.3939979006716285</v>
      </c>
      <c r="AF27" s="20">
        <f t="shared" si="2"/>
        <v>0.4676960227265452</v>
      </c>
      <c r="AG27" s="21">
        <f t="shared" si="3"/>
        <v>1386.6500829870251</v>
      </c>
      <c r="AH27" s="21">
        <f t="shared" si="4"/>
        <v>1680.5154079994129</v>
      </c>
      <c r="AI27" s="22">
        <f t="shared" si="5"/>
        <v>18.307238130274754</v>
      </c>
      <c r="AJ27" s="20">
        <f t="shared" si="6"/>
        <v>-0.97698116305105664</v>
      </c>
    </row>
    <row r="28" spans="1:36">
      <c r="A28" s="1" t="s">
        <v>46</v>
      </c>
      <c r="B28" s="11">
        <v>179.26</v>
      </c>
      <c r="C28" s="11">
        <v>190.04</v>
      </c>
      <c r="D28" s="12">
        <v>0.94327509997895176</v>
      </c>
      <c r="E28" s="13">
        <v>8.9109999999999995E-2</v>
      </c>
      <c r="F28" s="13">
        <v>1.0300000000000001E-3</v>
      </c>
      <c r="G28" s="14">
        <v>2.9814699999999998</v>
      </c>
      <c r="H28" s="14">
        <v>3.108E-2</v>
      </c>
      <c r="I28" s="13">
        <v>0.2427</v>
      </c>
      <c r="J28" s="13">
        <v>3.63E-3</v>
      </c>
      <c r="K28" s="15">
        <v>6.948E-2</v>
      </c>
      <c r="L28" s="15">
        <v>1.0300000000000001E-3</v>
      </c>
      <c r="M28" s="16">
        <v>1407</v>
      </c>
      <c r="N28" s="16">
        <v>14</v>
      </c>
      <c r="O28" s="16">
        <v>1403</v>
      </c>
      <c r="P28" s="16">
        <v>8</v>
      </c>
      <c r="Q28" s="16">
        <v>1401</v>
      </c>
      <c r="R28" s="16">
        <v>19</v>
      </c>
      <c r="S28" s="16">
        <v>1358</v>
      </c>
      <c r="T28" s="16">
        <v>19</v>
      </c>
      <c r="U28" s="16">
        <v>1407</v>
      </c>
      <c r="V28" s="16">
        <v>14</v>
      </c>
      <c r="W28" s="17">
        <f>100*(M28-Q28)/M28</f>
        <v>0.42643923240938164</v>
      </c>
      <c r="X28" s="15">
        <v>1.6049001630025497E-2</v>
      </c>
      <c r="Y28" s="15">
        <v>8.3797224187800429E-5</v>
      </c>
      <c r="Z28" s="18">
        <v>5.7166138023191269E-4</v>
      </c>
      <c r="AA28" s="18">
        <v>1.8810917008053996E-6</v>
      </c>
      <c r="AB28" s="19">
        <v>0.28174648221559434</v>
      </c>
      <c r="AC28" s="18">
        <v>1.1568289625865378E-5</v>
      </c>
      <c r="AD28" s="20">
        <f t="shared" si="0"/>
        <v>-36.266595858348573</v>
      </c>
      <c r="AE28" s="20">
        <f t="shared" si="1"/>
        <v>-5.5710302411804413</v>
      </c>
      <c r="AF28" s="20">
        <f t="shared" si="2"/>
        <v>0.41038555517318148</v>
      </c>
      <c r="AG28" s="21">
        <f t="shared" si="3"/>
        <v>2087.6414230747941</v>
      </c>
      <c r="AH28" s="21">
        <f t="shared" si="4"/>
        <v>2502.5271538307534</v>
      </c>
      <c r="AI28" s="22">
        <f t="shared" si="5"/>
        <v>15.755938083216734</v>
      </c>
      <c r="AJ28" s="20">
        <f t="shared" si="6"/>
        <v>-0.98278128372795448</v>
      </c>
    </row>
    <row r="29" spans="1:36">
      <c r="A29" s="1" t="s">
        <v>47</v>
      </c>
      <c r="B29" s="11">
        <v>111.96</v>
      </c>
      <c r="C29" s="11">
        <v>256.82</v>
      </c>
      <c r="D29" s="12">
        <v>0.43594735612491237</v>
      </c>
      <c r="E29" s="13">
        <v>0.23723</v>
      </c>
      <c r="F29" s="13">
        <v>3.0599999999999998E-3</v>
      </c>
      <c r="G29" s="14">
        <v>19.147490000000001</v>
      </c>
      <c r="H29" s="14">
        <v>0.23619000000000001</v>
      </c>
      <c r="I29" s="13">
        <v>0.58545999999999998</v>
      </c>
      <c r="J29" s="13">
        <v>1.0109999999999999E-2</v>
      </c>
      <c r="K29" s="15">
        <v>0.15156</v>
      </c>
      <c r="L29" s="15">
        <v>3.9399999999999999E-3</v>
      </c>
      <c r="M29" s="16">
        <v>3101</v>
      </c>
      <c r="N29" s="16">
        <v>13</v>
      </c>
      <c r="O29" s="16">
        <v>3049</v>
      </c>
      <c r="P29" s="16">
        <v>12</v>
      </c>
      <c r="Q29" s="16">
        <v>2971</v>
      </c>
      <c r="R29" s="16">
        <v>41</v>
      </c>
      <c r="S29" s="16">
        <v>2852</v>
      </c>
      <c r="T29" s="16">
        <v>69</v>
      </c>
      <c r="U29" s="16">
        <v>3101</v>
      </c>
      <c r="V29" s="16">
        <v>13</v>
      </c>
      <c r="W29" s="17">
        <f>100*(M29-Q29)/M29</f>
        <v>4.1921960657852306</v>
      </c>
      <c r="X29" s="15">
        <v>1.2635983870019156E-2</v>
      </c>
      <c r="Y29" s="15">
        <v>1.372917592021898E-4</v>
      </c>
      <c r="Z29" s="18">
        <v>4.4381142676387734E-4</v>
      </c>
      <c r="AA29" s="18">
        <v>4.5196741965321528E-6</v>
      </c>
      <c r="AB29" s="19">
        <v>0.28070193216664119</v>
      </c>
      <c r="AC29" s="18">
        <v>1.1597242708678782E-5</v>
      </c>
      <c r="AD29" s="20">
        <f t="shared" si="0"/>
        <v>-73.206252152222532</v>
      </c>
      <c r="AE29" s="20">
        <f t="shared" si="1"/>
        <v>-4.1890036517955309</v>
      </c>
      <c r="AF29" s="20">
        <f t="shared" si="2"/>
        <v>0.41301732003061409</v>
      </c>
      <c r="AG29" s="21">
        <f t="shared" si="3"/>
        <v>3480.1554763775603</v>
      </c>
      <c r="AH29" s="21">
        <f t="shared" si="4"/>
        <v>3713.3265812538662</v>
      </c>
      <c r="AI29" s="22">
        <f t="shared" si="5"/>
        <v>15.338113459239594</v>
      </c>
      <c r="AJ29" s="20">
        <f t="shared" si="6"/>
        <v>-0.98663218594084712</v>
      </c>
    </row>
    <row r="30" spans="1:36">
      <c r="A30" s="1" t="s">
        <v>48</v>
      </c>
      <c r="B30" s="11">
        <v>57.58</v>
      </c>
      <c r="C30" s="11">
        <v>459.63</v>
      </c>
      <c r="D30" s="12">
        <v>0.12527467745795531</v>
      </c>
      <c r="E30" s="13">
        <v>0.24854999999999999</v>
      </c>
      <c r="F30" s="13">
        <v>3.65E-3</v>
      </c>
      <c r="G30" s="14">
        <v>20.010660000000001</v>
      </c>
      <c r="H30" s="14">
        <v>0.28322999999999998</v>
      </c>
      <c r="I30" s="13">
        <v>0.58396999999999999</v>
      </c>
      <c r="J30" s="13">
        <v>1.09E-2</v>
      </c>
      <c r="K30" s="15">
        <v>0.15060999999999999</v>
      </c>
      <c r="L30" s="15">
        <v>8.1300000000000001E-3</v>
      </c>
      <c r="M30" s="16">
        <v>3176</v>
      </c>
      <c r="N30" s="16">
        <v>14</v>
      </c>
      <c r="O30" s="16">
        <v>3092</v>
      </c>
      <c r="P30" s="16">
        <v>14</v>
      </c>
      <c r="Q30" s="16">
        <v>2965</v>
      </c>
      <c r="R30" s="16">
        <v>44</v>
      </c>
      <c r="S30" s="16">
        <v>2836</v>
      </c>
      <c r="T30" s="16">
        <v>143</v>
      </c>
      <c r="U30" s="16">
        <v>3176</v>
      </c>
      <c r="V30" s="16">
        <v>14</v>
      </c>
      <c r="W30" s="17">
        <f>100*(M30-Q30)/M30</f>
        <v>6.6435768261964734</v>
      </c>
      <c r="X30" s="15">
        <v>2.4378538811205365E-2</v>
      </c>
      <c r="Y30" s="15">
        <v>4.4509599516658584E-5</v>
      </c>
      <c r="Z30" s="18">
        <v>9.1007693142422042E-4</v>
      </c>
      <c r="AA30" s="18">
        <v>2.4184136060199989E-6</v>
      </c>
      <c r="AB30" s="19">
        <v>0.28074521916968481</v>
      </c>
      <c r="AC30" s="18">
        <v>1.1742468019239028E-5</v>
      </c>
      <c r="AD30" s="20">
        <f t="shared" si="0"/>
        <v>-71.675442770684498</v>
      </c>
      <c r="AE30" s="20">
        <f t="shared" si="1"/>
        <v>-1.9289537904565446</v>
      </c>
      <c r="AF30" s="20">
        <f t="shared" si="2"/>
        <v>0.41826271479656013</v>
      </c>
      <c r="AG30" s="21">
        <f t="shared" si="3"/>
        <v>3464.1062735065088</v>
      </c>
      <c r="AH30" s="21">
        <f t="shared" si="4"/>
        <v>3635.5855223131593</v>
      </c>
      <c r="AI30" s="22">
        <f t="shared" si="5"/>
        <v>15.728103000804822</v>
      </c>
      <c r="AJ30" s="20">
        <f t="shared" si="6"/>
        <v>-0.97258804423421019</v>
      </c>
    </row>
    <row r="31" spans="1:36">
      <c r="A31" s="1" t="s">
        <v>49</v>
      </c>
      <c r="B31" s="11">
        <v>101.36</v>
      </c>
      <c r="C31" s="11">
        <v>133.62</v>
      </c>
      <c r="D31" s="12">
        <v>0.75856907648555605</v>
      </c>
      <c r="E31" s="13">
        <v>0.08</v>
      </c>
      <c r="F31" s="13">
        <v>2.5899999999999999E-3</v>
      </c>
      <c r="G31" s="14">
        <v>2.2242299999999999</v>
      </c>
      <c r="H31" s="14">
        <v>6.5850000000000006E-2</v>
      </c>
      <c r="I31" s="13">
        <v>0.20166000000000001</v>
      </c>
      <c r="J31" s="13">
        <v>4.5900000000000003E-3</v>
      </c>
      <c r="K31" s="15">
        <v>6.2300000000000001E-2</v>
      </c>
      <c r="L31" s="15">
        <v>2.15E-3</v>
      </c>
      <c r="M31" s="16">
        <v>1197</v>
      </c>
      <c r="N31" s="16">
        <v>27</v>
      </c>
      <c r="O31" s="16">
        <v>1189</v>
      </c>
      <c r="P31" s="16">
        <v>21</v>
      </c>
      <c r="Q31" s="16">
        <v>1184</v>
      </c>
      <c r="R31" s="16">
        <v>25</v>
      </c>
      <c r="S31" s="16">
        <v>1222</v>
      </c>
      <c r="T31" s="16">
        <v>41</v>
      </c>
      <c r="U31" s="16">
        <v>1197</v>
      </c>
      <c r="V31" s="16">
        <v>27</v>
      </c>
      <c r="W31" s="17">
        <f>100*(M31-Q31)/M31</f>
        <v>1.086048454469507</v>
      </c>
      <c r="X31" s="15">
        <v>2.8481766367089548E-2</v>
      </c>
      <c r="Y31" s="15">
        <v>4.0414632270464543E-4</v>
      </c>
      <c r="Z31" s="18">
        <v>1.0217792462689653E-3</v>
      </c>
      <c r="AA31" s="18">
        <v>1.4402341467222488E-5</v>
      </c>
      <c r="AB31" s="19">
        <v>0.28214255510013309</v>
      </c>
      <c r="AC31" s="18">
        <v>1.1940875870918876E-5</v>
      </c>
      <c r="AD31" s="20">
        <f t="shared" si="0"/>
        <v>-22.259802946081876</v>
      </c>
      <c r="AE31" s="20">
        <f t="shared" si="1"/>
        <v>3.4676159088742331</v>
      </c>
      <c r="AF31" s="20">
        <f t="shared" si="2"/>
        <v>0.42340274252289617</v>
      </c>
      <c r="AG31" s="21">
        <f t="shared" si="3"/>
        <v>1563.8805178608245</v>
      </c>
      <c r="AH31" s="21">
        <f t="shared" si="4"/>
        <v>1780.5071951826519</v>
      </c>
      <c r="AI31" s="22">
        <f t="shared" si="5"/>
        <v>16.621118499617069</v>
      </c>
      <c r="AJ31" s="20">
        <f t="shared" si="6"/>
        <v>-0.96922351667864559</v>
      </c>
    </row>
    <row r="32" spans="1:36">
      <c r="A32" s="1" t="s">
        <v>50</v>
      </c>
      <c r="B32" s="11">
        <v>123.4</v>
      </c>
      <c r="C32" s="11">
        <v>236.12</v>
      </c>
      <c r="D32" s="12">
        <v>0.52261561917668986</v>
      </c>
      <c r="E32" s="13">
        <v>7.4560000000000001E-2</v>
      </c>
      <c r="F32" s="13">
        <v>2.33E-3</v>
      </c>
      <c r="G32" s="14">
        <v>1.79169</v>
      </c>
      <c r="H32" s="14">
        <v>5.1130000000000002E-2</v>
      </c>
      <c r="I32" s="13">
        <v>0.17430999999999999</v>
      </c>
      <c r="J32" s="13">
        <v>3.7699999999999999E-3</v>
      </c>
      <c r="K32" s="15">
        <v>5.1409999999999997E-2</v>
      </c>
      <c r="L32" s="15">
        <v>2E-3</v>
      </c>
      <c r="M32" s="16">
        <v>1057</v>
      </c>
      <c r="N32" s="16">
        <v>27</v>
      </c>
      <c r="O32" s="16">
        <v>1042</v>
      </c>
      <c r="P32" s="16">
        <v>19</v>
      </c>
      <c r="Q32" s="16">
        <v>1036</v>
      </c>
      <c r="R32" s="16">
        <v>21</v>
      </c>
      <c r="S32" s="16">
        <v>1013</v>
      </c>
      <c r="T32" s="16">
        <v>38</v>
      </c>
      <c r="U32" s="16">
        <v>1057</v>
      </c>
      <c r="V32" s="16">
        <v>27</v>
      </c>
      <c r="W32" s="17">
        <f>100*(M32-Q32)/M32</f>
        <v>1.9867549668874172</v>
      </c>
      <c r="X32" s="15">
        <v>3.7016338262001562E-2</v>
      </c>
      <c r="Y32" s="15">
        <v>6.3492290391622475E-4</v>
      </c>
      <c r="Z32" s="18">
        <v>1.271735472807601E-3</v>
      </c>
      <c r="AA32" s="18">
        <v>2.1814959150802227E-5</v>
      </c>
      <c r="AB32" s="19">
        <v>0.28199179503690563</v>
      </c>
      <c r="AC32" s="18">
        <v>1.3843990660220682E-5</v>
      </c>
      <c r="AD32" s="20">
        <f t="shared" si="0"/>
        <v>-27.591309008473395</v>
      </c>
      <c r="AE32" s="20">
        <f t="shared" si="1"/>
        <v>-5.0987487213216554</v>
      </c>
      <c r="AF32" s="20">
        <f t="shared" si="2"/>
        <v>0.49072968276456419</v>
      </c>
      <c r="AG32" s="21">
        <f t="shared" si="3"/>
        <v>1785.0301996914416</v>
      </c>
      <c r="AH32" s="21">
        <f t="shared" si="4"/>
        <v>2207.1797565032239</v>
      </c>
      <c r="AI32" s="22">
        <f t="shared" si="5"/>
        <v>19.32044541290179</v>
      </c>
      <c r="AJ32" s="20">
        <f t="shared" si="6"/>
        <v>-0.96169471467446987</v>
      </c>
    </row>
    <row r="33" spans="1:36">
      <c r="A33" s="1" t="s">
        <v>51</v>
      </c>
      <c r="B33" s="11">
        <v>62.64</v>
      </c>
      <c r="C33" s="11">
        <v>64.680000000000007</v>
      </c>
      <c r="D33" s="12">
        <v>0.96846011131725407</v>
      </c>
      <c r="E33" s="13">
        <v>6.6309999999999994E-2</v>
      </c>
      <c r="F33" s="13">
        <v>3.8E-3</v>
      </c>
      <c r="G33" s="14">
        <v>1.18835</v>
      </c>
      <c r="H33" s="14">
        <v>6.2330000000000003E-2</v>
      </c>
      <c r="I33" s="13">
        <v>0.12998999999999999</v>
      </c>
      <c r="J33" s="13">
        <v>4.1200000000000004E-3</v>
      </c>
      <c r="K33" s="15">
        <v>3.9030000000000002E-2</v>
      </c>
      <c r="L33" s="15">
        <v>1.9E-3</v>
      </c>
      <c r="M33" s="16">
        <v>816</v>
      </c>
      <c r="N33" s="16">
        <v>59</v>
      </c>
      <c r="O33" s="16">
        <v>795</v>
      </c>
      <c r="P33" s="16">
        <v>29</v>
      </c>
      <c r="Q33" s="16">
        <v>788</v>
      </c>
      <c r="R33" s="16">
        <v>24</v>
      </c>
      <c r="S33" s="16">
        <v>774</v>
      </c>
      <c r="T33" s="16">
        <v>37</v>
      </c>
      <c r="U33" s="16">
        <v>788</v>
      </c>
      <c r="V33" s="16">
        <v>24</v>
      </c>
      <c r="W33" s="17">
        <f t="shared" ref="W33:W38" si="9">100*(O33-Q33)/O33</f>
        <v>0.88050314465408808</v>
      </c>
      <c r="X33" s="15">
        <v>1.1167018627230138E-2</v>
      </c>
      <c r="Y33" s="15">
        <v>1.0989877517408018E-4</v>
      </c>
      <c r="Z33" s="18">
        <v>3.818268035564624E-4</v>
      </c>
      <c r="AA33" s="18">
        <v>3.2017564254683726E-6</v>
      </c>
      <c r="AB33" s="19">
        <v>0.28214119831421441</v>
      </c>
      <c r="AC33" s="18">
        <v>1.0917067072979297E-5</v>
      </c>
      <c r="AD33" s="20">
        <f t="shared" si="0"/>
        <v>-22.307784567977549</v>
      </c>
      <c r="AE33" s="20">
        <f t="shared" si="1"/>
        <v>-5.1157311574379083</v>
      </c>
      <c r="AF33" s="20">
        <f t="shared" si="2"/>
        <v>0.3867461002328349</v>
      </c>
      <c r="AG33" s="21">
        <f t="shared" si="3"/>
        <v>1539.7877018077052</v>
      </c>
      <c r="AH33" s="21">
        <f t="shared" si="4"/>
        <v>2004.0951670152742</v>
      </c>
      <c r="AI33" s="22">
        <f t="shared" si="5"/>
        <v>14.946722921180026</v>
      </c>
      <c r="AJ33" s="20">
        <f t="shared" si="6"/>
        <v>-0.98849919266396202</v>
      </c>
    </row>
    <row r="34" spans="1:36">
      <c r="A34" s="1" t="s">
        <v>52</v>
      </c>
      <c r="B34" s="11">
        <v>140.85</v>
      </c>
      <c r="C34" s="11">
        <v>330.96</v>
      </c>
      <c r="D34" s="12">
        <v>0.42558013052936911</v>
      </c>
      <c r="E34" s="13">
        <v>6.6119999999999998E-2</v>
      </c>
      <c r="F34" s="13">
        <v>1.0200000000000001E-3</v>
      </c>
      <c r="G34" s="14">
        <v>1.2032099999999999</v>
      </c>
      <c r="H34" s="14">
        <v>1.6799999999999999E-2</v>
      </c>
      <c r="I34" s="13">
        <v>0.13197999999999999</v>
      </c>
      <c r="J34" s="13">
        <v>2.0500000000000002E-3</v>
      </c>
      <c r="K34" s="15">
        <v>4.0469999999999999E-2</v>
      </c>
      <c r="L34" s="15">
        <v>8.3000000000000001E-4</v>
      </c>
      <c r="M34" s="16">
        <v>810</v>
      </c>
      <c r="N34" s="16">
        <v>14</v>
      </c>
      <c r="O34" s="16">
        <v>802</v>
      </c>
      <c r="P34" s="16">
        <v>8</v>
      </c>
      <c r="Q34" s="16">
        <v>799</v>
      </c>
      <c r="R34" s="16">
        <v>12</v>
      </c>
      <c r="S34" s="16">
        <v>802</v>
      </c>
      <c r="T34" s="16">
        <v>16</v>
      </c>
      <c r="U34" s="16">
        <v>799</v>
      </c>
      <c r="V34" s="16">
        <v>12</v>
      </c>
      <c r="W34" s="17">
        <f t="shared" si="9"/>
        <v>0.37406483790523692</v>
      </c>
      <c r="X34" s="15">
        <v>3.318870726532354E-3</v>
      </c>
      <c r="Y34" s="15">
        <v>2.6324992138978938E-5</v>
      </c>
      <c r="Z34" s="18">
        <v>8.9095850193175762E-5</v>
      </c>
      <c r="AA34" s="18">
        <v>5.47496405011122E-7</v>
      </c>
      <c r="AB34" s="19">
        <v>0.282156530154626</v>
      </c>
      <c r="AC34" s="18">
        <v>8.7480591027292922E-6</v>
      </c>
      <c r="AD34" s="20">
        <f t="shared" si="0"/>
        <v>-21.765586598886387</v>
      </c>
      <c r="AE34" s="20">
        <f t="shared" si="1"/>
        <v>-4.1746708018863821</v>
      </c>
      <c r="AF34" s="20">
        <f t="shared" si="2"/>
        <v>0.30991480243711655</v>
      </c>
      <c r="AG34" s="21">
        <f t="shared" si="3"/>
        <v>1507.3522191625154</v>
      </c>
      <c r="AH34" s="21">
        <f t="shared" si="4"/>
        <v>1953.6304692509877</v>
      </c>
      <c r="AI34" s="22">
        <f t="shared" si="5"/>
        <v>11.892445529063707</v>
      </c>
      <c r="AJ34" s="20">
        <f t="shared" si="6"/>
        <v>-0.99731639005442241</v>
      </c>
    </row>
    <row r="35" spans="1:36">
      <c r="A35" s="1" t="s">
        <v>53</v>
      </c>
      <c r="B35" s="11">
        <v>252.41</v>
      </c>
      <c r="C35" s="11">
        <v>327.13</v>
      </c>
      <c r="D35" s="12">
        <v>0.77158927643444497</v>
      </c>
      <c r="E35" s="13">
        <v>6.5780000000000005E-2</v>
      </c>
      <c r="F35" s="13">
        <v>1.9E-3</v>
      </c>
      <c r="G35" s="14">
        <v>0.88890000000000002</v>
      </c>
      <c r="H35" s="14">
        <v>2.3230000000000001E-2</v>
      </c>
      <c r="I35" s="13">
        <v>9.801E-2</v>
      </c>
      <c r="J35" s="13">
        <v>1.92E-3</v>
      </c>
      <c r="K35" s="15">
        <v>3.1309999999999998E-2</v>
      </c>
      <c r="L35" s="15">
        <v>8.7000000000000001E-4</v>
      </c>
      <c r="M35" s="16">
        <v>799</v>
      </c>
      <c r="N35" s="16">
        <v>26</v>
      </c>
      <c r="O35" s="16">
        <v>646</v>
      </c>
      <c r="P35" s="16">
        <v>12</v>
      </c>
      <c r="Q35" s="16">
        <v>603</v>
      </c>
      <c r="R35" s="16">
        <v>11</v>
      </c>
      <c r="S35" s="16">
        <v>623</v>
      </c>
      <c r="T35" s="16">
        <v>17</v>
      </c>
      <c r="U35" s="16">
        <v>603</v>
      </c>
      <c r="V35" s="16">
        <v>11</v>
      </c>
      <c r="W35" s="17">
        <f t="shared" si="9"/>
        <v>6.6563467492260058</v>
      </c>
      <c r="X35" s="15">
        <v>1.9628762209761716E-2</v>
      </c>
      <c r="Y35" s="15">
        <v>3.193151288726275E-4</v>
      </c>
      <c r="Z35" s="18">
        <v>6.6480453188375044E-4</v>
      </c>
      <c r="AA35" s="18">
        <v>1.0606898454407363E-5</v>
      </c>
      <c r="AB35" s="19">
        <v>0.2818829257303283</v>
      </c>
      <c r="AC35" s="18">
        <v>1.1402739064367887E-5</v>
      </c>
      <c r="AD35" s="20">
        <f t="shared" si="0"/>
        <v>-31.441382798569339</v>
      </c>
      <c r="AE35" s="20">
        <f t="shared" si="1"/>
        <v>-18.439171245967501</v>
      </c>
      <c r="AF35" s="20">
        <f t="shared" si="2"/>
        <v>0.40378525649448177</v>
      </c>
      <c r="AG35" s="21">
        <f t="shared" si="3"/>
        <v>1906.1215383640645</v>
      </c>
      <c r="AH35" s="21">
        <f t="shared" si="4"/>
        <v>2695.2915145586753</v>
      </c>
      <c r="AI35" s="22">
        <f t="shared" si="5"/>
        <v>15.621625842755748</v>
      </c>
      <c r="AJ35" s="20">
        <f t="shared" si="6"/>
        <v>-0.97997576711193524</v>
      </c>
    </row>
    <row r="36" spans="1:36">
      <c r="A36" s="1" t="s">
        <v>54</v>
      </c>
      <c r="B36" s="11">
        <v>99.55</v>
      </c>
      <c r="C36" s="11">
        <v>67.83</v>
      </c>
      <c r="D36" s="12">
        <v>1.467639687453929</v>
      </c>
      <c r="E36" s="13">
        <v>6.9989999999999997E-2</v>
      </c>
      <c r="F36" s="13">
        <v>7.0800000000000004E-3</v>
      </c>
      <c r="G36" s="14">
        <v>0.84265999999999996</v>
      </c>
      <c r="H36" s="14">
        <v>7.7130000000000004E-2</v>
      </c>
      <c r="I36" s="13">
        <v>8.7319999999999995E-2</v>
      </c>
      <c r="J36" s="13">
        <v>4.5300000000000002E-3</v>
      </c>
      <c r="K36" s="15">
        <v>2.7150000000000001E-2</v>
      </c>
      <c r="L36" s="15">
        <v>1.8699999999999999E-3</v>
      </c>
      <c r="M36" s="16">
        <v>928</v>
      </c>
      <c r="N36" s="16">
        <v>106</v>
      </c>
      <c r="O36" s="16">
        <v>621</v>
      </c>
      <c r="P36" s="16">
        <v>43</v>
      </c>
      <c r="Q36" s="16">
        <v>540</v>
      </c>
      <c r="R36" s="16">
        <v>27</v>
      </c>
      <c r="S36" s="16">
        <v>541</v>
      </c>
      <c r="T36" s="16">
        <v>37</v>
      </c>
      <c r="U36" s="16">
        <v>540</v>
      </c>
      <c r="V36" s="16">
        <v>27</v>
      </c>
      <c r="W36" s="17">
        <f t="shared" si="9"/>
        <v>13.043478260869565</v>
      </c>
      <c r="X36" s="15">
        <v>1.7958498472530903E-2</v>
      </c>
      <c r="Y36" s="15">
        <v>3.7485434150419638E-4</v>
      </c>
      <c r="Z36" s="18">
        <v>5.9549105534201371E-4</v>
      </c>
      <c r="AA36" s="18">
        <v>1.2306301086161174E-5</v>
      </c>
      <c r="AB36" s="19">
        <v>0.28210387626274164</v>
      </c>
      <c r="AC36" s="18">
        <v>1.3649432928544133E-5</v>
      </c>
      <c r="AD36" s="20">
        <f t="shared" si="0"/>
        <v>-23.627648326509654</v>
      </c>
      <c r="AE36" s="20">
        <f t="shared" si="1"/>
        <v>-11.958213672489393</v>
      </c>
      <c r="AF36" s="20">
        <f t="shared" si="2"/>
        <v>0.48327595209787966</v>
      </c>
      <c r="AG36" s="21">
        <f t="shared" si="3"/>
        <v>1599.7126867188981</v>
      </c>
      <c r="AH36" s="21">
        <f t="shared" si="4"/>
        <v>2244.5904278272801</v>
      </c>
      <c r="AI36" s="22">
        <f t="shared" si="5"/>
        <v>18.772922198175365</v>
      </c>
      <c r="AJ36" s="20">
        <f t="shared" si="6"/>
        <v>-0.98206352242945738</v>
      </c>
    </row>
    <row r="37" spans="1:36">
      <c r="A37" s="1" t="s">
        <v>55</v>
      </c>
      <c r="B37" s="11">
        <v>89.59</v>
      </c>
      <c r="C37" s="11">
        <v>223.79</v>
      </c>
      <c r="D37" s="12">
        <v>0.40033066714330401</v>
      </c>
      <c r="E37" s="13">
        <v>6.8430000000000005E-2</v>
      </c>
      <c r="F37" s="13">
        <v>2.1900000000000001E-3</v>
      </c>
      <c r="G37" s="14">
        <v>1.2647299999999999</v>
      </c>
      <c r="H37" s="14">
        <v>3.6839999999999998E-2</v>
      </c>
      <c r="I37" s="13">
        <v>0.13403999999999999</v>
      </c>
      <c r="J37" s="13">
        <v>2.8500000000000001E-3</v>
      </c>
      <c r="K37" s="15">
        <v>4.3400000000000001E-2</v>
      </c>
      <c r="L37" s="15">
        <v>1.81E-3</v>
      </c>
      <c r="M37" s="16">
        <v>882</v>
      </c>
      <c r="N37" s="16">
        <v>29</v>
      </c>
      <c r="O37" s="16">
        <v>830</v>
      </c>
      <c r="P37" s="16">
        <v>17</v>
      </c>
      <c r="Q37" s="16">
        <v>811</v>
      </c>
      <c r="R37" s="16">
        <v>16</v>
      </c>
      <c r="S37" s="16">
        <v>859</v>
      </c>
      <c r="T37" s="16">
        <v>35</v>
      </c>
      <c r="U37" s="16">
        <v>811</v>
      </c>
      <c r="V37" s="16">
        <v>16</v>
      </c>
      <c r="W37" s="17">
        <f t="shared" si="9"/>
        <v>2.2891566265060241</v>
      </c>
      <c r="X37" s="15">
        <v>3.8157901330645595E-2</v>
      </c>
      <c r="Y37" s="15">
        <v>3.4523627742520901E-4</v>
      </c>
      <c r="Z37" s="18">
        <v>1.2895309786269545E-3</v>
      </c>
      <c r="AA37" s="18">
        <v>1.3629635373794222E-5</v>
      </c>
      <c r="AB37" s="19">
        <v>0.28230895673823037</v>
      </c>
      <c r="AC37" s="18">
        <v>1.222552503330292E-5</v>
      </c>
      <c r="AD37" s="20">
        <f t="shared" si="0"/>
        <v>-16.375145409364134</v>
      </c>
      <c r="AE37" s="20">
        <f t="shared" si="1"/>
        <v>0.84397985841366818</v>
      </c>
      <c r="AF37" s="20">
        <f t="shared" si="2"/>
        <v>0.43312150562263368</v>
      </c>
      <c r="AG37" s="21">
        <f t="shared" si="3"/>
        <v>1341.2809038900336</v>
      </c>
      <c r="AH37" s="21">
        <f t="shared" si="4"/>
        <v>1648.3648616015812</v>
      </c>
      <c r="AI37" s="22">
        <f t="shared" si="5"/>
        <v>17.211592530837606</v>
      </c>
      <c r="AJ37" s="20">
        <f t="shared" si="6"/>
        <v>-0.96115870546304349</v>
      </c>
    </row>
    <row r="38" spans="1:36">
      <c r="A38" s="1" t="s">
        <v>56</v>
      </c>
      <c r="B38" s="11">
        <v>223.51</v>
      </c>
      <c r="C38" s="11">
        <v>456.87</v>
      </c>
      <c r="D38" s="12">
        <v>0.48922012826405759</v>
      </c>
      <c r="E38" s="13">
        <v>6.0810000000000003E-2</v>
      </c>
      <c r="F38" s="13">
        <v>5.5700000000000003E-3</v>
      </c>
      <c r="G38" s="14">
        <v>0.70245000000000002</v>
      </c>
      <c r="H38" s="14">
        <v>6.1690000000000002E-2</v>
      </c>
      <c r="I38" s="13">
        <v>8.3769999999999997E-2</v>
      </c>
      <c r="J38" s="13">
        <v>2.16E-3</v>
      </c>
      <c r="K38" s="15">
        <v>2.5829999999999999E-2</v>
      </c>
      <c r="L38" s="15">
        <v>5.9999999999999995E-4</v>
      </c>
      <c r="M38" s="16">
        <v>633</v>
      </c>
      <c r="N38" s="16">
        <v>205</v>
      </c>
      <c r="O38" s="16">
        <v>540</v>
      </c>
      <c r="P38" s="16">
        <v>37</v>
      </c>
      <c r="Q38" s="16">
        <v>519</v>
      </c>
      <c r="R38" s="16">
        <v>13</v>
      </c>
      <c r="S38" s="16">
        <v>515</v>
      </c>
      <c r="T38" s="16">
        <v>12</v>
      </c>
      <c r="U38" s="16">
        <v>519</v>
      </c>
      <c r="V38" s="16">
        <v>13</v>
      </c>
      <c r="W38" s="17">
        <f t="shared" si="9"/>
        <v>3.8888888888888888</v>
      </c>
      <c r="X38" s="15">
        <v>2.0770411140657613E-2</v>
      </c>
      <c r="Y38" s="15">
        <v>1.690271182562273E-4</v>
      </c>
      <c r="Z38" s="18">
        <v>8.0366909545683148E-4</v>
      </c>
      <c r="AA38" s="18">
        <v>8.6554018651921033E-6</v>
      </c>
      <c r="AB38" s="19">
        <v>0.28163943361149446</v>
      </c>
      <c r="AC38" s="18">
        <v>1.307759156050116E-5</v>
      </c>
      <c r="AD38" s="20">
        <f t="shared" si="0"/>
        <v>-40.052281997706714</v>
      </c>
      <c r="AE38" s="20">
        <f t="shared" si="1"/>
        <v>-28.929868461815555</v>
      </c>
      <c r="AF38" s="20">
        <f t="shared" si="2"/>
        <v>0.46300761278515418</v>
      </c>
      <c r="AG38" s="21">
        <f t="shared" si="3"/>
        <v>2246.7176948940573</v>
      </c>
      <c r="AH38" s="21">
        <f t="shared" si="4"/>
        <v>3282.8448391608545</v>
      </c>
      <c r="AI38" s="22">
        <f t="shared" si="5"/>
        <v>17.868718892955712</v>
      </c>
      <c r="AJ38" s="20">
        <f t="shared" si="6"/>
        <v>-0.97579309953443283</v>
      </c>
    </row>
    <row r="39" spans="1:36">
      <c r="A39" s="23" t="s">
        <v>57</v>
      </c>
      <c r="B39" s="24">
        <v>254.14</v>
      </c>
      <c r="C39" s="24">
        <v>472.23</v>
      </c>
      <c r="D39" s="25">
        <v>0.53816995955360736</v>
      </c>
      <c r="E39" s="26">
        <v>0.19305</v>
      </c>
      <c r="F39" s="26">
        <v>2.0799999999999998E-3</v>
      </c>
      <c r="G39" s="27">
        <v>10.440630000000001</v>
      </c>
      <c r="H39" s="27">
        <v>0.10147</v>
      </c>
      <c r="I39" s="26">
        <v>0.39223999999999998</v>
      </c>
      <c r="J39" s="26">
        <v>6.0200000000000002E-3</v>
      </c>
      <c r="K39" s="28">
        <v>9.3429999999999999E-2</v>
      </c>
      <c r="L39" s="28">
        <v>1.73E-3</v>
      </c>
      <c r="M39" s="29">
        <v>2768</v>
      </c>
      <c r="N39" s="29">
        <v>13</v>
      </c>
      <c r="O39" s="29">
        <v>2475</v>
      </c>
      <c r="P39" s="29">
        <v>9</v>
      </c>
      <c r="Q39" s="29">
        <v>2133</v>
      </c>
      <c r="R39" s="29">
        <v>28</v>
      </c>
      <c r="S39" s="29">
        <v>1805</v>
      </c>
      <c r="T39" s="29">
        <v>32</v>
      </c>
      <c r="U39" s="29">
        <v>2768</v>
      </c>
      <c r="V39" s="29">
        <v>13</v>
      </c>
      <c r="W39" s="30">
        <f>100*(M39-Q39)/M39</f>
        <v>22.940751445086704</v>
      </c>
      <c r="X39" s="28">
        <v>4.3721429409042445E-2</v>
      </c>
      <c r="Y39" s="28">
        <v>6.3908049276633662E-4</v>
      </c>
      <c r="Z39" s="31">
        <v>1.4468302874962825E-3</v>
      </c>
      <c r="AA39" s="31">
        <v>2.0655918958165922E-5</v>
      </c>
      <c r="AB39" s="32">
        <v>0.28110017880005361</v>
      </c>
      <c r="AC39" s="31">
        <v>1.42838743701894E-5</v>
      </c>
      <c r="AD39" s="33">
        <f t="shared" si="0"/>
        <v>-59.122586392796883</v>
      </c>
      <c r="AE39" s="33">
        <f t="shared" si="1"/>
        <v>0.43992378598201043</v>
      </c>
      <c r="AF39" s="33">
        <f t="shared" si="2"/>
        <v>0.50830273494409606</v>
      </c>
      <c r="AG39" s="34">
        <f t="shared" si="3"/>
        <v>3028.7911326071603</v>
      </c>
      <c r="AH39" s="34">
        <f t="shared" si="4"/>
        <v>3178.0741383675741</v>
      </c>
      <c r="AI39" s="35">
        <f t="shared" si="5"/>
        <v>19.569109363251755</v>
      </c>
      <c r="AJ39" s="33">
        <f t="shared" si="6"/>
        <v>-0.95642077447300355</v>
      </c>
    </row>
    <row r="40" spans="1:36">
      <c r="A40" s="1" t="s">
        <v>58</v>
      </c>
      <c r="B40" s="11">
        <v>83.77</v>
      </c>
      <c r="C40" s="11">
        <v>77.98</v>
      </c>
      <c r="D40" s="12">
        <v>1.0742498076429852</v>
      </c>
      <c r="E40" s="13">
        <v>6.8129999999999996E-2</v>
      </c>
      <c r="F40" s="13">
        <v>5.7000000000000002E-3</v>
      </c>
      <c r="G40" s="14">
        <v>1.37948</v>
      </c>
      <c r="H40" s="14">
        <v>0.10568</v>
      </c>
      <c r="I40" s="13">
        <v>0.14684</v>
      </c>
      <c r="J40" s="13">
        <v>6.6400000000000001E-3</v>
      </c>
      <c r="K40" s="15">
        <v>4.7960000000000003E-2</v>
      </c>
      <c r="L40" s="15">
        <v>3.1700000000000001E-3</v>
      </c>
      <c r="M40" s="16">
        <v>873</v>
      </c>
      <c r="N40" s="16">
        <v>87</v>
      </c>
      <c r="O40" s="16">
        <v>880</v>
      </c>
      <c r="P40" s="16">
        <v>45</v>
      </c>
      <c r="Q40" s="16">
        <v>883</v>
      </c>
      <c r="R40" s="16">
        <v>37</v>
      </c>
      <c r="S40" s="16">
        <v>947</v>
      </c>
      <c r="T40" s="16">
        <v>61</v>
      </c>
      <c r="U40" s="16">
        <v>883</v>
      </c>
      <c r="V40" s="16">
        <v>37</v>
      </c>
      <c r="W40" s="17">
        <f>100*(O40-Q40)/O40</f>
        <v>-0.34090909090909088</v>
      </c>
      <c r="X40" s="15">
        <v>9.1359376745036892E-3</v>
      </c>
      <c r="Y40" s="15">
        <v>2.0610462318811518E-4</v>
      </c>
      <c r="Z40" s="18">
        <v>2.9840312797280508E-4</v>
      </c>
      <c r="AA40" s="18">
        <v>5.7318531443482385E-6</v>
      </c>
      <c r="AB40" s="19">
        <v>0.28194100439476522</v>
      </c>
      <c r="AC40" s="18">
        <v>1.2737500981659403E-5</v>
      </c>
      <c r="AD40" s="20">
        <f t="shared" si="0"/>
        <v>-29.387478436153636</v>
      </c>
      <c r="AE40" s="20">
        <f t="shared" si="1"/>
        <v>-10.066317753980591</v>
      </c>
      <c r="AF40" s="20">
        <f t="shared" si="2"/>
        <v>0.45133210263520446</v>
      </c>
      <c r="AG40" s="21">
        <f t="shared" si="3"/>
        <v>1809.2357185985636</v>
      </c>
      <c r="AH40" s="21">
        <f t="shared" si="4"/>
        <v>2384.5611046579811</v>
      </c>
      <c r="AI40" s="22">
        <f t="shared" si="5"/>
        <v>17.313989113248681</v>
      </c>
      <c r="AJ40" s="20">
        <f t="shared" si="6"/>
        <v>-0.9910119539767227</v>
      </c>
    </row>
    <row r="41" spans="1:36">
      <c r="A41" s="1" t="s">
        <v>59</v>
      </c>
      <c r="B41" s="11">
        <v>133.93</v>
      </c>
      <c r="C41" s="11">
        <v>138.47999999999999</v>
      </c>
      <c r="D41" s="12">
        <v>0.96714326978625087</v>
      </c>
      <c r="E41" s="13">
        <v>5.8869999999999999E-2</v>
      </c>
      <c r="F41" s="13">
        <v>3.8400000000000001E-3</v>
      </c>
      <c r="G41" s="14">
        <v>0.72104000000000001</v>
      </c>
      <c r="H41" s="14">
        <v>4.3099999999999999E-2</v>
      </c>
      <c r="I41" s="13">
        <v>8.8830000000000006E-2</v>
      </c>
      <c r="J41" s="13">
        <v>2.9499999999999999E-3</v>
      </c>
      <c r="K41" s="15">
        <v>2.742E-2</v>
      </c>
      <c r="L41" s="15">
        <v>1.42E-3</v>
      </c>
      <c r="M41" s="16">
        <v>562</v>
      </c>
      <c r="N41" s="16">
        <v>74</v>
      </c>
      <c r="O41" s="16">
        <v>551</v>
      </c>
      <c r="P41" s="16">
        <v>25</v>
      </c>
      <c r="Q41" s="16">
        <v>549</v>
      </c>
      <c r="R41" s="16">
        <v>17</v>
      </c>
      <c r="S41" s="16">
        <v>547</v>
      </c>
      <c r="T41" s="16">
        <v>28</v>
      </c>
      <c r="U41" s="16">
        <v>549</v>
      </c>
      <c r="V41" s="16">
        <v>17</v>
      </c>
      <c r="W41" s="17">
        <f>100*(O41-Q41)/O41</f>
        <v>0.36297640653357532</v>
      </c>
      <c r="X41" s="15">
        <v>1.270268580386511E-2</v>
      </c>
      <c r="Y41" s="15">
        <v>1.0436688015795067E-4</v>
      </c>
      <c r="Z41" s="18">
        <v>4.3562320224936943E-4</v>
      </c>
      <c r="AA41" s="18">
        <v>3.3611175616320039E-6</v>
      </c>
      <c r="AB41" s="19">
        <v>0.28209229234317518</v>
      </c>
      <c r="AC41" s="18">
        <v>1.3795990749633232E-5</v>
      </c>
      <c r="AD41" s="20">
        <f t="shared" si="0"/>
        <v>-24.037304146975469</v>
      </c>
      <c r="AE41" s="20">
        <f t="shared" si="1"/>
        <v>-12.114385648952508</v>
      </c>
      <c r="AF41" s="20">
        <f t="shared" si="2"/>
        <v>0.48847476946634383</v>
      </c>
      <c r="AG41" s="21">
        <f t="shared" si="3"/>
        <v>1608.9373325513423</v>
      </c>
      <c r="AH41" s="21">
        <f t="shared" si="4"/>
        <v>2261.1403892850676</v>
      </c>
      <c r="AI41" s="22">
        <f t="shared" si="5"/>
        <v>18.891357914347736</v>
      </c>
      <c r="AJ41" s="20">
        <f t="shared" si="6"/>
        <v>-0.98687881920935638</v>
      </c>
    </row>
    <row r="42" spans="1:36">
      <c r="A42" s="1" t="s">
        <v>60</v>
      </c>
      <c r="B42" s="11">
        <v>18.38</v>
      </c>
      <c r="C42" s="11">
        <v>30.31</v>
      </c>
      <c r="D42" s="12">
        <v>0.60640052787858789</v>
      </c>
      <c r="E42" s="13">
        <v>7.9659999999999995E-2</v>
      </c>
      <c r="F42" s="13">
        <v>2E-3</v>
      </c>
      <c r="G42" s="14">
        <v>2.1923300000000001</v>
      </c>
      <c r="H42" s="14">
        <v>5.0479999999999997E-2</v>
      </c>
      <c r="I42" s="13">
        <v>0.1996</v>
      </c>
      <c r="J42" s="13">
        <v>3.8600000000000001E-3</v>
      </c>
      <c r="K42" s="15">
        <v>6.0490000000000002E-2</v>
      </c>
      <c r="L42" s="15">
        <v>1.82E-3</v>
      </c>
      <c r="M42" s="16">
        <v>1189</v>
      </c>
      <c r="N42" s="16">
        <v>20</v>
      </c>
      <c r="O42" s="16">
        <v>1179</v>
      </c>
      <c r="P42" s="16">
        <v>16</v>
      </c>
      <c r="Q42" s="16">
        <v>1173</v>
      </c>
      <c r="R42" s="16">
        <v>21</v>
      </c>
      <c r="S42" s="16">
        <v>1187</v>
      </c>
      <c r="T42" s="16">
        <v>35</v>
      </c>
      <c r="U42" s="16">
        <v>1189</v>
      </c>
      <c r="V42" s="16">
        <v>20</v>
      </c>
      <c r="W42" s="17">
        <f>100*(M42-Q42)/M42</f>
        <v>1.3456686291000841</v>
      </c>
      <c r="X42" s="15">
        <v>1.1465098916674228E-2</v>
      </c>
      <c r="Y42" s="15">
        <v>4.0982669202450488E-5</v>
      </c>
      <c r="Z42" s="18">
        <v>4.4067645515424099E-4</v>
      </c>
      <c r="AA42" s="18">
        <v>1.5763793422782657E-6</v>
      </c>
      <c r="AB42" s="19">
        <v>0.28193697520841815</v>
      </c>
      <c r="AC42" s="18">
        <v>1.4034696394180752E-5</v>
      </c>
      <c r="AD42" s="20">
        <f t="shared" si="0"/>
        <v>-29.529967308710159</v>
      </c>
      <c r="AE42" s="20">
        <f t="shared" si="1"/>
        <v>-3.5340745051326561</v>
      </c>
      <c r="AF42" s="20">
        <f t="shared" si="2"/>
        <v>0.4976370388075223</v>
      </c>
      <c r="AG42" s="21">
        <f t="shared" si="3"/>
        <v>1821.3986708528721</v>
      </c>
      <c r="AH42" s="21">
        <f t="shared" si="4"/>
        <v>2210.3920926255773</v>
      </c>
      <c r="AI42" s="22">
        <f t="shared" si="5"/>
        <v>19.144738831118957</v>
      </c>
      <c r="AJ42" s="20">
        <f t="shared" si="6"/>
        <v>-0.98672661279655904</v>
      </c>
    </row>
    <row r="43" spans="1:36">
      <c r="A43" s="1" t="s">
        <v>61</v>
      </c>
      <c r="B43" s="11">
        <v>82.95</v>
      </c>
      <c r="C43" s="11">
        <v>534.63</v>
      </c>
      <c r="D43" s="12">
        <v>0.15515403176028281</v>
      </c>
      <c r="E43" s="13">
        <v>6.6309999999999994E-2</v>
      </c>
      <c r="F43" s="13">
        <v>1.5E-3</v>
      </c>
      <c r="G43" s="14">
        <v>1.17252</v>
      </c>
      <c r="H43" s="14">
        <v>2.4160000000000001E-2</v>
      </c>
      <c r="I43" s="13">
        <v>0.12823000000000001</v>
      </c>
      <c r="J43" s="13">
        <v>2.2599999999999999E-3</v>
      </c>
      <c r="K43" s="15">
        <v>3.4380000000000001E-2</v>
      </c>
      <c r="L43" s="15">
        <v>1.67E-3</v>
      </c>
      <c r="M43" s="16">
        <v>816</v>
      </c>
      <c r="N43" s="16">
        <v>19</v>
      </c>
      <c r="O43" s="16">
        <v>788</v>
      </c>
      <c r="P43" s="16">
        <v>11</v>
      </c>
      <c r="Q43" s="16">
        <v>778</v>
      </c>
      <c r="R43" s="16">
        <v>13</v>
      </c>
      <c r="S43" s="16">
        <v>683</v>
      </c>
      <c r="T43" s="16">
        <v>33</v>
      </c>
      <c r="U43" s="16">
        <v>778</v>
      </c>
      <c r="V43" s="16">
        <v>13</v>
      </c>
      <c r="W43" s="17">
        <f>100*(O43-Q43)/O43</f>
        <v>1.2690355329949239</v>
      </c>
      <c r="X43" s="15">
        <v>5.1365996565333541E-3</v>
      </c>
      <c r="Y43" s="15">
        <v>1.6666566437434978E-4</v>
      </c>
      <c r="Z43" s="18">
        <v>1.6677783127913296E-4</v>
      </c>
      <c r="AA43" s="18">
        <v>5.9163910244959186E-6</v>
      </c>
      <c r="AB43" s="19">
        <v>0.28176110266962467</v>
      </c>
      <c r="AC43" s="18">
        <v>1.0416666577312331E-5</v>
      </c>
      <c r="AD43" s="20">
        <f t="shared" si="0"/>
        <v>-35.74955548552694</v>
      </c>
      <c r="AE43" s="20">
        <f t="shared" si="1"/>
        <v>-18.68942999849077</v>
      </c>
      <c r="AF43" s="20">
        <f t="shared" si="2"/>
        <v>0.36901077794201859</v>
      </c>
      <c r="AG43" s="21">
        <f t="shared" si="3"/>
        <v>2046.2437507256468</v>
      </c>
      <c r="AH43" s="21">
        <f t="shared" si="4"/>
        <v>2841.0870687963165</v>
      </c>
      <c r="AI43" s="22">
        <f t="shared" si="5"/>
        <v>14.047821567107121</v>
      </c>
      <c r="AJ43" s="20">
        <f t="shared" si="6"/>
        <v>-0.99497657134701412</v>
      </c>
    </row>
    <row r="44" spans="1:36">
      <c r="A44" s="1" t="s">
        <v>62</v>
      </c>
      <c r="B44" s="11">
        <v>11.26</v>
      </c>
      <c r="C44" s="11">
        <v>170.53</v>
      </c>
      <c r="D44" s="12">
        <v>6.6029437635606633E-2</v>
      </c>
      <c r="E44" s="13">
        <v>5.9270000000000003E-2</v>
      </c>
      <c r="F44" s="13">
        <v>2.6800000000000001E-3</v>
      </c>
      <c r="G44" s="14">
        <v>0.72302</v>
      </c>
      <c r="H44" s="14">
        <v>2.9839999999999998E-2</v>
      </c>
      <c r="I44" s="13">
        <v>8.8459999999999997E-2</v>
      </c>
      <c r="J44" s="13">
        <v>2.2200000000000002E-3</v>
      </c>
      <c r="K44" s="15">
        <v>3.2149999999999998E-2</v>
      </c>
      <c r="L44" s="15">
        <v>4.0000000000000001E-3</v>
      </c>
      <c r="M44" s="16">
        <v>577</v>
      </c>
      <c r="N44" s="16">
        <v>48</v>
      </c>
      <c r="O44" s="16">
        <v>552</v>
      </c>
      <c r="P44" s="16">
        <v>18</v>
      </c>
      <c r="Q44" s="16">
        <v>546</v>
      </c>
      <c r="R44" s="16">
        <v>13</v>
      </c>
      <c r="S44" s="16">
        <v>640</v>
      </c>
      <c r="T44" s="16">
        <v>78</v>
      </c>
      <c r="U44" s="16">
        <v>546</v>
      </c>
      <c r="V44" s="16">
        <v>13</v>
      </c>
      <c r="W44" s="17">
        <f>100*(O44-Q44)/O44</f>
        <v>1.0869565217391304</v>
      </c>
      <c r="X44" s="15">
        <v>6.88159551234425E-4</v>
      </c>
      <c r="Y44" s="15">
        <v>4.6530421177493472E-5</v>
      </c>
      <c r="Z44" s="18">
        <v>1.9333035334183631E-5</v>
      </c>
      <c r="AA44" s="18">
        <v>1.3882984532947417E-6</v>
      </c>
      <c r="AB44" s="19">
        <v>0.28254759755144404</v>
      </c>
      <c r="AC44" s="18">
        <v>1.2275146149902132E-5</v>
      </c>
      <c r="AD44" s="20">
        <f t="shared" si="0"/>
        <v>-7.9358086570091579</v>
      </c>
      <c r="AE44" s="20">
        <f t="shared" si="1"/>
        <v>4.0917962298725463</v>
      </c>
      <c r="AF44" s="20">
        <f t="shared" si="2"/>
        <v>0.43462331996375919</v>
      </c>
      <c r="AG44" s="21">
        <f t="shared" si="3"/>
        <v>971.37105147431134</v>
      </c>
      <c r="AH44" s="21">
        <f t="shared" si="4"/>
        <v>1240.6235457666039</v>
      </c>
      <c r="AI44" s="22">
        <f t="shared" si="5"/>
        <v>16.825264485382831</v>
      </c>
      <c r="AJ44" s="20">
        <f t="shared" si="6"/>
        <v>-0.99941767965860895</v>
      </c>
    </row>
    <row r="45" spans="1:36">
      <c r="A45" s="1" t="s">
        <v>63</v>
      </c>
      <c r="B45" s="11">
        <v>122.17</v>
      </c>
      <c r="C45" s="11">
        <v>93.98</v>
      </c>
      <c r="D45" s="12">
        <v>1.2999574377527132</v>
      </c>
      <c r="E45" s="13">
        <v>5.7889999999999997E-2</v>
      </c>
      <c r="F45" s="13">
        <v>2.98E-3</v>
      </c>
      <c r="G45" s="14">
        <v>0.68962999999999997</v>
      </c>
      <c r="H45" s="14">
        <v>3.2530000000000003E-2</v>
      </c>
      <c r="I45" s="13">
        <v>8.6389999999999995E-2</v>
      </c>
      <c r="J45" s="13">
        <v>2.3500000000000001E-3</v>
      </c>
      <c r="K45" s="15">
        <v>2.5239999999999999E-2</v>
      </c>
      <c r="L45" s="15">
        <v>9.3000000000000005E-4</v>
      </c>
      <c r="M45" s="16">
        <v>526</v>
      </c>
      <c r="N45" s="16">
        <v>57</v>
      </c>
      <c r="O45" s="16">
        <v>533</v>
      </c>
      <c r="P45" s="16">
        <v>20</v>
      </c>
      <c r="Q45" s="16">
        <v>534</v>
      </c>
      <c r="R45" s="16">
        <v>14</v>
      </c>
      <c r="S45" s="16">
        <v>504</v>
      </c>
      <c r="T45" s="16">
        <v>18</v>
      </c>
      <c r="U45" s="16">
        <v>534</v>
      </c>
      <c r="V45" s="16">
        <v>14</v>
      </c>
      <c r="W45" s="17">
        <f>100*(O45-Q45)/O45</f>
        <v>-0.18761726078799248</v>
      </c>
      <c r="X45" s="15">
        <v>1.7137484196972089E-2</v>
      </c>
      <c r="Y45" s="15">
        <v>6.2205277992215813E-5</v>
      </c>
      <c r="Z45" s="18">
        <v>5.9194222303719649E-4</v>
      </c>
      <c r="AA45" s="18">
        <v>2.1242174395722671E-6</v>
      </c>
      <c r="AB45" s="19">
        <v>0.28189517287133148</v>
      </c>
      <c r="AC45" s="18">
        <v>1.1694590954533803E-5</v>
      </c>
      <c r="AD45" s="20">
        <f t="shared" si="0"/>
        <v>-31.008272695618455</v>
      </c>
      <c r="AE45" s="20">
        <f t="shared" si="1"/>
        <v>-19.476734483392377</v>
      </c>
      <c r="AF45" s="20">
        <f t="shared" si="2"/>
        <v>0.41405671853432158</v>
      </c>
      <c r="AG45" s="21">
        <f t="shared" si="3"/>
        <v>1885.7651870577106</v>
      </c>
      <c r="AH45" s="21">
        <f t="shared" si="4"/>
        <v>2708.5721192141232</v>
      </c>
      <c r="AI45" s="22">
        <f t="shared" si="5"/>
        <v>15.996718152746098</v>
      </c>
      <c r="AJ45" s="20">
        <f t="shared" si="6"/>
        <v>-0.98217041496875912</v>
      </c>
    </row>
    <row r="46" spans="1:36">
      <c r="A46" s="1" t="s">
        <v>64</v>
      </c>
      <c r="B46" s="11">
        <v>205.29</v>
      </c>
      <c r="C46" s="11">
        <v>628.91999999999996</v>
      </c>
      <c r="D46" s="12">
        <v>0.32641671436748715</v>
      </c>
      <c r="E46" s="13">
        <v>8.4949999999999998E-2</v>
      </c>
      <c r="F46" s="13">
        <v>7.6999999999999996E-4</v>
      </c>
      <c r="G46" s="14">
        <v>2.7091599999999998</v>
      </c>
      <c r="H46" s="14">
        <v>2.1770000000000001E-2</v>
      </c>
      <c r="I46" s="13">
        <v>0.23128000000000001</v>
      </c>
      <c r="J46" s="13">
        <v>3.3E-3</v>
      </c>
      <c r="K46" s="15">
        <v>6.5689999999999998E-2</v>
      </c>
      <c r="L46" s="15">
        <v>9.3000000000000005E-4</v>
      </c>
      <c r="M46" s="16">
        <v>1314</v>
      </c>
      <c r="N46" s="16">
        <v>16</v>
      </c>
      <c r="O46" s="16">
        <v>1331</v>
      </c>
      <c r="P46" s="16">
        <v>6</v>
      </c>
      <c r="Q46" s="16">
        <v>1341</v>
      </c>
      <c r="R46" s="16">
        <v>17</v>
      </c>
      <c r="S46" s="16">
        <v>1286</v>
      </c>
      <c r="T46" s="16">
        <v>18</v>
      </c>
      <c r="U46" s="16">
        <v>1314</v>
      </c>
      <c r="V46" s="16">
        <v>16</v>
      </c>
      <c r="W46" s="17">
        <f>100*(M46-Q46)/M46</f>
        <v>-2.0547945205479454</v>
      </c>
      <c r="X46" s="15">
        <v>2.6022177291271462E-2</v>
      </c>
      <c r="Y46" s="15">
        <v>2.3327650286291461E-5</v>
      </c>
      <c r="Z46" s="18">
        <v>9.7150603631361359E-4</v>
      </c>
      <c r="AA46" s="18">
        <v>3.6131827585512137E-7</v>
      </c>
      <c r="AB46" s="19">
        <v>0.28200518352001824</v>
      </c>
      <c r="AC46" s="18">
        <v>1.0997372714884109E-5</v>
      </c>
      <c r="AD46" s="20">
        <f t="shared" si="0"/>
        <v>-27.117836277346097</v>
      </c>
      <c r="AE46" s="20">
        <f t="shared" si="1"/>
        <v>1.1927506830478052</v>
      </c>
      <c r="AF46" s="20">
        <f t="shared" si="2"/>
        <v>0.39005043762665514</v>
      </c>
      <c r="AG46" s="21">
        <f t="shared" si="3"/>
        <v>1752.4062381596111</v>
      </c>
      <c r="AH46" s="21">
        <f t="shared" si="4"/>
        <v>2012.2006930796426</v>
      </c>
      <c r="AI46" s="22">
        <f t="shared" si="5"/>
        <v>15.233336421004879</v>
      </c>
      <c r="AJ46" s="20">
        <f t="shared" si="6"/>
        <v>-0.97073776999055383</v>
      </c>
    </row>
    <row r="47" spans="1:36">
      <c r="A47" s="1" t="s">
        <v>65</v>
      </c>
      <c r="B47" s="11">
        <v>122.83</v>
      </c>
      <c r="C47" s="11">
        <v>304.17</v>
      </c>
      <c r="D47" s="12">
        <v>0.40382023210704537</v>
      </c>
      <c r="E47" s="13">
        <v>5.9290000000000002E-2</v>
      </c>
      <c r="F47" s="13">
        <v>1.6000000000000001E-3</v>
      </c>
      <c r="G47" s="14">
        <v>0.77486999999999995</v>
      </c>
      <c r="H47" s="14">
        <v>1.907E-2</v>
      </c>
      <c r="I47" s="13">
        <v>9.4769999999999993E-2</v>
      </c>
      <c r="J47" s="13">
        <v>1.7600000000000001E-3</v>
      </c>
      <c r="K47" s="15">
        <v>2.9790000000000001E-2</v>
      </c>
      <c r="L47" s="15">
        <v>1E-3</v>
      </c>
      <c r="M47" s="16">
        <v>578</v>
      </c>
      <c r="N47" s="16">
        <v>25</v>
      </c>
      <c r="O47" s="16">
        <v>583</v>
      </c>
      <c r="P47" s="16">
        <v>11</v>
      </c>
      <c r="Q47" s="16">
        <v>584</v>
      </c>
      <c r="R47" s="16">
        <v>10</v>
      </c>
      <c r="S47" s="16">
        <v>593</v>
      </c>
      <c r="T47" s="16">
        <v>20</v>
      </c>
      <c r="U47" s="16">
        <v>584</v>
      </c>
      <c r="V47" s="16">
        <v>10</v>
      </c>
      <c r="W47" s="17">
        <f>100*(O47-Q47)/O47</f>
        <v>-0.17152658662092624</v>
      </c>
      <c r="X47" s="15">
        <v>8.2356680633967408E-3</v>
      </c>
      <c r="Y47" s="15">
        <v>1.6721645935077281E-4</v>
      </c>
      <c r="Z47" s="18">
        <v>2.954845664183978E-4</v>
      </c>
      <c r="AA47" s="18">
        <v>5.982991087284352E-6</v>
      </c>
      <c r="AB47" s="19">
        <v>0.28164330497254936</v>
      </c>
      <c r="AC47" s="18">
        <v>1.1199330987607032E-5</v>
      </c>
      <c r="AD47" s="20">
        <f t="shared" si="0"/>
        <v>-39.915374487242694</v>
      </c>
      <c r="AE47" s="20">
        <f t="shared" si="1"/>
        <v>-27.193327145668135</v>
      </c>
      <c r="AF47" s="20">
        <f t="shared" si="2"/>
        <v>0.39656559937806901</v>
      </c>
      <c r="AG47" s="21">
        <f t="shared" si="3"/>
        <v>2212.1444443123137</v>
      </c>
      <c r="AH47" s="21">
        <f t="shared" si="4"/>
        <v>3223.6575294485692</v>
      </c>
      <c r="AI47" s="22">
        <f t="shared" si="5"/>
        <v>15.1076141300573</v>
      </c>
      <c r="AJ47" s="20">
        <f t="shared" si="6"/>
        <v>-0.99109986245727721</v>
      </c>
    </row>
    <row r="48" spans="1:36">
      <c r="A48" s="1" t="s">
        <v>66</v>
      </c>
      <c r="B48" s="11">
        <v>87.46</v>
      </c>
      <c r="C48" s="11">
        <v>77.03</v>
      </c>
      <c r="D48" s="12">
        <v>1.1354017915098014</v>
      </c>
      <c r="E48" s="13">
        <v>5.3379999999999997E-2</v>
      </c>
      <c r="F48" s="13">
        <v>1.6629999999999999E-2</v>
      </c>
      <c r="G48" s="14">
        <v>0.59175</v>
      </c>
      <c r="H48" s="14">
        <v>0.1804</v>
      </c>
      <c r="I48" s="13">
        <v>8.0390000000000003E-2</v>
      </c>
      <c r="J48" s="13">
        <v>5.1599999999999997E-3</v>
      </c>
      <c r="K48" s="15">
        <v>2.5170000000000001E-2</v>
      </c>
      <c r="L48" s="15">
        <v>1.66E-3</v>
      </c>
      <c r="M48" s="16">
        <v>345</v>
      </c>
      <c r="N48" s="16">
        <v>569</v>
      </c>
      <c r="O48" s="16">
        <v>472</v>
      </c>
      <c r="P48" s="16">
        <v>115</v>
      </c>
      <c r="Q48" s="16">
        <v>498</v>
      </c>
      <c r="R48" s="16">
        <v>31</v>
      </c>
      <c r="S48" s="16">
        <v>503</v>
      </c>
      <c r="T48" s="16">
        <v>33</v>
      </c>
      <c r="U48" s="16">
        <v>498</v>
      </c>
      <c r="V48" s="16">
        <v>31</v>
      </c>
      <c r="W48" s="17">
        <f>100*(O48-Q48)/O48</f>
        <v>-5.5084745762711869</v>
      </c>
      <c r="X48" s="15">
        <v>1.5151079195630645E-2</v>
      </c>
      <c r="Y48" s="15">
        <v>3.3077561722750658E-4</v>
      </c>
      <c r="Z48" s="18">
        <v>5.3015603083269365E-4</v>
      </c>
      <c r="AA48" s="18">
        <v>1.090766184994407E-5</v>
      </c>
      <c r="AB48" s="19">
        <v>0.28204787126837233</v>
      </c>
      <c r="AC48" s="18">
        <v>1.1116917913867335E-5</v>
      </c>
      <c r="AD48" s="20">
        <f t="shared" si="0"/>
        <v>-25.608219046712179</v>
      </c>
      <c r="AE48" s="20">
        <f t="shared" si="1"/>
        <v>-14.832225149106204</v>
      </c>
      <c r="AF48" s="20">
        <f t="shared" si="2"/>
        <v>0.39357232855551949</v>
      </c>
      <c r="AG48" s="21">
        <f t="shared" si="3"/>
        <v>1673.8231121033641</v>
      </c>
      <c r="AH48" s="21">
        <f t="shared" si="4"/>
        <v>2392.6177659617633</v>
      </c>
      <c r="AI48" s="22">
        <f t="shared" si="5"/>
        <v>15.24180963246431</v>
      </c>
      <c r="AJ48" s="20">
        <f t="shared" si="6"/>
        <v>-0.98403144485443694</v>
      </c>
    </row>
    <row r="49" spans="1:36">
      <c r="A49" s="1" t="s">
        <v>67</v>
      </c>
      <c r="B49" s="11">
        <v>88.08</v>
      </c>
      <c r="C49" s="11">
        <v>85.34</v>
      </c>
      <c r="D49" s="12">
        <v>1.0321068666510429</v>
      </c>
      <c r="E49" s="13">
        <v>7.7579999999999996E-2</v>
      </c>
      <c r="F49" s="13">
        <v>5.1000000000000004E-3</v>
      </c>
      <c r="G49" s="14">
        <v>2.0767899999999999</v>
      </c>
      <c r="H49" s="14">
        <v>0.12526999999999999</v>
      </c>
      <c r="I49" s="13">
        <v>0.19413</v>
      </c>
      <c r="J49" s="13">
        <v>7.6099999999999996E-3</v>
      </c>
      <c r="K49" s="15">
        <v>5.5930000000000001E-2</v>
      </c>
      <c r="L49" s="15">
        <v>3.3600000000000001E-3</v>
      </c>
      <c r="M49" s="16">
        <v>1136</v>
      </c>
      <c r="N49" s="16">
        <v>62</v>
      </c>
      <c r="O49" s="16">
        <v>1141</v>
      </c>
      <c r="P49" s="16">
        <v>41</v>
      </c>
      <c r="Q49" s="16">
        <v>1144</v>
      </c>
      <c r="R49" s="16">
        <v>41</v>
      </c>
      <c r="S49" s="16">
        <v>1100</v>
      </c>
      <c r="T49" s="16">
        <v>64</v>
      </c>
      <c r="U49" s="16">
        <v>1136</v>
      </c>
      <c r="V49" s="16">
        <v>62</v>
      </c>
      <c r="W49" s="17">
        <f>100*(M49-Q49)/M49</f>
        <v>-0.70422535211267601</v>
      </c>
      <c r="X49" s="15">
        <v>1.8556735512813928E-2</v>
      </c>
      <c r="Y49" s="15">
        <v>8.1460416468767595E-4</v>
      </c>
      <c r="Z49" s="18">
        <v>6.2868056561697248E-4</v>
      </c>
      <c r="AA49" s="18">
        <v>2.7252582831218112E-5</v>
      </c>
      <c r="AB49" s="19">
        <v>0.28205347485287285</v>
      </c>
      <c r="AC49" s="18">
        <v>1.6212959137276536E-5</v>
      </c>
      <c r="AD49" s="20">
        <f t="shared" si="0"/>
        <v>-25.410052873946487</v>
      </c>
      <c r="AE49" s="20">
        <f t="shared" si="1"/>
        <v>-0.72054593097226061</v>
      </c>
      <c r="AF49" s="20">
        <f t="shared" si="2"/>
        <v>0.57480464316824942</v>
      </c>
      <c r="AG49" s="21">
        <f t="shared" si="3"/>
        <v>1670.4198512944852</v>
      </c>
      <c r="AH49" s="21">
        <f t="shared" si="4"/>
        <v>1994.8833335594968</v>
      </c>
      <c r="AI49" s="22">
        <f t="shared" si="5"/>
        <v>22.289583206246789</v>
      </c>
      <c r="AJ49" s="20">
        <f t="shared" si="6"/>
        <v>-0.98106383838503097</v>
      </c>
    </row>
    <row r="50" spans="1:36">
      <c r="A50" s="1" t="s">
        <v>68</v>
      </c>
      <c r="B50" s="11">
        <v>91.04</v>
      </c>
      <c r="C50" s="11">
        <v>102.6</v>
      </c>
      <c r="D50" s="12">
        <v>0.88732943469785586</v>
      </c>
      <c r="E50" s="13">
        <v>7.6439999999999994E-2</v>
      </c>
      <c r="F50" s="13">
        <v>5.4900000000000001E-3</v>
      </c>
      <c r="G50" s="14">
        <v>1.49414</v>
      </c>
      <c r="H50" s="14">
        <v>9.7280000000000005E-2</v>
      </c>
      <c r="I50" s="13">
        <v>0.14174</v>
      </c>
      <c r="J50" s="13">
        <v>5.7999999999999996E-3</v>
      </c>
      <c r="K50" s="15">
        <v>3.7490000000000002E-2</v>
      </c>
      <c r="L50" s="15">
        <v>2.6900000000000001E-3</v>
      </c>
      <c r="M50" s="16">
        <v>1107</v>
      </c>
      <c r="N50" s="16">
        <v>68</v>
      </c>
      <c r="O50" s="16">
        <v>928</v>
      </c>
      <c r="P50" s="16">
        <v>40</v>
      </c>
      <c r="Q50" s="16">
        <v>854</v>
      </c>
      <c r="R50" s="16">
        <v>33</v>
      </c>
      <c r="S50" s="16">
        <v>744</v>
      </c>
      <c r="T50" s="16">
        <v>52</v>
      </c>
      <c r="U50" s="16">
        <v>854</v>
      </c>
      <c r="V50" s="16">
        <v>33</v>
      </c>
      <c r="W50" s="17">
        <f>100*(O50-Q50)/O50</f>
        <v>7.9741379310344831</v>
      </c>
      <c r="X50" s="15">
        <v>2.0655539148155294E-2</v>
      </c>
      <c r="Y50" s="15">
        <v>7.8966686181501948E-4</v>
      </c>
      <c r="Z50" s="18">
        <v>7.2361316082593494E-4</v>
      </c>
      <c r="AA50" s="18">
        <v>2.775194974650859E-5</v>
      </c>
      <c r="AB50" s="19">
        <v>0.28203422284978558</v>
      </c>
      <c r="AC50" s="18">
        <v>1.417643769310103E-5</v>
      </c>
      <c r="AD50" s="20">
        <f t="shared" si="0"/>
        <v>-26.09088418282002</v>
      </c>
      <c r="AE50" s="20">
        <f t="shared" si="1"/>
        <v>-7.6462018218104166</v>
      </c>
      <c r="AF50" s="20">
        <f t="shared" si="2"/>
        <v>0.50228590990284583</v>
      </c>
      <c r="AG50" s="21">
        <f t="shared" si="3"/>
        <v>1701.083880070968</v>
      </c>
      <c r="AH50" s="21">
        <f t="shared" si="4"/>
        <v>2211.9642518814808</v>
      </c>
      <c r="AI50" s="22">
        <f t="shared" si="5"/>
        <v>19.527194442000791</v>
      </c>
      <c r="AJ50" s="20">
        <f t="shared" si="6"/>
        <v>-0.97820442286668874</v>
      </c>
    </row>
    <row r="51" spans="1:36">
      <c r="A51" s="1" t="s">
        <v>69</v>
      </c>
      <c r="B51" s="11">
        <v>82.06</v>
      </c>
      <c r="C51" s="11">
        <v>234.93</v>
      </c>
      <c r="D51" s="12">
        <v>0.34929553484016518</v>
      </c>
      <c r="E51" s="13">
        <v>6.7610000000000003E-2</v>
      </c>
      <c r="F51" s="13">
        <v>2.5899999999999999E-3</v>
      </c>
      <c r="G51" s="14">
        <v>1.31324</v>
      </c>
      <c r="H51" s="14">
        <v>4.6039999999999998E-2</v>
      </c>
      <c r="I51" s="13">
        <v>0.14085</v>
      </c>
      <c r="J51" s="13">
        <v>3.3600000000000001E-3</v>
      </c>
      <c r="K51" s="15">
        <v>4.6219999999999997E-2</v>
      </c>
      <c r="L51" s="15">
        <v>2.4299999999999999E-3</v>
      </c>
      <c r="M51" s="16">
        <v>857</v>
      </c>
      <c r="N51" s="16">
        <v>36</v>
      </c>
      <c r="O51" s="16">
        <v>852</v>
      </c>
      <c r="P51" s="16">
        <v>20</v>
      </c>
      <c r="Q51" s="16">
        <v>849</v>
      </c>
      <c r="R51" s="16">
        <v>19</v>
      </c>
      <c r="S51" s="16">
        <v>913</v>
      </c>
      <c r="T51" s="16">
        <v>47</v>
      </c>
      <c r="U51" s="16">
        <v>849</v>
      </c>
      <c r="V51" s="16">
        <v>19</v>
      </c>
      <c r="W51" s="17">
        <f>100*(O51-Q51)/O51</f>
        <v>0.352112676056338</v>
      </c>
      <c r="X51" s="15">
        <v>1.9052457979568983E-2</v>
      </c>
      <c r="Y51" s="15">
        <v>6.4572310087275108E-4</v>
      </c>
      <c r="Z51" s="18">
        <v>6.2230211994631528E-4</v>
      </c>
      <c r="AA51" s="18">
        <v>1.8468801517611461E-5</v>
      </c>
      <c r="AB51" s="19">
        <v>0.282377443998795</v>
      </c>
      <c r="AC51" s="18">
        <v>1.1410440861387003E-5</v>
      </c>
      <c r="AD51" s="20">
        <f t="shared" si="0"/>
        <v>-13.95314957651439</v>
      </c>
      <c r="AE51" s="20">
        <f t="shared" si="1"/>
        <v>4.4625798074893197</v>
      </c>
      <c r="AF51" s="20">
        <f t="shared" si="2"/>
        <v>0.40427925915581453</v>
      </c>
      <c r="AG51" s="21">
        <f t="shared" si="3"/>
        <v>1223.0540120958703</v>
      </c>
      <c r="AH51" s="21">
        <f t="shared" si="4"/>
        <v>1450.2554517705105</v>
      </c>
      <c r="AI51" s="22">
        <f t="shared" si="5"/>
        <v>15.815024542383981</v>
      </c>
      <c r="AJ51" s="20">
        <f t="shared" si="6"/>
        <v>-0.98125596024258088</v>
      </c>
    </row>
    <row r="52" spans="1:36">
      <c r="A52" s="1" t="s">
        <v>70</v>
      </c>
      <c r="B52" s="11">
        <v>259.29000000000002</v>
      </c>
      <c r="C52" s="11">
        <v>241.85</v>
      </c>
      <c r="D52" s="12">
        <v>1.0721108124870788</v>
      </c>
      <c r="E52" s="13">
        <v>7.0040000000000005E-2</v>
      </c>
      <c r="F52" s="13">
        <v>2.1099999999999999E-3</v>
      </c>
      <c r="G52" s="14">
        <v>1.48186</v>
      </c>
      <c r="H52" s="14">
        <v>4.0739999999999998E-2</v>
      </c>
      <c r="I52" s="13">
        <v>0.15340999999999999</v>
      </c>
      <c r="J52" s="13">
        <v>3.1800000000000001E-3</v>
      </c>
      <c r="K52" s="15">
        <v>4.6080000000000003E-2</v>
      </c>
      <c r="L52" s="15">
        <v>1.24E-3</v>
      </c>
      <c r="M52" s="16">
        <v>930</v>
      </c>
      <c r="N52" s="16">
        <v>27</v>
      </c>
      <c r="O52" s="16">
        <v>923</v>
      </c>
      <c r="P52" s="16">
        <v>17</v>
      </c>
      <c r="Q52" s="16">
        <v>920</v>
      </c>
      <c r="R52" s="16">
        <v>18</v>
      </c>
      <c r="S52" s="16">
        <v>911</v>
      </c>
      <c r="T52" s="16">
        <v>24</v>
      </c>
      <c r="U52" s="16">
        <v>920</v>
      </c>
      <c r="V52" s="16">
        <v>18</v>
      </c>
      <c r="W52" s="17">
        <f>100*(O52-Q52)/O52</f>
        <v>0.32502708559046589</v>
      </c>
      <c r="X52" s="15">
        <v>1.659260847645171E-2</v>
      </c>
      <c r="Y52" s="15">
        <v>4.7343644998336978E-5</v>
      </c>
      <c r="Z52" s="18">
        <v>5.7776551572138275E-4</v>
      </c>
      <c r="AA52" s="18">
        <v>1.6403871296853015E-6</v>
      </c>
      <c r="AB52" s="19">
        <v>0.28197962158982359</v>
      </c>
      <c r="AC52" s="18">
        <v>1.2353974061317848E-5</v>
      </c>
      <c r="AD52" s="20">
        <f t="shared" si="0"/>
        <v>-28.021812986308568</v>
      </c>
      <c r="AE52" s="20">
        <f t="shared" si="1"/>
        <v>-8.0509457705568721</v>
      </c>
      <c r="AF52" s="20">
        <f t="shared" si="2"/>
        <v>0.43777864520349341</v>
      </c>
      <c r="AG52" s="21">
        <f t="shared" si="3"/>
        <v>1769.4899328407528</v>
      </c>
      <c r="AH52" s="21">
        <f t="shared" si="4"/>
        <v>2287.0774777030038</v>
      </c>
      <c r="AI52" s="22">
        <f t="shared" si="5"/>
        <v>16.9291946961946</v>
      </c>
      <c r="AJ52" s="20">
        <f t="shared" si="6"/>
        <v>-0.98259742422525953</v>
      </c>
    </row>
    <row r="53" spans="1:36">
      <c r="A53" s="23" t="s">
        <v>71</v>
      </c>
      <c r="B53" s="24">
        <v>3.88</v>
      </c>
      <c r="C53" s="24">
        <v>10.81</v>
      </c>
      <c r="D53" s="25">
        <v>0.35892691951896388</v>
      </c>
      <c r="E53" s="26">
        <v>0.10100000000000001</v>
      </c>
      <c r="F53" s="26">
        <v>1.8599999999999998E-2</v>
      </c>
      <c r="G53" s="27">
        <v>2.4307300000000001</v>
      </c>
      <c r="H53" s="27">
        <v>0.42165999999999998</v>
      </c>
      <c r="I53" s="26">
        <v>0.17455000000000001</v>
      </c>
      <c r="J53" s="26">
        <v>1.082E-2</v>
      </c>
      <c r="K53" s="28">
        <v>5.092E-2</v>
      </c>
      <c r="L53" s="28">
        <v>3.0999999999999999E-3</v>
      </c>
      <c r="M53" s="29">
        <v>1643</v>
      </c>
      <c r="N53" s="29">
        <v>373</v>
      </c>
      <c r="O53" s="29">
        <v>1252</v>
      </c>
      <c r="P53" s="29">
        <v>125</v>
      </c>
      <c r="Q53" s="29">
        <v>1037</v>
      </c>
      <c r="R53" s="29">
        <v>59</v>
      </c>
      <c r="S53" s="29">
        <v>1004</v>
      </c>
      <c r="T53" s="29">
        <v>60</v>
      </c>
      <c r="U53" s="29">
        <v>1643</v>
      </c>
      <c r="V53" s="29">
        <v>373</v>
      </c>
      <c r="W53" s="30">
        <f>100*(M53-Q53)/M53</f>
        <v>36.88374923919659</v>
      </c>
      <c r="X53" s="28">
        <v>1.5530077510767949E-3</v>
      </c>
      <c r="Y53" s="28">
        <v>7.8585432486676928E-6</v>
      </c>
      <c r="Z53" s="31">
        <v>5.5092615390802993E-5</v>
      </c>
      <c r="AA53" s="31">
        <v>3.8480960351292192E-7</v>
      </c>
      <c r="AB53" s="32">
        <v>0.28157772587046409</v>
      </c>
      <c r="AC53" s="31">
        <v>1.326672442111274E-5</v>
      </c>
      <c r="AD53" s="33">
        <f t="shared" si="0"/>
        <v>-42.234525679202271</v>
      </c>
      <c r="AE53" s="33">
        <f t="shared" si="1"/>
        <v>-5.7430735809615996</v>
      </c>
      <c r="AF53" s="33">
        <f t="shared" si="2"/>
        <v>0.47088902099828656</v>
      </c>
      <c r="AG53" s="34">
        <f t="shared" si="3"/>
        <v>2286.4045981392178</v>
      </c>
      <c r="AH53" s="34">
        <f t="shared" si="4"/>
        <v>2692.6924758811979</v>
      </c>
      <c r="AI53" s="35">
        <f t="shared" si="5"/>
        <v>17.760078976046771</v>
      </c>
      <c r="AJ53" s="33">
        <f t="shared" si="6"/>
        <v>-0.998340583873771</v>
      </c>
    </row>
    <row r="54" spans="1:36">
      <c r="A54" s="1" t="s">
        <v>72</v>
      </c>
      <c r="B54" s="11">
        <v>73.61</v>
      </c>
      <c r="C54" s="11">
        <v>70.34</v>
      </c>
      <c r="D54" s="12">
        <v>1.0464884845038385</v>
      </c>
      <c r="E54" s="13">
        <v>7.4990000000000001E-2</v>
      </c>
      <c r="F54" s="13">
        <v>1.3050000000000001E-2</v>
      </c>
      <c r="G54" s="14">
        <v>0.89668999999999999</v>
      </c>
      <c r="H54" s="14">
        <v>0.15157999999999999</v>
      </c>
      <c r="I54" s="13">
        <v>8.6730000000000002E-2</v>
      </c>
      <c r="J54" s="13">
        <v>3.5799999999999998E-3</v>
      </c>
      <c r="K54" s="15">
        <v>2.6120000000000001E-2</v>
      </c>
      <c r="L54" s="15">
        <v>8.4999999999999995E-4</v>
      </c>
      <c r="M54" s="16">
        <v>1068</v>
      </c>
      <c r="N54" s="16">
        <v>379</v>
      </c>
      <c r="O54" s="16">
        <v>650</v>
      </c>
      <c r="P54" s="16">
        <v>81</v>
      </c>
      <c r="Q54" s="16">
        <v>536</v>
      </c>
      <c r="R54" s="16">
        <v>21</v>
      </c>
      <c r="S54" s="16">
        <v>521</v>
      </c>
      <c r="T54" s="16">
        <v>17</v>
      </c>
      <c r="U54" s="16">
        <v>536</v>
      </c>
      <c r="V54" s="16">
        <v>21</v>
      </c>
      <c r="W54" s="17">
        <f>100*(O54-Q54)/O54</f>
        <v>17.53846153846154</v>
      </c>
      <c r="X54" s="15">
        <v>9.3638962510066148E-3</v>
      </c>
      <c r="Y54" s="15">
        <v>2.5290020000871893E-5</v>
      </c>
      <c r="Z54" s="18">
        <v>3.1212673933916891E-4</v>
      </c>
      <c r="AA54" s="18">
        <v>1.0071387104557853E-6</v>
      </c>
      <c r="AB54" s="19">
        <v>0.28217193476894287</v>
      </c>
      <c r="AC54" s="18">
        <v>1.3598900027760539E-5</v>
      </c>
      <c r="AD54" s="20">
        <f t="shared" si="0"/>
        <v>-21.220815040284833</v>
      </c>
      <c r="AE54" s="20">
        <f t="shared" si="1"/>
        <v>-9.5347163982495431</v>
      </c>
      <c r="AF54" s="20">
        <f t="shared" si="2"/>
        <v>0.48148249953426353</v>
      </c>
      <c r="AG54" s="21">
        <f t="shared" si="3"/>
        <v>1494.9924314763052</v>
      </c>
      <c r="AH54" s="21">
        <f t="shared" si="4"/>
        <v>2090.1061148959707</v>
      </c>
      <c r="AI54" s="22">
        <f t="shared" si="5"/>
        <v>18.600573412522863</v>
      </c>
      <c r="AJ54" s="20">
        <f t="shared" si="6"/>
        <v>-0.99059859218857926</v>
      </c>
    </row>
    <row r="55" spans="1:36">
      <c r="A55" s="23" t="s">
        <v>73</v>
      </c>
      <c r="B55" s="24">
        <v>348.86</v>
      </c>
      <c r="C55" s="24">
        <v>505.48</v>
      </c>
      <c r="D55" s="25">
        <v>0.69015589142992795</v>
      </c>
      <c r="E55" s="26">
        <v>8.2729999999999998E-2</v>
      </c>
      <c r="F55" s="26">
        <v>2.0400000000000001E-3</v>
      </c>
      <c r="G55" s="27">
        <v>2.15204</v>
      </c>
      <c r="H55" s="27">
        <v>4.8079999999999998E-2</v>
      </c>
      <c r="I55" s="26">
        <v>0.18862000000000001</v>
      </c>
      <c r="J55" s="26">
        <v>3.65E-3</v>
      </c>
      <c r="K55" s="28">
        <v>5.2389999999999999E-2</v>
      </c>
      <c r="L55" s="28">
        <v>1.5399999999999999E-3</v>
      </c>
      <c r="M55" s="29">
        <v>1263</v>
      </c>
      <c r="N55" s="29">
        <v>20</v>
      </c>
      <c r="O55" s="29">
        <v>1166</v>
      </c>
      <c r="P55" s="29">
        <v>15</v>
      </c>
      <c r="Q55" s="29">
        <v>1114</v>
      </c>
      <c r="R55" s="29">
        <v>20</v>
      </c>
      <c r="S55" s="29">
        <v>1032</v>
      </c>
      <c r="T55" s="29">
        <v>30</v>
      </c>
      <c r="U55" s="29">
        <v>1263</v>
      </c>
      <c r="V55" s="29">
        <v>20</v>
      </c>
      <c r="W55" s="30">
        <f>100*(M55-Q55)/M55</f>
        <v>11.797307996832938</v>
      </c>
      <c r="X55" s="28">
        <v>3.2983931939897161E-2</v>
      </c>
      <c r="Y55" s="28">
        <v>8.6379167651685776E-4</v>
      </c>
      <c r="Z55" s="31">
        <v>1.1049264448524381E-3</v>
      </c>
      <c r="AA55" s="31">
        <v>2.7907177622977649E-5</v>
      </c>
      <c r="AB55" s="32">
        <v>0.28175168485806029</v>
      </c>
      <c r="AC55" s="31">
        <v>1.4447003562150245E-5</v>
      </c>
      <c r="AD55" s="33">
        <f t="shared" si="0"/>
        <v>-36.082608671994535</v>
      </c>
      <c r="AE55" s="33">
        <f t="shared" si="1"/>
        <v>-9.0249215938942307</v>
      </c>
      <c r="AF55" s="33">
        <f t="shared" si="2"/>
        <v>0.51234172871696215</v>
      </c>
      <c r="AG55" s="34">
        <f t="shared" si="3"/>
        <v>2109.7266228203371</v>
      </c>
      <c r="AH55" s="34">
        <f t="shared" si="4"/>
        <v>2606.6944281750393</v>
      </c>
      <c r="AI55" s="35">
        <f t="shared" si="5"/>
        <v>19.950630446991909</v>
      </c>
      <c r="AJ55" s="33">
        <f t="shared" si="6"/>
        <v>-0.96671908298637232</v>
      </c>
    </row>
    <row r="56" spans="1:36">
      <c r="A56" s="1" t="s">
        <v>74</v>
      </c>
      <c r="B56" s="11">
        <v>318.79000000000002</v>
      </c>
      <c r="C56" s="11">
        <v>339.03</v>
      </c>
      <c r="D56" s="12">
        <v>0.94030026841282499</v>
      </c>
      <c r="E56" s="13">
        <v>6.2880000000000005E-2</v>
      </c>
      <c r="F56" s="13">
        <v>6.4599999999999996E-3</v>
      </c>
      <c r="G56" s="14">
        <v>0.71164000000000005</v>
      </c>
      <c r="H56" s="14">
        <v>7.0449999999999999E-2</v>
      </c>
      <c r="I56" s="13">
        <v>8.208E-2</v>
      </c>
      <c r="J56" s="13">
        <v>2.2399999999999998E-3</v>
      </c>
      <c r="K56" s="15">
        <v>2.521E-2</v>
      </c>
      <c r="L56" s="15">
        <v>5.5999999999999995E-4</v>
      </c>
      <c r="M56" s="16">
        <v>704</v>
      </c>
      <c r="N56" s="16">
        <v>228</v>
      </c>
      <c r="O56" s="16">
        <v>546</v>
      </c>
      <c r="P56" s="16">
        <v>42</v>
      </c>
      <c r="Q56" s="16">
        <v>509</v>
      </c>
      <c r="R56" s="16">
        <v>13</v>
      </c>
      <c r="S56" s="16">
        <v>503</v>
      </c>
      <c r="T56" s="16">
        <v>11</v>
      </c>
      <c r="U56" s="16">
        <v>509</v>
      </c>
      <c r="V56" s="16">
        <v>13</v>
      </c>
      <c r="W56" s="17">
        <f t="shared" ref="W56:W63" si="10">100*(O56-Q56)/O56</f>
        <v>6.7765567765567765</v>
      </c>
      <c r="X56" s="15">
        <v>2.5530770775274818E-2</v>
      </c>
      <c r="Y56" s="15">
        <v>4.4181763348079571E-4</v>
      </c>
      <c r="Z56" s="18">
        <v>8.8318169100376454E-4</v>
      </c>
      <c r="AA56" s="18">
        <v>1.455983429482204E-5</v>
      </c>
      <c r="AB56" s="19">
        <v>0.28219482446262267</v>
      </c>
      <c r="AC56" s="18">
        <v>1.2617672004332182E-5</v>
      </c>
      <c r="AD56" s="20">
        <f t="shared" si="0"/>
        <v>-20.411339785316727</v>
      </c>
      <c r="AE56" s="20">
        <f t="shared" si="1"/>
        <v>-9.509299214368605</v>
      </c>
      <c r="AF56" s="20">
        <f t="shared" si="2"/>
        <v>0.44671442189542498</v>
      </c>
      <c r="AG56" s="21">
        <f t="shared" si="3"/>
        <v>1485.6531567515699</v>
      </c>
      <c r="AH56" s="21">
        <f t="shared" si="4"/>
        <v>2068.0660184249296</v>
      </c>
      <c r="AI56" s="22">
        <f t="shared" si="5"/>
        <v>17.524025234991541</v>
      </c>
      <c r="AJ56" s="20">
        <f t="shared" si="6"/>
        <v>-0.97339814183723605</v>
      </c>
    </row>
    <row r="57" spans="1:36">
      <c r="A57" s="1" t="s">
        <v>75</v>
      </c>
      <c r="B57" s="11">
        <v>92.42</v>
      </c>
      <c r="C57" s="11">
        <v>107.62</v>
      </c>
      <c r="D57" s="12">
        <v>0.85876231183794827</v>
      </c>
      <c r="E57" s="13">
        <v>6.7229999999999998E-2</v>
      </c>
      <c r="F57" s="13">
        <v>4.6699999999999997E-3</v>
      </c>
      <c r="G57" s="14">
        <v>0.82367000000000001</v>
      </c>
      <c r="H57" s="14">
        <v>5.1830000000000001E-2</v>
      </c>
      <c r="I57" s="13">
        <v>8.8830000000000006E-2</v>
      </c>
      <c r="J57" s="13">
        <v>3.2599999999999999E-3</v>
      </c>
      <c r="K57" s="15">
        <v>3.0980000000000001E-2</v>
      </c>
      <c r="L57" s="15">
        <v>1.81E-3</v>
      </c>
      <c r="M57" s="16">
        <v>845</v>
      </c>
      <c r="N57" s="16">
        <v>72</v>
      </c>
      <c r="O57" s="16">
        <v>610</v>
      </c>
      <c r="P57" s="16">
        <v>29</v>
      </c>
      <c r="Q57" s="16">
        <v>549</v>
      </c>
      <c r="R57" s="16">
        <v>19</v>
      </c>
      <c r="S57" s="16">
        <v>617</v>
      </c>
      <c r="T57" s="16">
        <v>35</v>
      </c>
      <c r="U57" s="16">
        <v>549</v>
      </c>
      <c r="V57" s="16">
        <v>19</v>
      </c>
      <c r="W57" s="17">
        <f t="shared" si="10"/>
        <v>10</v>
      </c>
      <c r="X57" s="15">
        <v>1.670922455312376E-2</v>
      </c>
      <c r="Y57" s="15">
        <v>1.0830688491260809E-4</v>
      </c>
      <c r="Z57" s="18">
        <v>5.7538669819542107E-4</v>
      </c>
      <c r="AA57" s="18">
        <v>3.3982893723657604E-6</v>
      </c>
      <c r="AB57" s="19">
        <v>0.28197475044137504</v>
      </c>
      <c r="AC57" s="18">
        <v>1.3186736267108356E-5</v>
      </c>
      <c r="AD57" s="20">
        <f t="shared" si="0"/>
        <v>-28.194077158452124</v>
      </c>
      <c r="AE57" s="20">
        <f t="shared" si="1"/>
        <v>-16.327121158317137</v>
      </c>
      <c r="AF57" s="20">
        <f t="shared" si="2"/>
        <v>0.46690289048363376</v>
      </c>
      <c r="AG57" s="21">
        <f t="shared" si="3"/>
        <v>1776.0537389731955</v>
      </c>
      <c r="AH57" s="21">
        <f t="shared" si="4"/>
        <v>2523.8117765127936</v>
      </c>
      <c r="AI57" s="22">
        <f t="shared" si="5"/>
        <v>18.0672067031187</v>
      </c>
      <c r="AJ57" s="20">
        <f t="shared" si="6"/>
        <v>-0.98266907535555958</v>
      </c>
    </row>
    <row r="58" spans="1:36">
      <c r="A58" s="1" t="s">
        <v>76</v>
      </c>
      <c r="B58" s="11">
        <v>76.069999999999993</v>
      </c>
      <c r="C58" s="11">
        <v>56.06</v>
      </c>
      <c r="D58" s="12">
        <v>1.3569389939350693</v>
      </c>
      <c r="E58" s="13">
        <v>7.1199999999999999E-2</v>
      </c>
      <c r="F58" s="13">
        <v>5.0499999999999998E-3</v>
      </c>
      <c r="G58" s="14">
        <v>0.86748999999999998</v>
      </c>
      <c r="H58" s="14">
        <v>5.5719999999999999E-2</v>
      </c>
      <c r="I58" s="13">
        <v>8.8340000000000002E-2</v>
      </c>
      <c r="J58" s="13">
        <v>3.32E-3</v>
      </c>
      <c r="K58" s="15">
        <v>2.8819999999999998E-2</v>
      </c>
      <c r="L58" s="15">
        <v>1.4300000000000001E-3</v>
      </c>
      <c r="M58" s="16">
        <v>963</v>
      </c>
      <c r="N58" s="16">
        <v>72</v>
      </c>
      <c r="O58" s="16">
        <v>634</v>
      </c>
      <c r="P58" s="16">
        <v>30</v>
      </c>
      <c r="Q58" s="16">
        <v>546</v>
      </c>
      <c r="R58" s="16">
        <v>20</v>
      </c>
      <c r="S58" s="16">
        <v>574</v>
      </c>
      <c r="T58" s="16">
        <v>28</v>
      </c>
      <c r="U58" s="16">
        <v>546</v>
      </c>
      <c r="V58" s="16">
        <v>20</v>
      </c>
      <c r="W58" s="17">
        <f t="shared" si="10"/>
        <v>13.8801261829653</v>
      </c>
      <c r="X58" s="15">
        <v>1.8345760324970893E-2</v>
      </c>
      <c r="Y58" s="15">
        <v>2.6027458390221392E-4</v>
      </c>
      <c r="Z58" s="18">
        <v>6.2247556852942389E-4</v>
      </c>
      <c r="AA58" s="18">
        <v>8.6393799084311383E-6</v>
      </c>
      <c r="AB58" s="19">
        <v>0.28188408816210425</v>
      </c>
      <c r="AC58" s="18">
        <v>1.233070173988629E-5</v>
      </c>
      <c r="AD58" s="20">
        <f t="shared" si="0"/>
        <v>-31.400274351625068</v>
      </c>
      <c r="AE58" s="20">
        <f t="shared" si="1"/>
        <v>-19.619500614876941</v>
      </c>
      <c r="AF58" s="20">
        <f t="shared" si="2"/>
        <v>0.43659036415749791</v>
      </c>
      <c r="AG58" s="21">
        <f t="shared" si="3"/>
        <v>1902.4326941819204</v>
      </c>
      <c r="AH58" s="21">
        <f t="shared" si="4"/>
        <v>2726.3236766439559</v>
      </c>
      <c r="AI58" s="22">
        <f t="shared" si="5"/>
        <v>16.87535586920103</v>
      </c>
      <c r="AJ58" s="20">
        <f t="shared" si="6"/>
        <v>-0.98125073588766798</v>
      </c>
    </row>
    <row r="59" spans="1:36">
      <c r="A59" s="1" t="s">
        <v>77</v>
      </c>
      <c r="B59" s="11">
        <v>428.99</v>
      </c>
      <c r="C59" s="11">
        <v>414.94</v>
      </c>
      <c r="D59" s="12">
        <v>1.0338603171542875</v>
      </c>
      <c r="E59" s="13">
        <v>7.2139999999999996E-2</v>
      </c>
      <c r="F59" s="13">
        <v>7.6999999999999996E-4</v>
      </c>
      <c r="G59" s="14">
        <v>1.62483</v>
      </c>
      <c r="H59" s="14">
        <v>1.5570000000000001E-2</v>
      </c>
      <c r="I59" s="13">
        <v>0.1633</v>
      </c>
      <c r="J59" s="13">
        <v>2.3700000000000001E-3</v>
      </c>
      <c r="K59" s="15">
        <v>4.7570000000000001E-2</v>
      </c>
      <c r="L59" s="15">
        <v>6.4999999999999997E-4</v>
      </c>
      <c r="M59" s="16">
        <v>990</v>
      </c>
      <c r="N59" s="16">
        <v>15</v>
      </c>
      <c r="O59" s="16">
        <v>980</v>
      </c>
      <c r="P59" s="16">
        <v>6</v>
      </c>
      <c r="Q59" s="16">
        <v>975</v>
      </c>
      <c r="R59" s="16">
        <v>13</v>
      </c>
      <c r="S59" s="16">
        <v>939</v>
      </c>
      <c r="T59" s="16">
        <v>13</v>
      </c>
      <c r="U59" s="16">
        <v>975</v>
      </c>
      <c r="V59" s="16">
        <v>13</v>
      </c>
      <c r="W59" s="17">
        <f t="shared" si="10"/>
        <v>0.51020408163265307</v>
      </c>
      <c r="X59" s="15">
        <v>3.6977499975239872E-2</v>
      </c>
      <c r="Y59" s="15">
        <v>7.2785286388101509E-4</v>
      </c>
      <c r="Z59" s="18">
        <v>1.2541130962487803E-3</v>
      </c>
      <c r="AA59" s="18">
        <v>2.4444453727551409E-5</v>
      </c>
      <c r="AB59" s="19">
        <v>0.2823362765256634</v>
      </c>
      <c r="AC59" s="18">
        <v>1.2320027698860721E-5</v>
      </c>
      <c r="AD59" s="20">
        <f t="shared" si="0"/>
        <v>-15.409003520031606</v>
      </c>
      <c r="AE59" s="20">
        <f t="shared" si="1"/>
        <v>5.3566873589239172</v>
      </c>
      <c r="AF59" s="20">
        <f t="shared" si="2"/>
        <v>0.43662940245678139</v>
      </c>
      <c r="AG59" s="21">
        <f t="shared" si="3"/>
        <v>1301.5841270493188</v>
      </c>
      <c r="AH59" s="21">
        <f t="shared" si="4"/>
        <v>1491.198645433728</v>
      </c>
      <c r="AI59" s="22">
        <f t="shared" si="5"/>
        <v>17.340967690162188</v>
      </c>
      <c r="AJ59" s="20">
        <f t="shared" si="6"/>
        <v>-0.96222550914913307</v>
      </c>
    </row>
    <row r="60" spans="1:36">
      <c r="A60" s="1" t="s">
        <v>78</v>
      </c>
      <c r="B60" s="11">
        <v>185.26</v>
      </c>
      <c r="C60" s="11">
        <v>285.5</v>
      </c>
      <c r="D60" s="12">
        <v>0.64889667250437821</v>
      </c>
      <c r="E60" s="13">
        <v>7.0150000000000004E-2</v>
      </c>
      <c r="F60" s="13">
        <v>1.6000000000000001E-3</v>
      </c>
      <c r="G60" s="14">
        <v>1.49732</v>
      </c>
      <c r="H60" s="14">
        <v>3.1130000000000001E-2</v>
      </c>
      <c r="I60" s="13">
        <v>0.15476000000000001</v>
      </c>
      <c r="J60" s="13">
        <v>2.7799999999999999E-3</v>
      </c>
      <c r="K60" s="15">
        <v>4.718E-2</v>
      </c>
      <c r="L60" s="15">
        <v>1.2099999999999999E-3</v>
      </c>
      <c r="M60" s="16">
        <v>933</v>
      </c>
      <c r="N60" s="16">
        <v>19</v>
      </c>
      <c r="O60" s="16">
        <v>929</v>
      </c>
      <c r="P60" s="16">
        <v>13</v>
      </c>
      <c r="Q60" s="16">
        <v>928</v>
      </c>
      <c r="R60" s="16">
        <v>16</v>
      </c>
      <c r="S60" s="16">
        <v>932</v>
      </c>
      <c r="T60" s="16">
        <v>23</v>
      </c>
      <c r="U60" s="16">
        <v>928</v>
      </c>
      <c r="V60" s="16">
        <v>16</v>
      </c>
      <c r="W60" s="17">
        <f t="shared" si="10"/>
        <v>0.10764262648008611</v>
      </c>
      <c r="X60" s="15">
        <v>9.9073882086861357E-3</v>
      </c>
      <c r="Y60" s="15">
        <v>3.7374092716843472E-5</v>
      </c>
      <c r="Z60" s="18">
        <v>3.3855919630499775E-4</v>
      </c>
      <c r="AA60" s="18">
        <v>7.8081537242872855E-7</v>
      </c>
      <c r="AB60" s="19">
        <v>0.28223117274471227</v>
      </c>
      <c r="AC60" s="18">
        <v>1.1426343794574439E-5</v>
      </c>
      <c r="AD60" s="20">
        <f t="shared" si="0"/>
        <v>-19.125912582849125</v>
      </c>
      <c r="AE60" s="20">
        <f t="shared" si="1"/>
        <v>1.1867599400683382</v>
      </c>
      <c r="AF60" s="20">
        <f t="shared" si="2"/>
        <v>0.40491413620636552</v>
      </c>
      <c r="AG60" s="21">
        <f t="shared" si="3"/>
        <v>1414.8885443331228</v>
      </c>
      <c r="AH60" s="21">
        <f t="shared" si="4"/>
        <v>1716.4868074451761</v>
      </c>
      <c r="AI60" s="22">
        <f t="shared" si="5"/>
        <v>15.66278305495689</v>
      </c>
      <c r="AJ60" s="20">
        <f t="shared" si="6"/>
        <v>-0.98980243384623501</v>
      </c>
    </row>
    <row r="61" spans="1:36">
      <c r="A61" s="1" t="s">
        <v>79</v>
      </c>
      <c r="B61" s="11">
        <v>203.25</v>
      </c>
      <c r="C61" s="11">
        <v>187.01</v>
      </c>
      <c r="D61" s="12">
        <v>1.0868402759210738</v>
      </c>
      <c r="E61" s="13">
        <v>6.2399999999999997E-2</v>
      </c>
      <c r="F61" s="13">
        <v>3.13E-3</v>
      </c>
      <c r="G61" s="14">
        <v>0.78832999999999998</v>
      </c>
      <c r="H61" s="14">
        <v>3.603E-2</v>
      </c>
      <c r="I61" s="13">
        <v>9.1590000000000005E-2</v>
      </c>
      <c r="J61" s="13">
        <v>2.5200000000000001E-3</v>
      </c>
      <c r="K61" s="15">
        <v>2.6499999999999999E-2</v>
      </c>
      <c r="L61" s="15">
        <v>1.08E-3</v>
      </c>
      <c r="M61" s="16">
        <v>688</v>
      </c>
      <c r="N61" s="16">
        <v>53</v>
      </c>
      <c r="O61" s="16">
        <v>590</v>
      </c>
      <c r="P61" s="16">
        <v>20</v>
      </c>
      <c r="Q61" s="16">
        <v>565</v>
      </c>
      <c r="R61" s="16">
        <v>15</v>
      </c>
      <c r="S61" s="16">
        <v>529</v>
      </c>
      <c r="T61" s="16">
        <v>21</v>
      </c>
      <c r="U61" s="16">
        <v>565</v>
      </c>
      <c r="V61" s="16">
        <v>15</v>
      </c>
      <c r="W61" s="17">
        <f t="shared" si="10"/>
        <v>4.2372881355932206</v>
      </c>
      <c r="X61" s="15">
        <v>9.0322163182104138E-3</v>
      </c>
      <c r="Y61" s="15">
        <v>1.4281386342678275E-4</v>
      </c>
      <c r="Z61" s="18">
        <v>3.1890670493043638E-4</v>
      </c>
      <c r="AA61" s="18">
        <v>5.2295093582937315E-6</v>
      </c>
      <c r="AB61" s="19">
        <v>0.28200682853443676</v>
      </c>
      <c r="AC61" s="18">
        <v>1.2611178248492853E-5</v>
      </c>
      <c r="AD61" s="20">
        <f t="shared" si="0"/>
        <v>-27.059661690805868</v>
      </c>
      <c r="AE61" s="20">
        <f t="shared" si="1"/>
        <v>-14.746981206552601</v>
      </c>
      <c r="AF61" s="20">
        <f t="shared" si="2"/>
        <v>0.44653994662867441</v>
      </c>
      <c r="AG61" s="21">
        <f t="shared" si="3"/>
        <v>1720.6123348345218</v>
      </c>
      <c r="AH61" s="21">
        <f t="shared" si="4"/>
        <v>2437.4083538633995</v>
      </c>
      <c r="AI61" s="22">
        <f t="shared" si="5"/>
        <v>17.179890148262075</v>
      </c>
      <c r="AJ61" s="20">
        <f t="shared" si="6"/>
        <v>-0.99039437635751693</v>
      </c>
    </row>
    <row r="62" spans="1:36">
      <c r="A62" s="1" t="s">
        <v>80</v>
      </c>
      <c r="B62" s="11">
        <v>143.44999999999999</v>
      </c>
      <c r="C62" s="11">
        <v>385.71</v>
      </c>
      <c r="D62" s="12">
        <v>0.37191153975784913</v>
      </c>
      <c r="E62" s="13">
        <v>7.1559999999999999E-2</v>
      </c>
      <c r="F62" s="13">
        <v>1.17E-3</v>
      </c>
      <c r="G62" s="14">
        <v>1.5801700000000001</v>
      </c>
      <c r="H62" s="14">
        <v>2.3439999999999999E-2</v>
      </c>
      <c r="I62" s="13">
        <v>0.16009000000000001</v>
      </c>
      <c r="J62" s="13">
        <v>2.5500000000000002E-3</v>
      </c>
      <c r="K62" s="15">
        <v>4.9680000000000002E-2</v>
      </c>
      <c r="L62" s="15">
        <v>1.16E-3</v>
      </c>
      <c r="M62" s="16">
        <v>973</v>
      </c>
      <c r="N62" s="16">
        <v>15</v>
      </c>
      <c r="O62" s="16">
        <v>962</v>
      </c>
      <c r="P62" s="16">
        <v>9</v>
      </c>
      <c r="Q62" s="16">
        <v>957</v>
      </c>
      <c r="R62" s="16">
        <v>14</v>
      </c>
      <c r="S62" s="16">
        <v>980</v>
      </c>
      <c r="T62" s="16">
        <v>22</v>
      </c>
      <c r="U62" s="16">
        <v>957</v>
      </c>
      <c r="V62" s="16">
        <v>14</v>
      </c>
      <c r="W62" s="17">
        <f t="shared" si="10"/>
        <v>0.51975051975051978</v>
      </c>
      <c r="X62" s="15">
        <v>7.642001747044623E-3</v>
      </c>
      <c r="Y62" s="15">
        <v>3.1871480513945966E-4</v>
      </c>
      <c r="Z62" s="18">
        <v>2.7719250073866044E-4</v>
      </c>
      <c r="AA62" s="18">
        <v>1.1892314471248675E-5</v>
      </c>
      <c r="AB62" s="19">
        <v>0.28194481844661112</v>
      </c>
      <c r="AC62" s="18">
        <v>1.0499227347622694E-5</v>
      </c>
      <c r="AD62" s="20">
        <f t="shared" si="0"/>
        <v>-29.252597618890654</v>
      </c>
      <c r="AE62" s="20">
        <f t="shared" si="1"/>
        <v>-8.2804230269362122</v>
      </c>
      <c r="AF62" s="20">
        <f t="shared" si="2"/>
        <v>0.37208413108951927</v>
      </c>
      <c r="AG62" s="21">
        <f t="shared" si="3"/>
        <v>1803.0648682986377</v>
      </c>
      <c r="AH62" s="21">
        <f t="shared" si="4"/>
        <v>2329.3539526254162</v>
      </c>
      <c r="AI62" s="22">
        <f t="shared" si="5"/>
        <v>14.264817669474269</v>
      </c>
      <c r="AJ62" s="20">
        <f t="shared" si="6"/>
        <v>-0.99165082829100415</v>
      </c>
    </row>
    <row r="63" spans="1:36">
      <c r="A63" s="1" t="s">
        <v>81</v>
      </c>
      <c r="B63" s="11">
        <v>228.7</v>
      </c>
      <c r="C63" s="11">
        <v>733.39</v>
      </c>
      <c r="D63" s="12">
        <v>0.31183953967193445</v>
      </c>
      <c r="E63" s="13">
        <v>6.4009999999999997E-2</v>
      </c>
      <c r="F63" s="13">
        <v>2.0699999999999998E-3</v>
      </c>
      <c r="G63" s="14">
        <v>0.73643999999999998</v>
      </c>
      <c r="H63" s="14">
        <v>2.1610000000000001E-2</v>
      </c>
      <c r="I63" s="13">
        <v>8.3409999999999998E-2</v>
      </c>
      <c r="J63" s="13">
        <v>1.72E-3</v>
      </c>
      <c r="K63" s="15">
        <v>2.112E-2</v>
      </c>
      <c r="L63" s="15">
        <v>1.08E-3</v>
      </c>
      <c r="M63" s="16">
        <v>742</v>
      </c>
      <c r="N63" s="16">
        <v>30</v>
      </c>
      <c r="O63" s="16">
        <v>560</v>
      </c>
      <c r="P63" s="16">
        <v>13</v>
      </c>
      <c r="Q63" s="16">
        <v>516</v>
      </c>
      <c r="R63" s="16">
        <v>10</v>
      </c>
      <c r="S63" s="16">
        <v>422</v>
      </c>
      <c r="T63" s="16">
        <v>21</v>
      </c>
      <c r="U63" s="16">
        <v>516</v>
      </c>
      <c r="V63" s="16">
        <v>10</v>
      </c>
      <c r="W63" s="17">
        <f t="shared" si="10"/>
        <v>7.8571428571428568</v>
      </c>
      <c r="X63" s="15">
        <v>1.9838686093639157E-2</v>
      </c>
      <c r="Y63" s="15">
        <v>1.3384940592809508E-3</v>
      </c>
      <c r="Z63" s="18">
        <v>5.5421689432369307E-4</v>
      </c>
      <c r="AA63" s="18">
        <v>3.7378275850788101E-5</v>
      </c>
      <c r="AB63" s="19">
        <v>0.28216404789919719</v>
      </c>
      <c r="AC63" s="18">
        <v>1.1711252913073846E-5</v>
      </c>
      <c r="AD63" s="20">
        <f t="shared" si="0"/>
        <v>-21.499727724203499</v>
      </c>
      <c r="AE63" s="20">
        <f t="shared" si="1"/>
        <v>-10.33547800484147</v>
      </c>
      <c r="AF63" s="20">
        <f t="shared" si="2"/>
        <v>0.41463010858068339</v>
      </c>
      <c r="AG63" s="21">
        <f t="shared" si="3"/>
        <v>1515.2742426449609</v>
      </c>
      <c r="AH63" s="21">
        <f t="shared" si="4"/>
        <v>2125.1224743511953</v>
      </c>
      <c r="AI63" s="22">
        <f t="shared" si="5"/>
        <v>16.114640099233156</v>
      </c>
      <c r="AJ63" s="20">
        <f t="shared" si="6"/>
        <v>-0.98330672005049113</v>
      </c>
    </row>
    <row r="64" spans="1:36">
      <c r="A64" s="1" t="s">
        <v>82</v>
      </c>
      <c r="B64" s="11">
        <v>119.97</v>
      </c>
      <c r="C64" s="11">
        <v>384.8</v>
      </c>
      <c r="D64" s="12">
        <v>0.31177234927234926</v>
      </c>
      <c r="E64" s="13">
        <v>0.13153999999999999</v>
      </c>
      <c r="F64" s="13">
        <v>1.17E-3</v>
      </c>
      <c r="G64" s="14">
        <v>7.0850600000000004</v>
      </c>
      <c r="H64" s="14">
        <v>5.5849999999999997E-2</v>
      </c>
      <c r="I64" s="13">
        <v>0.39050000000000001</v>
      </c>
      <c r="J64" s="13">
        <v>5.5900000000000004E-3</v>
      </c>
      <c r="K64" s="15">
        <v>0.11786000000000001</v>
      </c>
      <c r="L64" s="15">
        <v>1.72E-3</v>
      </c>
      <c r="M64" s="16">
        <v>2119</v>
      </c>
      <c r="N64" s="16">
        <v>14</v>
      </c>
      <c r="O64" s="16">
        <v>2122</v>
      </c>
      <c r="P64" s="16">
        <v>7</v>
      </c>
      <c r="Q64" s="16">
        <v>2125</v>
      </c>
      <c r="R64" s="16">
        <v>26</v>
      </c>
      <c r="S64" s="16">
        <v>2252</v>
      </c>
      <c r="T64" s="16">
        <v>31</v>
      </c>
      <c r="U64" s="16">
        <v>2119</v>
      </c>
      <c r="V64" s="16">
        <v>14</v>
      </c>
      <c r="W64" s="17">
        <f>100*(M64-Q64)/M64</f>
        <v>-0.28315243039169419</v>
      </c>
      <c r="X64" s="15">
        <v>1.470699109104676E-2</v>
      </c>
      <c r="Y64" s="15">
        <v>4.5905291027378159E-4</v>
      </c>
      <c r="Z64" s="18">
        <v>4.4197593641506533E-4</v>
      </c>
      <c r="AA64" s="18">
        <v>1.3198305586488737E-5</v>
      </c>
      <c r="AB64" s="19">
        <v>0.28148676901795816</v>
      </c>
      <c r="AC64" s="18">
        <v>1.1262961755325182E-5</v>
      </c>
      <c r="AD64" s="20">
        <f t="shared" si="0"/>
        <v>-45.451140213382814</v>
      </c>
      <c r="AE64" s="20">
        <f t="shared" si="1"/>
        <v>1.3050860785246421</v>
      </c>
      <c r="AF64" s="20">
        <f t="shared" si="2"/>
        <v>0.40020156969805432</v>
      </c>
      <c r="AG64" s="21">
        <f t="shared" si="3"/>
        <v>2432.0041099230243</v>
      </c>
      <c r="AH64" s="21">
        <f t="shared" si="4"/>
        <v>2624.5181569985798</v>
      </c>
      <c r="AI64" s="22">
        <f t="shared" si="5"/>
        <v>15.189619981741544</v>
      </c>
      <c r="AJ64" s="20">
        <f t="shared" si="6"/>
        <v>-0.98668747179472693</v>
      </c>
    </row>
    <row r="65" spans="1:36">
      <c r="A65" s="1" t="s">
        <v>83</v>
      </c>
      <c r="B65" s="11">
        <v>58.15</v>
      </c>
      <c r="C65" s="11">
        <v>47.16</v>
      </c>
      <c r="D65" s="12">
        <v>1.23303647158609</v>
      </c>
      <c r="E65" s="13">
        <v>4.7309999999999998E-2</v>
      </c>
      <c r="F65" s="13">
        <v>1.38E-2</v>
      </c>
      <c r="G65" s="14">
        <v>0.57067999999999997</v>
      </c>
      <c r="H65" s="14">
        <v>0.16289000000000001</v>
      </c>
      <c r="I65" s="13">
        <v>8.7480000000000002E-2</v>
      </c>
      <c r="J65" s="13">
        <v>5.2399999999999999E-3</v>
      </c>
      <c r="K65" s="15">
        <v>2.7810000000000001E-2</v>
      </c>
      <c r="L65" s="15">
        <v>1.91E-3</v>
      </c>
      <c r="M65" s="16">
        <v>65</v>
      </c>
      <c r="N65" s="16">
        <v>483</v>
      </c>
      <c r="O65" s="16">
        <v>458</v>
      </c>
      <c r="P65" s="16">
        <v>105</v>
      </c>
      <c r="Q65" s="16">
        <v>541</v>
      </c>
      <c r="R65" s="16">
        <v>31</v>
      </c>
      <c r="S65" s="16">
        <v>554</v>
      </c>
      <c r="T65" s="16">
        <v>38</v>
      </c>
      <c r="U65" s="16">
        <v>541</v>
      </c>
      <c r="V65" s="16">
        <v>31</v>
      </c>
      <c r="W65" s="17">
        <f>100*(O65-Q65)/O65</f>
        <v>-18.122270742358079</v>
      </c>
      <c r="X65" s="15">
        <v>8.3382530921420721E-3</v>
      </c>
      <c r="Y65" s="15">
        <v>5.6145572203601123E-5</v>
      </c>
      <c r="Z65" s="18">
        <v>2.7879109823978861E-4</v>
      </c>
      <c r="AA65" s="18">
        <v>1.8361464885689111E-6</v>
      </c>
      <c r="AB65" s="19">
        <v>0.28218153713522021</v>
      </c>
      <c r="AC65" s="18">
        <v>1.2041623447218774E-5</v>
      </c>
      <c r="AD65" s="20">
        <f t="shared" si="0"/>
        <v>-20.881235227667716</v>
      </c>
      <c r="AE65" s="20">
        <f t="shared" si="1"/>
        <v>-9.0730679848716189</v>
      </c>
      <c r="AF65" s="20">
        <f t="shared" si="2"/>
        <v>0.42635030831116383</v>
      </c>
      <c r="AG65" s="21">
        <f t="shared" si="3"/>
        <v>1480.580899649299</v>
      </c>
      <c r="AH65" s="21">
        <f t="shared" si="4"/>
        <v>2064.9772957914238</v>
      </c>
      <c r="AI65" s="22">
        <f t="shared" si="5"/>
        <v>16.460227319561</v>
      </c>
      <c r="AJ65" s="20">
        <f t="shared" si="6"/>
        <v>-0.9916026777638618</v>
      </c>
    </row>
    <row r="66" spans="1:36">
      <c r="A66" s="1" t="s">
        <v>84</v>
      </c>
      <c r="B66" s="11">
        <v>54.83</v>
      </c>
      <c r="C66" s="11">
        <v>103.68</v>
      </c>
      <c r="D66" s="12">
        <v>0.5288387345679012</v>
      </c>
      <c r="E66" s="13">
        <v>6.8360000000000004E-2</v>
      </c>
      <c r="F66" s="13">
        <v>1.042E-2</v>
      </c>
      <c r="G66" s="14">
        <v>1.2407600000000001</v>
      </c>
      <c r="H66" s="14">
        <v>0.18362000000000001</v>
      </c>
      <c r="I66" s="13">
        <v>0.13164000000000001</v>
      </c>
      <c r="J66" s="13">
        <v>4.7699999999999999E-3</v>
      </c>
      <c r="K66" s="15">
        <v>4.0050000000000002E-2</v>
      </c>
      <c r="L66" s="15">
        <v>1.3699999999999999E-3</v>
      </c>
      <c r="M66" s="16">
        <v>879</v>
      </c>
      <c r="N66" s="16">
        <v>337</v>
      </c>
      <c r="O66" s="16">
        <v>819</v>
      </c>
      <c r="P66" s="16">
        <v>83</v>
      </c>
      <c r="Q66" s="16">
        <v>797</v>
      </c>
      <c r="R66" s="16">
        <v>27</v>
      </c>
      <c r="S66" s="16">
        <v>794</v>
      </c>
      <c r="T66" s="16">
        <v>27</v>
      </c>
      <c r="U66" s="16">
        <v>797</v>
      </c>
      <c r="V66" s="16">
        <v>27</v>
      </c>
      <c r="W66" s="17">
        <f>100*(O66-Q66)/O66</f>
        <v>2.686202686202686</v>
      </c>
      <c r="X66" s="15">
        <v>3.3025063678606664E-2</v>
      </c>
      <c r="Y66" s="15">
        <v>2.2977847554502039E-4</v>
      </c>
      <c r="Z66" s="18">
        <v>1.0923342427217838E-3</v>
      </c>
      <c r="AA66" s="18">
        <v>6.9381340846287467E-6</v>
      </c>
      <c r="AB66" s="19">
        <v>0.2823777134155584</v>
      </c>
      <c r="AC66" s="18">
        <v>1.2723022431292375E-5</v>
      </c>
      <c r="AD66" s="20">
        <f t="shared" si="0"/>
        <v>-13.943621873510059</v>
      </c>
      <c r="AE66" s="20">
        <f t="shared" si="1"/>
        <v>3.08441391451586</v>
      </c>
      <c r="AF66" s="20">
        <f t="shared" si="2"/>
        <v>0.45073259793061582</v>
      </c>
      <c r="AG66" s="21">
        <f t="shared" si="3"/>
        <v>1237.9083143663738</v>
      </c>
      <c r="AH66" s="21">
        <f t="shared" si="4"/>
        <v>1496.9254095195424</v>
      </c>
      <c r="AI66" s="22">
        <f t="shared" si="5"/>
        <v>17.851839138402283</v>
      </c>
      <c r="AJ66" s="20">
        <f t="shared" si="6"/>
        <v>-0.96709836618307876</v>
      </c>
    </row>
    <row r="67" spans="1:36">
      <c r="A67" s="1" t="s">
        <v>85</v>
      </c>
      <c r="B67" s="11">
        <v>132.16</v>
      </c>
      <c r="C67" s="11">
        <v>256.20999999999998</v>
      </c>
      <c r="D67" s="12">
        <v>0.51582686077826789</v>
      </c>
      <c r="E67" s="13">
        <v>6.4100000000000004E-2</v>
      </c>
      <c r="F67" s="13">
        <v>2.4099999999999998E-3</v>
      </c>
      <c r="G67" s="14">
        <v>0.73709999999999998</v>
      </c>
      <c r="H67" s="14">
        <v>2.5159999999999998E-2</v>
      </c>
      <c r="I67" s="13">
        <v>8.337E-2</v>
      </c>
      <c r="J67" s="13">
        <v>1.8799999999999999E-3</v>
      </c>
      <c r="K67" s="15">
        <v>2.9319999999999999E-2</v>
      </c>
      <c r="L67" s="15">
        <v>1.1900000000000001E-3</v>
      </c>
      <c r="M67" s="16">
        <v>745</v>
      </c>
      <c r="N67" s="16">
        <v>37</v>
      </c>
      <c r="O67" s="16">
        <v>561</v>
      </c>
      <c r="P67" s="16">
        <v>15</v>
      </c>
      <c r="Q67" s="16">
        <v>516</v>
      </c>
      <c r="R67" s="16">
        <v>11</v>
      </c>
      <c r="S67" s="16">
        <v>584</v>
      </c>
      <c r="T67" s="16">
        <v>23</v>
      </c>
      <c r="U67" s="16">
        <v>516</v>
      </c>
      <c r="V67" s="16">
        <v>11</v>
      </c>
      <c r="W67" s="17">
        <f>100*(O67-Q67)/O67</f>
        <v>8.0213903743315509</v>
      </c>
      <c r="X67" s="15">
        <v>1.2905970595629509E-2</v>
      </c>
      <c r="Y67" s="15">
        <v>9.9636103980225044E-5</v>
      </c>
      <c r="Z67" s="18">
        <v>4.5059571923276187E-4</v>
      </c>
      <c r="AA67" s="18">
        <v>3.3056909291054962E-6</v>
      </c>
      <c r="AB67" s="19">
        <v>0.281953088801147</v>
      </c>
      <c r="AC67" s="18">
        <v>1.2249740827059961E-5</v>
      </c>
      <c r="AD67" s="20">
        <f t="shared" si="0"/>
        <v>-28.960123309699213</v>
      </c>
      <c r="AE67" s="20">
        <f t="shared" si="1"/>
        <v>-17.76888708058366</v>
      </c>
      <c r="AF67" s="20">
        <f t="shared" si="2"/>
        <v>0.43369496047165379</v>
      </c>
      <c r="AG67" s="21">
        <f t="shared" si="3"/>
        <v>1799.8800454966079</v>
      </c>
      <c r="AH67" s="21">
        <f t="shared" si="4"/>
        <v>2589.0645452085619</v>
      </c>
      <c r="AI67" s="22">
        <f t="shared" si="5"/>
        <v>16.720585368728962</v>
      </c>
      <c r="AJ67" s="20">
        <f t="shared" si="6"/>
        <v>-0.98642783978214577</v>
      </c>
    </row>
    <row r="68" spans="1:36">
      <c r="A68" s="23" t="s">
        <v>86</v>
      </c>
      <c r="B68" s="24">
        <v>164.84</v>
      </c>
      <c r="C68" s="24">
        <v>538.53</v>
      </c>
      <c r="D68" s="25">
        <v>0.30609251109501795</v>
      </c>
      <c r="E68" s="26">
        <v>8.2409999999999997E-2</v>
      </c>
      <c r="F68" s="26">
        <v>8.0300000000000007E-3</v>
      </c>
      <c r="G68" s="27">
        <v>0.95230000000000004</v>
      </c>
      <c r="H68" s="27">
        <v>8.695E-2</v>
      </c>
      <c r="I68" s="26">
        <v>8.3809999999999996E-2</v>
      </c>
      <c r="J68" s="26">
        <v>2.8400000000000001E-3</v>
      </c>
      <c r="K68" s="28">
        <v>2.4979999999999999E-2</v>
      </c>
      <c r="L68" s="28">
        <v>8.4999999999999995E-4</v>
      </c>
      <c r="M68" s="29">
        <v>1255</v>
      </c>
      <c r="N68" s="29">
        <v>198</v>
      </c>
      <c r="O68" s="29">
        <v>679</v>
      </c>
      <c r="P68" s="29">
        <v>45</v>
      </c>
      <c r="Q68" s="29">
        <v>519</v>
      </c>
      <c r="R68" s="29">
        <v>17</v>
      </c>
      <c r="S68" s="29">
        <v>499</v>
      </c>
      <c r="T68" s="29">
        <v>17</v>
      </c>
      <c r="U68" s="29">
        <v>519</v>
      </c>
      <c r="V68" s="29">
        <v>17</v>
      </c>
      <c r="W68" s="30">
        <f>100*(O68-Q68)/O68</f>
        <v>23.564064801178205</v>
      </c>
      <c r="X68" s="28">
        <v>2.2696304961377058E-2</v>
      </c>
      <c r="Y68" s="28">
        <v>4.9554591296198825E-4</v>
      </c>
      <c r="Z68" s="31">
        <v>7.811567651082223E-4</v>
      </c>
      <c r="AA68" s="31">
        <v>4.3834412899299308E-6</v>
      </c>
      <c r="AB68" s="32">
        <v>0.28237498039810988</v>
      </c>
      <c r="AC68" s="31">
        <v>5.9938113443049423E-5</v>
      </c>
      <c r="AD68" s="33">
        <f t="shared" ref="AD68:AD131" si="11">((AB68/0.282772)-1)*10000</f>
        <v>-14.040272795402542</v>
      </c>
      <c r="AE68" s="33">
        <f t="shared" ref="AE68:AE131" si="12">((AB68-Z68*(EXP(0.00001865*U68) -1))/(0.282772-0.0332*(EXP(0.00001867*U68) -1))-1)*10000</f>
        <v>-2.8803362070028982</v>
      </c>
      <c r="AF68" s="33">
        <f t="shared" ref="AF68:AF131" si="13">(AC68/(0.282772-0.0332*(EXP(0.00001867*U68) -1)))*10000</f>
        <v>2.1220882065113655</v>
      </c>
      <c r="AG68" s="34">
        <f t="shared" ref="AG68:AG131" si="14">10000/0.1867*LN(1+(AB68-0.28325)/(Z68-0.0384))</f>
        <v>1231.587949863253</v>
      </c>
      <c r="AH68" s="34">
        <f t="shared" ref="AH68:AH131" si="15">AG68-(AG68-U68)*(-0.55-AJ68)/(-0.55-0.16)</f>
        <v>1659.6136190125285</v>
      </c>
      <c r="AI68" s="35">
        <f t="shared" ref="AI68:AI131" si="16">AG68-(1/0.00001867)*LN(1+(AB68+AC68-0.28325)/(Z68-0.0384))</f>
        <v>83.465229647141769</v>
      </c>
      <c r="AJ68" s="33">
        <f t="shared" ref="AJ68:AJ131" si="17">Z68/0.0332-1</f>
        <v>-0.97647118177384873</v>
      </c>
    </row>
    <row r="69" spans="1:36">
      <c r="A69" s="1" t="s">
        <v>87</v>
      </c>
      <c r="B69" s="11">
        <v>74.88</v>
      </c>
      <c r="C69" s="11">
        <v>92.78</v>
      </c>
      <c r="D69" s="12">
        <v>0.8070704893295968</v>
      </c>
      <c r="E69" s="13">
        <v>0.15828</v>
      </c>
      <c r="F69" s="13">
        <v>2.2100000000000002E-3</v>
      </c>
      <c r="G69" s="14">
        <v>9.9326100000000004</v>
      </c>
      <c r="H69" s="14">
        <v>0.12909999999999999</v>
      </c>
      <c r="I69" s="13">
        <v>0.45494000000000001</v>
      </c>
      <c r="J69" s="13">
        <v>7.7000000000000002E-3</v>
      </c>
      <c r="K69" s="15">
        <v>0.12499</v>
      </c>
      <c r="L69" s="15">
        <v>2.5400000000000002E-3</v>
      </c>
      <c r="M69" s="16">
        <v>2437</v>
      </c>
      <c r="N69" s="16">
        <v>13</v>
      </c>
      <c r="O69" s="16">
        <v>2429</v>
      </c>
      <c r="P69" s="16">
        <v>12</v>
      </c>
      <c r="Q69" s="16">
        <v>2417</v>
      </c>
      <c r="R69" s="16">
        <v>34</v>
      </c>
      <c r="S69" s="16">
        <v>2380</v>
      </c>
      <c r="T69" s="16">
        <v>46</v>
      </c>
      <c r="U69" s="16">
        <v>2437</v>
      </c>
      <c r="V69" s="16">
        <v>13</v>
      </c>
      <c r="W69" s="17">
        <f>100*(M69-Q69)/M69</f>
        <v>0.82068116536725477</v>
      </c>
      <c r="X69" s="15">
        <v>1.4977621750981577E-2</v>
      </c>
      <c r="Y69" s="15">
        <v>2.3578476280789446E-4</v>
      </c>
      <c r="Z69" s="18">
        <v>5.0903380710127057E-4</v>
      </c>
      <c r="AA69" s="18">
        <v>7.1150468235681175E-6</v>
      </c>
      <c r="AB69" s="19">
        <v>0.2809620520768164</v>
      </c>
      <c r="AC69" s="18">
        <v>1.203787418338803E-5</v>
      </c>
      <c r="AD69" s="20">
        <f t="shared" si="11"/>
        <v>-64.007324741616188</v>
      </c>
      <c r="AE69" s="20">
        <f t="shared" si="12"/>
        <v>-10.246757970665543</v>
      </c>
      <c r="AF69" s="20">
        <f t="shared" si="13"/>
        <v>0.42804899606783814</v>
      </c>
      <c r="AG69" s="21">
        <f t="shared" si="14"/>
        <v>3140.311134889766</v>
      </c>
      <c r="AH69" s="21">
        <f t="shared" si="15"/>
        <v>3570.8838147931874</v>
      </c>
      <c r="AI69" s="22">
        <f t="shared" si="16"/>
        <v>16.049900840978353</v>
      </c>
      <c r="AJ69" s="20">
        <f t="shared" si="17"/>
        <v>-0.98466765641261234</v>
      </c>
    </row>
    <row r="70" spans="1:36">
      <c r="A70" s="1" t="s">
        <v>88</v>
      </c>
      <c r="B70" s="11">
        <v>74.06</v>
      </c>
      <c r="C70" s="11">
        <v>55.64</v>
      </c>
      <c r="D70" s="12">
        <v>1.3310567936736162</v>
      </c>
      <c r="E70" s="13">
        <v>6.5049999999999997E-2</v>
      </c>
      <c r="F70" s="13">
        <v>1.6910000000000001E-2</v>
      </c>
      <c r="G70" s="14">
        <v>0.83357000000000003</v>
      </c>
      <c r="H70" s="14">
        <v>0.21178</v>
      </c>
      <c r="I70" s="13">
        <v>9.2939999999999995E-2</v>
      </c>
      <c r="J70" s="13">
        <v>5.11E-3</v>
      </c>
      <c r="K70" s="15">
        <v>2.844E-2</v>
      </c>
      <c r="L70" s="15">
        <v>1.15E-3</v>
      </c>
      <c r="M70" s="16">
        <v>776</v>
      </c>
      <c r="N70" s="16">
        <v>548</v>
      </c>
      <c r="O70" s="16">
        <v>616</v>
      </c>
      <c r="P70" s="16">
        <v>117</v>
      </c>
      <c r="Q70" s="16">
        <v>573</v>
      </c>
      <c r="R70" s="16">
        <v>30</v>
      </c>
      <c r="S70" s="16">
        <v>567</v>
      </c>
      <c r="T70" s="16">
        <v>23</v>
      </c>
      <c r="U70" s="16">
        <v>573</v>
      </c>
      <c r="V70" s="16">
        <v>30</v>
      </c>
      <c r="W70" s="17">
        <f>100*(O70-Q70)/O70</f>
        <v>6.9805194805194803</v>
      </c>
      <c r="X70" s="15">
        <v>1.6314967062817997E-2</v>
      </c>
      <c r="Y70" s="15">
        <v>4.3414760653753576E-4</v>
      </c>
      <c r="Z70" s="18">
        <v>5.522871155038923E-4</v>
      </c>
      <c r="AA70" s="18">
        <v>1.3909291671262253E-5</v>
      </c>
      <c r="AB70" s="19">
        <v>0.28207828270557828</v>
      </c>
      <c r="AC70" s="18">
        <v>1.2507807454331205E-5</v>
      </c>
      <c r="AD70" s="20">
        <f t="shared" si="11"/>
        <v>-24.532743497296394</v>
      </c>
      <c r="AE70" s="20">
        <f t="shared" si="12"/>
        <v>-12.130156989473839</v>
      </c>
      <c r="AF70" s="20">
        <f t="shared" si="13"/>
        <v>0.44288762541873722</v>
      </c>
      <c r="AG70" s="21">
        <f t="shared" si="14"/>
        <v>1633.0572841658307</v>
      </c>
      <c r="AH70" s="21">
        <f t="shared" si="15"/>
        <v>2280.0876526409993</v>
      </c>
      <c r="AI70" s="22">
        <f t="shared" si="16"/>
        <v>17.172185167128191</v>
      </c>
      <c r="AJ70" s="20">
        <f t="shared" si="17"/>
        <v>-0.98336484591855744</v>
      </c>
    </row>
    <row r="71" spans="1:36">
      <c r="A71" s="1" t="s">
        <v>89</v>
      </c>
      <c r="B71" s="11">
        <v>143.22999999999999</v>
      </c>
      <c r="C71" s="11">
        <v>101.61</v>
      </c>
      <c r="D71" s="12">
        <v>1.4096053538037594</v>
      </c>
      <c r="E71" s="13">
        <v>6.5680000000000002E-2</v>
      </c>
      <c r="F71" s="13">
        <v>3.7599999999999999E-3</v>
      </c>
      <c r="G71" s="14">
        <v>1.1394899999999999</v>
      </c>
      <c r="H71" s="14">
        <v>5.9619999999999999E-2</v>
      </c>
      <c r="I71" s="13">
        <v>0.12576000000000001</v>
      </c>
      <c r="J71" s="13">
        <v>3.9699999999999996E-3</v>
      </c>
      <c r="K71" s="15">
        <v>3.7999999999999999E-2</v>
      </c>
      <c r="L71" s="15">
        <v>1.56E-3</v>
      </c>
      <c r="M71" s="16">
        <v>796</v>
      </c>
      <c r="N71" s="16">
        <v>59</v>
      </c>
      <c r="O71" s="16">
        <v>772</v>
      </c>
      <c r="P71" s="16">
        <v>28</v>
      </c>
      <c r="Q71" s="16">
        <v>764</v>
      </c>
      <c r="R71" s="16">
        <v>23</v>
      </c>
      <c r="S71" s="16">
        <v>754</v>
      </c>
      <c r="T71" s="16">
        <v>30</v>
      </c>
      <c r="U71" s="16">
        <v>764</v>
      </c>
      <c r="V71" s="16">
        <v>23</v>
      </c>
      <c r="W71" s="17">
        <f>100*(O71-Q71)/O71</f>
        <v>1.0362694300518134</v>
      </c>
      <c r="X71" s="15">
        <v>1.8570076512078256E-2</v>
      </c>
      <c r="Y71" s="15">
        <v>6.4683485806945782E-4</v>
      </c>
      <c r="Z71" s="18">
        <v>6.1178173195700276E-4</v>
      </c>
      <c r="AA71" s="18">
        <v>1.3655771397867962E-5</v>
      </c>
      <c r="AB71" s="19">
        <v>0.28211072366461881</v>
      </c>
      <c r="AC71" s="18">
        <v>1.0729073221617166E-5</v>
      </c>
      <c r="AD71" s="20">
        <f t="shared" si="11"/>
        <v>-23.38549557174052</v>
      </c>
      <c r="AE71" s="20">
        <f t="shared" si="12"/>
        <v>-6.8404115213294148</v>
      </c>
      <c r="AF71" s="20">
        <f t="shared" si="13"/>
        <v>0.38006594116794529</v>
      </c>
      <c r="AG71" s="21">
        <f t="shared" si="14"/>
        <v>1590.9713492895035</v>
      </c>
      <c r="AH71" s="21">
        <f t="shared" si="15"/>
        <v>2093.6451145210503</v>
      </c>
      <c r="AI71" s="22">
        <f t="shared" si="16"/>
        <v>14.764586698880748</v>
      </c>
      <c r="AJ71" s="20">
        <f t="shared" si="17"/>
        <v>-0.98157283939888551</v>
      </c>
    </row>
    <row r="72" spans="1:36">
      <c r="A72" s="1" t="s">
        <v>90</v>
      </c>
      <c r="B72" s="11">
        <v>99.15</v>
      </c>
      <c r="C72" s="11">
        <v>110.72</v>
      </c>
      <c r="D72" s="12">
        <v>0.89550216763005785</v>
      </c>
      <c r="E72" s="13">
        <v>5.7709999999999997E-2</v>
      </c>
      <c r="F72" s="13">
        <v>4.0800000000000003E-3</v>
      </c>
      <c r="G72" s="14">
        <v>0.65134000000000003</v>
      </c>
      <c r="H72" s="14">
        <v>4.224E-2</v>
      </c>
      <c r="I72" s="13">
        <v>8.1820000000000004E-2</v>
      </c>
      <c r="J72" s="13">
        <v>2.8800000000000002E-3</v>
      </c>
      <c r="K72" s="15">
        <v>2.5669999999999998E-2</v>
      </c>
      <c r="L72" s="15">
        <v>1.47E-3</v>
      </c>
      <c r="M72" s="16">
        <v>519</v>
      </c>
      <c r="N72" s="16">
        <v>82</v>
      </c>
      <c r="O72" s="16">
        <v>509</v>
      </c>
      <c r="P72" s="16">
        <v>26</v>
      </c>
      <c r="Q72" s="16">
        <v>507</v>
      </c>
      <c r="R72" s="16">
        <v>17</v>
      </c>
      <c r="S72" s="16">
        <v>512</v>
      </c>
      <c r="T72" s="16">
        <v>29</v>
      </c>
      <c r="U72" s="16">
        <v>507</v>
      </c>
      <c r="V72" s="16">
        <v>17</v>
      </c>
      <c r="W72" s="17">
        <f>100*(O72-Q72)/O72</f>
        <v>0.39292730844793711</v>
      </c>
      <c r="X72" s="15">
        <v>1.6175691113703788E-2</v>
      </c>
      <c r="Y72" s="15">
        <v>5.5019232157716021E-4</v>
      </c>
      <c r="Z72" s="18">
        <v>5.5016857574089644E-4</v>
      </c>
      <c r="AA72" s="18">
        <v>1.7694266558758963E-5</v>
      </c>
      <c r="AB72" s="19">
        <v>0.28212147254898989</v>
      </c>
      <c r="AC72" s="18">
        <v>1.0477436846425375E-5</v>
      </c>
      <c r="AD72" s="20">
        <f t="shared" si="11"/>
        <v>-23.00537008650516</v>
      </c>
      <c r="AE72" s="20">
        <f t="shared" si="12"/>
        <v>-12.037308896888366</v>
      </c>
      <c r="AF72" s="20">
        <f t="shared" si="13"/>
        <v>0.37094017060099732</v>
      </c>
      <c r="AG72" s="21">
        <f t="shared" si="14"/>
        <v>1573.6510654571662</v>
      </c>
      <c r="AH72" s="21">
        <f t="shared" si="15"/>
        <v>2224.8019656962201</v>
      </c>
      <c r="AI72" s="22">
        <f t="shared" si="16"/>
        <v>14.399438589044621</v>
      </c>
      <c r="AJ72" s="20">
        <f t="shared" si="17"/>
        <v>-0.98342865735720186</v>
      </c>
    </row>
    <row r="73" spans="1:36">
      <c r="A73" s="1" t="s">
        <v>91</v>
      </c>
      <c r="B73" s="11">
        <v>182.54</v>
      </c>
      <c r="C73" s="11">
        <v>384.32</v>
      </c>
      <c r="D73" s="12">
        <v>0.47496877601998333</v>
      </c>
      <c r="E73" s="13">
        <v>0.19692000000000001</v>
      </c>
      <c r="F73" s="13">
        <v>1.9400000000000001E-3</v>
      </c>
      <c r="G73" s="14">
        <v>13.029030000000001</v>
      </c>
      <c r="H73" s="14">
        <v>0.11645</v>
      </c>
      <c r="I73" s="13">
        <v>0.47963</v>
      </c>
      <c r="J73" s="13">
        <v>7.1599999999999997E-3</v>
      </c>
      <c r="K73" s="15">
        <v>9.493E-2</v>
      </c>
      <c r="L73" s="15">
        <v>1.7099999999999999E-3</v>
      </c>
      <c r="M73" s="16">
        <v>2801</v>
      </c>
      <c r="N73" s="16">
        <v>13</v>
      </c>
      <c r="O73" s="16">
        <v>2682</v>
      </c>
      <c r="P73" s="16">
        <v>8</v>
      </c>
      <c r="Q73" s="16">
        <v>2526</v>
      </c>
      <c r="R73" s="16">
        <v>31</v>
      </c>
      <c r="S73" s="16">
        <v>1833</v>
      </c>
      <c r="T73" s="16">
        <v>32</v>
      </c>
      <c r="U73" s="16">
        <v>2801</v>
      </c>
      <c r="V73" s="16">
        <v>13</v>
      </c>
      <c r="W73" s="17">
        <f>100*(M73-Q73)/M73</f>
        <v>9.8179221706533379</v>
      </c>
      <c r="X73" s="15">
        <v>2.0612537733045781E-2</v>
      </c>
      <c r="Y73" s="15">
        <v>3.1496420026591419E-4</v>
      </c>
      <c r="Z73" s="18">
        <v>7.1101185860073673E-4</v>
      </c>
      <c r="AA73" s="18">
        <v>9.7707910305321209E-6</v>
      </c>
      <c r="AB73" s="19">
        <v>0.28111382688089248</v>
      </c>
      <c r="AC73" s="18">
        <v>1.5528136554219664E-5</v>
      </c>
      <c r="AD73" s="20">
        <f t="shared" si="11"/>
        <v>-58.639933200866913</v>
      </c>
      <c r="AE73" s="20">
        <f t="shared" si="12"/>
        <v>3.0634129942330723</v>
      </c>
      <c r="AF73" s="20">
        <f t="shared" si="13"/>
        <v>0.5526231407088219</v>
      </c>
      <c r="AG73" s="21">
        <f t="shared" si="14"/>
        <v>2952.9161740313266</v>
      </c>
      <c r="AH73" s="21">
        <f t="shared" si="15"/>
        <v>3044.6187634924877</v>
      </c>
      <c r="AI73" s="22">
        <f t="shared" si="16"/>
        <v>20.888255053021112</v>
      </c>
      <c r="AJ73" s="20">
        <f t="shared" si="17"/>
        <v>-0.97858398016262838</v>
      </c>
    </row>
    <row r="74" spans="1:36">
      <c r="A74" s="23" t="s">
        <v>92</v>
      </c>
      <c r="B74" s="24">
        <v>206.5</v>
      </c>
      <c r="C74" s="24">
        <v>427.72</v>
      </c>
      <c r="D74" s="25">
        <v>0.48279248106237721</v>
      </c>
      <c r="E74" s="26">
        <v>0.29443000000000003</v>
      </c>
      <c r="F74" s="26">
        <v>2.96E-3</v>
      </c>
      <c r="G74" s="27">
        <v>17.610250000000001</v>
      </c>
      <c r="H74" s="27">
        <v>0.15825</v>
      </c>
      <c r="I74" s="26">
        <v>0.43357000000000001</v>
      </c>
      <c r="J74" s="26">
        <v>6.5799999999999999E-3</v>
      </c>
      <c r="K74" s="28">
        <v>0.105</v>
      </c>
      <c r="L74" s="28">
        <v>1.9400000000000001E-3</v>
      </c>
      <c r="M74" s="29">
        <v>3441</v>
      </c>
      <c r="N74" s="29">
        <v>13</v>
      </c>
      <c r="O74" s="29">
        <v>2969</v>
      </c>
      <c r="P74" s="29">
        <v>9</v>
      </c>
      <c r="Q74" s="29">
        <v>2322</v>
      </c>
      <c r="R74" s="29">
        <v>30</v>
      </c>
      <c r="S74" s="29">
        <v>2018</v>
      </c>
      <c r="T74" s="29">
        <v>35</v>
      </c>
      <c r="U74" s="29">
        <v>3441</v>
      </c>
      <c r="V74" s="29">
        <v>13</v>
      </c>
      <c r="W74" s="30">
        <f>100*(M74-Q74)/M74</f>
        <v>32.519616390584133</v>
      </c>
      <c r="X74" s="28">
        <v>4.6456562742650427E-2</v>
      </c>
      <c r="Y74" s="28">
        <v>4.797560568310161E-4</v>
      </c>
      <c r="Z74" s="31">
        <v>1.517388312722248E-3</v>
      </c>
      <c r="AA74" s="31">
        <v>1.5281751089639345E-5</v>
      </c>
      <c r="AB74" s="32">
        <v>0.28052233868582904</v>
      </c>
      <c r="AC74" s="31">
        <v>1.4893446205423806E-5</v>
      </c>
      <c r="AD74" s="33">
        <f t="shared" si="11"/>
        <v>-79.557428393581816</v>
      </c>
      <c r="AE74" s="33">
        <f t="shared" si="12"/>
        <v>-5.2516674782110417</v>
      </c>
      <c r="AF74" s="33">
        <f t="shared" si="13"/>
        <v>0.5308298550760423</v>
      </c>
      <c r="AG74" s="34">
        <f t="shared" si="14"/>
        <v>3821.5475012832999</v>
      </c>
      <c r="AH74" s="34">
        <f t="shared" si="15"/>
        <v>4038.2427896885929</v>
      </c>
      <c r="AI74" s="35">
        <f t="shared" si="16"/>
        <v>20.143025733551895</v>
      </c>
      <c r="AJ74" s="33">
        <f t="shared" si="17"/>
        <v>-0.95429553274932988</v>
      </c>
    </row>
    <row r="75" spans="1:36">
      <c r="A75" s="23" t="s">
        <v>93</v>
      </c>
      <c r="B75" s="24">
        <v>472.39</v>
      </c>
      <c r="C75" s="24">
        <v>1074.79</v>
      </c>
      <c r="D75" s="25">
        <v>0.43951841755133564</v>
      </c>
      <c r="E75" s="26">
        <v>8.7709999999999996E-2</v>
      </c>
      <c r="F75" s="26">
        <v>1.3699999999999999E-3</v>
      </c>
      <c r="G75" s="27">
        <v>0.97653000000000001</v>
      </c>
      <c r="H75" s="27">
        <v>1.3429999999999999E-2</v>
      </c>
      <c r="I75" s="26">
        <v>8.0710000000000004E-2</v>
      </c>
      <c r="J75" s="26">
        <v>1.2700000000000001E-3</v>
      </c>
      <c r="K75" s="28">
        <v>1.4760000000000001E-2</v>
      </c>
      <c r="L75" s="28">
        <v>3.8999999999999999E-4</v>
      </c>
      <c r="M75" s="29">
        <v>1376</v>
      </c>
      <c r="N75" s="29">
        <v>14</v>
      </c>
      <c r="O75" s="29">
        <v>692</v>
      </c>
      <c r="P75" s="29">
        <v>7</v>
      </c>
      <c r="Q75" s="29">
        <v>500</v>
      </c>
      <c r="R75" s="29">
        <v>8</v>
      </c>
      <c r="S75" s="29">
        <v>296</v>
      </c>
      <c r="T75" s="29">
        <v>8</v>
      </c>
      <c r="U75" s="29">
        <v>500</v>
      </c>
      <c r="V75" s="29">
        <v>8</v>
      </c>
      <c r="W75" s="30">
        <f>100*(O75-Q75)/O75</f>
        <v>27.745664739884393</v>
      </c>
      <c r="X75" s="28">
        <v>0.105504500757383</v>
      </c>
      <c r="Y75" s="28">
        <v>1.9400778129948333E-3</v>
      </c>
      <c r="Z75" s="31">
        <v>3.0679342084459255E-3</v>
      </c>
      <c r="AA75" s="31">
        <v>5.0445420679174617E-5</v>
      </c>
      <c r="AB75" s="32">
        <v>0.28173671013978119</v>
      </c>
      <c r="AC75" s="31">
        <v>1.4411063286720424E-5</v>
      </c>
      <c r="AD75" s="33">
        <f t="shared" si="11"/>
        <v>-36.612177309592873</v>
      </c>
      <c r="AE75" s="33">
        <f t="shared" si="12"/>
        <v>-26.646512998058647</v>
      </c>
      <c r="AF75" s="33">
        <f t="shared" si="13"/>
        <v>0.51019724212494477</v>
      </c>
      <c r="AG75" s="34">
        <f t="shared" si="14"/>
        <v>2246.3120429931919</v>
      </c>
      <c r="AH75" s="34">
        <f t="shared" si="15"/>
        <v>3125.8441771777489</v>
      </c>
      <c r="AI75" s="35">
        <f t="shared" si="16"/>
        <v>20.953370853455453</v>
      </c>
      <c r="AJ75" s="33">
        <f t="shared" si="17"/>
        <v>-0.90759234311909864</v>
      </c>
    </row>
    <row r="76" spans="1:36">
      <c r="A76" s="1" t="s">
        <v>94</v>
      </c>
      <c r="B76" s="11">
        <v>47.11</v>
      </c>
      <c r="C76" s="11">
        <v>104.62</v>
      </c>
      <c r="D76" s="12">
        <v>0.45029631045689156</v>
      </c>
      <c r="E76" s="13">
        <v>6.3219999999999998E-2</v>
      </c>
      <c r="F76" s="13">
        <v>2.2899999999999999E-3</v>
      </c>
      <c r="G76" s="14">
        <v>1.0024299999999999</v>
      </c>
      <c r="H76" s="14">
        <v>3.3239999999999999E-2</v>
      </c>
      <c r="I76" s="13">
        <v>0.11493</v>
      </c>
      <c r="J76" s="13">
        <v>2.5600000000000002E-3</v>
      </c>
      <c r="K76" s="15">
        <v>3.9899999999999998E-2</v>
      </c>
      <c r="L76" s="15">
        <v>1.6800000000000001E-3</v>
      </c>
      <c r="M76" s="16">
        <v>716</v>
      </c>
      <c r="N76" s="16">
        <v>35</v>
      </c>
      <c r="O76" s="16">
        <v>705</v>
      </c>
      <c r="P76" s="16">
        <v>17</v>
      </c>
      <c r="Q76" s="16">
        <v>701</v>
      </c>
      <c r="R76" s="16">
        <v>15</v>
      </c>
      <c r="S76" s="16">
        <v>791</v>
      </c>
      <c r="T76" s="16">
        <v>33</v>
      </c>
      <c r="U76" s="16">
        <v>701</v>
      </c>
      <c r="V76" s="16">
        <v>15</v>
      </c>
      <c r="W76" s="17">
        <f>100*(O76-Q76)/O76</f>
        <v>0.56737588652482274</v>
      </c>
      <c r="X76" s="15">
        <v>1.0597472887193102E-2</v>
      </c>
      <c r="Y76" s="15">
        <v>7.1100677586939106E-5</v>
      </c>
      <c r="Z76" s="18">
        <v>3.8393652697248657E-4</v>
      </c>
      <c r="AA76" s="18">
        <v>2.6610427777653498E-6</v>
      </c>
      <c r="AB76" s="19">
        <v>0.28214529313396058</v>
      </c>
      <c r="AC76" s="18">
        <v>1.274190129624719E-5</v>
      </c>
      <c r="AD76" s="20">
        <f t="shared" si="11"/>
        <v>-22.162974624059252</v>
      </c>
      <c r="AE76" s="20">
        <f t="shared" si="12"/>
        <v>-6.8851920542301048</v>
      </c>
      <c r="AF76" s="20">
        <f t="shared" si="13"/>
        <v>0.45130493330766702</v>
      </c>
      <c r="AG76" s="21">
        <f t="shared" si="14"/>
        <v>1534.2658429602991</v>
      </c>
      <c r="AH76" s="21">
        <f t="shared" si="15"/>
        <v>2048.8199961944706</v>
      </c>
      <c r="AI76" s="22">
        <f t="shared" si="16"/>
        <v>17.44830549456492</v>
      </c>
      <c r="AJ76" s="20">
        <f t="shared" si="17"/>
        <v>-0.98843564677793716</v>
      </c>
    </row>
    <row r="77" spans="1:36">
      <c r="A77" s="1" t="s">
        <v>95</v>
      </c>
      <c r="B77" s="11">
        <v>63.96</v>
      </c>
      <c r="C77" s="11">
        <v>128.38</v>
      </c>
      <c r="D77" s="12">
        <v>0.49820844368281664</v>
      </c>
      <c r="E77" s="13">
        <v>7.0260000000000003E-2</v>
      </c>
      <c r="F77" s="13">
        <v>5.62E-3</v>
      </c>
      <c r="G77" s="14">
        <v>1.09178</v>
      </c>
      <c r="H77" s="14">
        <v>8.226E-2</v>
      </c>
      <c r="I77" s="13">
        <v>0.11269999999999999</v>
      </c>
      <c r="J77" s="13">
        <v>3.0300000000000001E-3</v>
      </c>
      <c r="K77" s="15">
        <v>3.4180000000000002E-2</v>
      </c>
      <c r="L77" s="15">
        <v>8.1999999999999998E-4</v>
      </c>
      <c r="M77" s="16">
        <v>936</v>
      </c>
      <c r="N77" s="16">
        <v>169</v>
      </c>
      <c r="O77" s="16">
        <v>749</v>
      </c>
      <c r="P77" s="16">
        <v>40</v>
      </c>
      <c r="Q77" s="16">
        <v>688</v>
      </c>
      <c r="R77" s="16">
        <v>18</v>
      </c>
      <c r="S77" s="16">
        <v>679</v>
      </c>
      <c r="T77" s="16">
        <v>16</v>
      </c>
      <c r="U77" s="16">
        <v>688</v>
      </c>
      <c r="V77" s="16">
        <v>18</v>
      </c>
      <c r="W77" s="17">
        <f>100*(O77-Q77)/O77</f>
        <v>8.144192256341789</v>
      </c>
      <c r="X77" s="15">
        <v>1.3497062051799923E-2</v>
      </c>
      <c r="Y77" s="15">
        <v>5.461716956252826E-5</v>
      </c>
      <c r="Z77" s="18">
        <v>4.7187919202029075E-4</v>
      </c>
      <c r="AA77" s="18">
        <v>1.8109061749853077E-6</v>
      </c>
      <c r="AB77" s="19">
        <v>0.28203453461792716</v>
      </c>
      <c r="AC77" s="18">
        <v>1.2005646734773235E-5</v>
      </c>
      <c r="AD77" s="20">
        <f t="shared" si="11"/>
        <v>-26.079858758040196</v>
      </c>
      <c r="AE77" s="20">
        <f t="shared" si="12"/>
        <v>-11.133836361176819</v>
      </c>
      <c r="AF77" s="20">
        <f t="shared" si="13"/>
        <v>0.42521526583870295</v>
      </c>
      <c r="AG77" s="21">
        <f t="shared" si="14"/>
        <v>1689.5432065032101</v>
      </c>
      <c r="AH77" s="21">
        <f t="shared" si="15"/>
        <v>2304.2745872133664</v>
      </c>
      <c r="AI77" s="22">
        <f t="shared" si="16"/>
        <v>16.430366077816643</v>
      </c>
      <c r="AJ77" s="20">
        <f t="shared" si="17"/>
        <v>-0.98578677132469006</v>
      </c>
    </row>
    <row r="78" spans="1:36">
      <c r="A78" s="23" t="s">
        <v>96</v>
      </c>
      <c r="B78" s="24">
        <v>51.81</v>
      </c>
      <c r="C78" s="24">
        <v>102.55</v>
      </c>
      <c r="D78" s="25">
        <v>0.50521696733300836</v>
      </c>
      <c r="E78" s="26">
        <v>8.1790000000000002E-2</v>
      </c>
      <c r="F78" s="26">
        <v>6.2100000000000002E-3</v>
      </c>
      <c r="G78" s="27">
        <v>2.0433699999999999</v>
      </c>
      <c r="H78" s="27">
        <v>0.14296</v>
      </c>
      <c r="I78" s="26">
        <v>0.18118999999999999</v>
      </c>
      <c r="J78" s="26">
        <v>5.3400000000000001E-3</v>
      </c>
      <c r="K78" s="28">
        <v>5.4050000000000001E-2</v>
      </c>
      <c r="L78" s="28">
        <v>1.4599999999999999E-3</v>
      </c>
      <c r="M78" s="29">
        <v>1241</v>
      </c>
      <c r="N78" s="29">
        <v>153</v>
      </c>
      <c r="O78" s="29">
        <v>1130</v>
      </c>
      <c r="P78" s="29">
        <v>48</v>
      </c>
      <c r="Q78" s="29">
        <v>1073</v>
      </c>
      <c r="R78" s="29">
        <v>29</v>
      </c>
      <c r="S78" s="29">
        <v>1064</v>
      </c>
      <c r="T78" s="29">
        <v>28</v>
      </c>
      <c r="U78" s="29">
        <v>1241</v>
      </c>
      <c r="V78" s="29">
        <v>153</v>
      </c>
      <c r="W78" s="30">
        <f>100*(M78-Q78)/M78</f>
        <v>13.537469782433522</v>
      </c>
      <c r="X78" s="28">
        <v>1.692060933411221E-2</v>
      </c>
      <c r="Y78" s="28">
        <v>3.0693456844622181E-4</v>
      </c>
      <c r="Z78" s="31">
        <v>6.3366714710922365E-4</v>
      </c>
      <c r="AA78" s="31">
        <v>1.1869145699125488E-5</v>
      </c>
      <c r="AB78" s="32">
        <v>0.28190383954018583</v>
      </c>
      <c r="AC78" s="31">
        <v>1.4062325060182742E-5</v>
      </c>
      <c r="AD78" s="33">
        <f t="shared" si="11"/>
        <v>-30.701783055401279</v>
      </c>
      <c r="AE78" s="33">
        <f t="shared" si="12"/>
        <v>-3.7160601288110939</v>
      </c>
      <c r="AF78" s="33">
        <f t="shared" si="13"/>
        <v>0.4986749852250838</v>
      </c>
      <c r="AG78" s="34">
        <f t="shared" si="14"/>
        <v>1875.945235081057</v>
      </c>
      <c r="AH78" s="34">
        <f t="shared" si="15"/>
        <v>2261.3065907753798</v>
      </c>
      <c r="AI78" s="35">
        <f t="shared" si="16"/>
        <v>19.260847677973288</v>
      </c>
      <c r="AJ78" s="33">
        <f t="shared" si="17"/>
        <v>-0.98091364014731253</v>
      </c>
    </row>
    <row r="79" spans="1:36">
      <c r="A79" s="1" t="s">
        <v>97</v>
      </c>
      <c r="B79" s="11">
        <v>66.84</v>
      </c>
      <c r="C79" s="11">
        <v>109.61</v>
      </c>
      <c r="D79" s="12">
        <v>0.60979837606057841</v>
      </c>
      <c r="E79" s="13">
        <v>7.4929999999999997E-2</v>
      </c>
      <c r="F79" s="13">
        <v>1.2700000000000001E-3</v>
      </c>
      <c r="G79" s="14">
        <v>1.8378000000000001</v>
      </c>
      <c r="H79" s="14">
        <v>2.8340000000000001E-2</v>
      </c>
      <c r="I79" s="13">
        <v>0.17777999999999999</v>
      </c>
      <c r="J79" s="13">
        <v>2.8700000000000002E-3</v>
      </c>
      <c r="K79" s="15">
        <v>5.4579999999999997E-2</v>
      </c>
      <c r="L79" s="15">
        <v>1.1299999999999999E-3</v>
      </c>
      <c r="M79" s="16">
        <v>1067</v>
      </c>
      <c r="N79" s="16">
        <v>15</v>
      </c>
      <c r="O79" s="16">
        <v>1059</v>
      </c>
      <c r="P79" s="16">
        <v>10</v>
      </c>
      <c r="Q79" s="16">
        <v>1055</v>
      </c>
      <c r="R79" s="16">
        <v>16</v>
      </c>
      <c r="S79" s="16">
        <v>1074</v>
      </c>
      <c r="T79" s="16">
        <v>22</v>
      </c>
      <c r="U79" s="16">
        <v>1067</v>
      </c>
      <c r="V79" s="16">
        <v>15</v>
      </c>
      <c r="W79" s="17">
        <f>100*(M79-Q79)/M79</f>
        <v>1.1246485473289598</v>
      </c>
      <c r="X79" s="15">
        <v>2.8447459010835351E-2</v>
      </c>
      <c r="Y79" s="15">
        <v>8.1662525106228009E-4</v>
      </c>
      <c r="Z79" s="18">
        <v>1.014678236452697E-3</v>
      </c>
      <c r="AA79" s="18">
        <v>2.8568449406444162E-5</v>
      </c>
      <c r="AB79" s="19">
        <v>0.28202578626482128</v>
      </c>
      <c r="AC79" s="18">
        <v>1.5001359644678719E-5</v>
      </c>
      <c r="AD79" s="20">
        <f t="shared" si="11"/>
        <v>-26.389237094859297</v>
      </c>
      <c r="AE79" s="20">
        <f t="shared" si="12"/>
        <v>-3.4952547212496743</v>
      </c>
      <c r="AF79" s="20">
        <f t="shared" si="13"/>
        <v>0.53176700490186213</v>
      </c>
      <c r="AG79" s="21">
        <f t="shared" si="14"/>
        <v>1725.8231622173764</v>
      </c>
      <c r="AH79" s="21">
        <f t="shared" si="15"/>
        <v>2115.0274944401272</v>
      </c>
      <c r="AI79" s="22">
        <f t="shared" si="16"/>
        <v>20.814985486580099</v>
      </c>
      <c r="AJ79" s="20">
        <f t="shared" si="17"/>
        <v>-0.96943740251648503</v>
      </c>
    </row>
    <row r="80" spans="1:36">
      <c r="A80" s="1" t="s">
        <v>98</v>
      </c>
      <c r="B80" s="11">
        <v>130.21</v>
      </c>
      <c r="C80" s="11">
        <v>180.63</v>
      </c>
      <c r="D80" s="12">
        <v>0.72086585838454309</v>
      </c>
      <c r="E80" s="13">
        <v>6.9980000000000001E-2</v>
      </c>
      <c r="F80" s="13">
        <v>2.8500000000000001E-3</v>
      </c>
      <c r="G80" s="14">
        <v>1.4471099999999999</v>
      </c>
      <c r="H80" s="14">
        <v>5.3859999999999998E-2</v>
      </c>
      <c r="I80" s="13">
        <v>0.14990000000000001</v>
      </c>
      <c r="J80" s="13">
        <v>3.7699999999999999E-3</v>
      </c>
      <c r="K80" s="15">
        <v>4.9660000000000003E-2</v>
      </c>
      <c r="L80" s="15">
        <v>2.0100000000000001E-3</v>
      </c>
      <c r="M80" s="16">
        <v>928</v>
      </c>
      <c r="N80" s="16">
        <v>38</v>
      </c>
      <c r="O80" s="16">
        <v>909</v>
      </c>
      <c r="P80" s="16">
        <v>22</v>
      </c>
      <c r="Q80" s="16">
        <v>900</v>
      </c>
      <c r="R80" s="16">
        <v>21</v>
      </c>
      <c r="S80" s="16">
        <v>980</v>
      </c>
      <c r="T80" s="16">
        <v>39</v>
      </c>
      <c r="U80" s="16">
        <v>900</v>
      </c>
      <c r="V80" s="16">
        <v>21</v>
      </c>
      <c r="W80" s="17">
        <f>100*(O80-Q80)/O80</f>
        <v>0.99009900990099009</v>
      </c>
      <c r="X80" s="15">
        <v>5.8732071923162294E-4</v>
      </c>
      <c r="Y80" s="15">
        <v>1.2522120822404493E-5</v>
      </c>
      <c r="Z80" s="18">
        <v>1.6617964519125291E-5</v>
      </c>
      <c r="AA80" s="18">
        <v>3.7538044630449198E-7</v>
      </c>
      <c r="AB80" s="19">
        <v>0.28186524967884158</v>
      </c>
      <c r="AC80" s="18">
        <v>1.0949008548228492E-5</v>
      </c>
      <c r="AD80" s="20">
        <f t="shared" si="11"/>
        <v>-32.06648187085159</v>
      </c>
      <c r="AE80" s="20">
        <f t="shared" si="12"/>
        <v>-12.205786038550492</v>
      </c>
      <c r="AF80" s="20">
        <f t="shared" si="13"/>
        <v>0.38797458531434903</v>
      </c>
      <c r="AG80" s="21">
        <f t="shared" si="14"/>
        <v>1898.3015839800587</v>
      </c>
      <c r="AH80" s="21">
        <f t="shared" si="15"/>
        <v>2530.3241499210098</v>
      </c>
      <c r="AI80" s="22">
        <f t="shared" si="16"/>
        <v>14.748745221288345</v>
      </c>
      <c r="AJ80" s="20">
        <f t="shared" si="17"/>
        <v>-0.99949945890002634</v>
      </c>
    </row>
    <row r="81" spans="1:36">
      <c r="A81" s="1" t="s">
        <v>99</v>
      </c>
      <c r="B81" s="11">
        <v>41.77</v>
      </c>
      <c r="C81" s="11">
        <v>194.82</v>
      </c>
      <c r="D81" s="12">
        <v>0.21440303870239197</v>
      </c>
      <c r="E81" s="13">
        <v>6.7890000000000006E-2</v>
      </c>
      <c r="F81" s="13">
        <v>3.4099999999999998E-3</v>
      </c>
      <c r="G81" s="14">
        <v>1.2039899999999999</v>
      </c>
      <c r="H81" s="14">
        <v>5.5109999999999999E-2</v>
      </c>
      <c r="I81" s="13">
        <v>0.12853999999999999</v>
      </c>
      <c r="J81" s="13">
        <v>3.7200000000000002E-3</v>
      </c>
      <c r="K81" s="15">
        <v>7.009E-2</v>
      </c>
      <c r="L81" s="15">
        <v>4.9100000000000003E-3</v>
      </c>
      <c r="M81" s="16">
        <v>865</v>
      </c>
      <c r="N81" s="16">
        <v>50</v>
      </c>
      <c r="O81" s="16">
        <v>802</v>
      </c>
      <c r="P81" s="16">
        <v>25</v>
      </c>
      <c r="Q81" s="16">
        <v>780</v>
      </c>
      <c r="R81" s="16">
        <v>21</v>
      </c>
      <c r="S81" s="16">
        <v>1369</v>
      </c>
      <c r="T81" s="16">
        <v>93</v>
      </c>
      <c r="U81" s="16">
        <v>780</v>
      </c>
      <c r="V81" s="16">
        <v>21</v>
      </c>
      <c r="W81" s="17">
        <f>100*(O81-Q81)/O81</f>
        <v>2.7431421446384041</v>
      </c>
      <c r="X81" s="15">
        <v>4.0026928431558988E-3</v>
      </c>
      <c r="Y81" s="15">
        <v>2.0241726335800851E-4</v>
      </c>
      <c r="Z81" s="18">
        <v>1.3572895311409576E-4</v>
      </c>
      <c r="AA81" s="18">
        <v>6.8763285574541704E-6</v>
      </c>
      <c r="AB81" s="19">
        <v>0.28223562435927263</v>
      </c>
      <c r="AC81" s="18">
        <v>1.1060381857223971E-5</v>
      </c>
      <c r="AD81" s="20">
        <f t="shared" si="11"/>
        <v>-18.968484882782022</v>
      </c>
      <c r="AE81" s="20">
        <f t="shared" si="12"/>
        <v>-1.8190375740978482</v>
      </c>
      <c r="AF81" s="20">
        <f t="shared" si="13"/>
        <v>0.39181616016220316</v>
      </c>
      <c r="AG81" s="21">
        <f t="shared" si="14"/>
        <v>1401.4161744206517</v>
      </c>
      <c r="AH81" s="21">
        <f t="shared" si="15"/>
        <v>1791.6933456001127</v>
      </c>
      <c r="AI81" s="22">
        <f t="shared" si="16"/>
        <v>15.084483358195484</v>
      </c>
      <c r="AJ81" s="20">
        <f t="shared" si="17"/>
        <v>-0.99591177852065982</v>
      </c>
    </row>
    <row r="82" spans="1:36">
      <c r="A82" s="1" t="s">
        <v>100</v>
      </c>
      <c r="B82" s="11">
        <v>178.69</v>
      </c>
      <c r="C82" s="11">
        <v>151.55000000000001</v>
      </c>
      <c r="D82" s="12">
        <v>1.1790828109534806</v>
      </c>
      <c r="E82" s="13">
        <v>6.1260000000000002E-2</v>
      </c>
      <c r="F82" s="13">
        <v>6.1399999999999996E-3</v>
      </c>
      <c r="G82" s="14">
        <v>0.62</v>
      </c>
      <c r="H82" s="14">
        <v>6.0240000000000002E-2</v>
      </c>
      <c r="I82" s="13">
        <v>7.3400000000000007E-2</v>
      </c>
      <c r="J82" s="13">
        <v>1.81E-3</v>
      </c>
      <c r="K82" s="15">
        <v>2.2610000000000002E-2</v>
      </c>
      <c r="L82" s="15">
        <v>4.4000000000000002E-4</v>
      </c>
      <c r="M82" s="16">
        <v>648</v>
      </c>
      <c r="N82" s="16">
        <v>224</v>
      </c>
      <c r="O82" s="16">
        <v>490</v>
      </c>
      <c r="P82" s="16">
        <v>38</v>
      </c>
      <c r="Q82" s="16">
        <v>457</v>
      </c>
      <c r="R82" s="16">
        <v>11</v>
      </c>
      <c r="S82" s="16">
        <v>452</v>
      </c>
      <c r="T82" s="16">
        <v>9</v>
      </c>
      <c r="U82" s="16">
        <v>457</v>
      </c>
      <c r="V82" s="16">
        <v>11</v>
      </c>
      <c r="W82" s="17">
        <f>100*(O82-Q82)/O82</f>
        <v>6.7346938775510203</v>
      </c>
      <c r="X82" s="15">
        <v>1.412795489174401E-2</v>
      </c>
      <c r="Y82" s="15">
        <v>1.8539379301556145E-4</v>
      </c>
      <c r="Z82" s="18">
        <v>4.93690312834349E-4</v>
      </c>
      <c r="AA82" s="18">
        <v>5.6213466187692569E-6</v>
      </c>
      <c r="AB82" s="19">
        <v>0.28193670335201282</v>
      </c>
      <c r="AC82" s="18">
        <v>1.3314492944450971E-5</v>
      </c>
      <c r="AD82" s="20">
        <f t="shared" si="11"/>
        <v>-29.539581287651995</v>
      </c>
      <c r="AE82" s="20">
        <f t="shared" si="12"/>
        <v>-19.648364479664117</v>
      </c>
      <c r="AF82" s="20">
        <f t="shared" si="13"/>
        <v>0.47133030772101164</v>
      </c>
      <c r="AG82" s="21">
        <f t="shared" si="14"/>
        <v>1824.2743773786269</v>
      </c>
      <c r="AH82" s="21">
        <f t="shared" si="15"/>
        <v>2662.2206306850176</v>
      </c>
      <c r="AI82" s="22">
        <f t="shared" si="16"/>
        <v>18.186570587449069</v>
      </c>
      <c r="AJ82" s="20">
        <f t="shared" si="17"/>
        <v>-0.98512980985438703</v>
      </c>
    </row>
    <row r="83" spans="1:36">
      <c r="A83" s="1" t="s">
        <v>101</v>
      </c>
      <c r="B83" s="11">
        <v>76.819999999999993</v>
      </c>
      <c r="C83" s="11">
        <v>116.23</v>
      </c>
      <c r="D83" s="12">
        <v>0.66093091284522065</v>
      </c>
      <c r="E83" s="13">
        <v>7.9299999999999995E-2</v>
      </c>
      <c r="F83" s="13">
        <v>2.8999999999999998E-3</v>
      </c>
      <c r="G83" s="14">
        <v>2.18608</v>
      </c>
      <c r="H83" s="14">
        <v>7.3260000000000006E-2</v>
      </c>
      <c r="I83" s="13">
        <v>0.19980999999999999</v>
      </c>
      <c r="J83" s="13">
        <v>4.9199999999999999E-3</v>
      </c>
      <c r="K83" s="15">
        <v>5.8700000000000002E-2</v>
      </c>
      <c r="L83" s="15">
        <v>2.48E-3</v>
      </c>
      <c r="M83" s="16">
        <v>1180</v>
      </c>
      <c r="N83" s="16">
        <v>32</v>
      </c>
      <c r="O83" s="16">
        <v>1177</v>
      </c>
      <c r="P83" s="16">
        <v>23</v>
      </c>
      <c r="Q83" s="16">
        <v>1174</v>
      </c>
      <c r="R83" s="16">
        <v>26</v>
      </c>
      <c r="S83" s="16">
        <v>1153</v>
      </c>
      <c r="T83" s="16">
        <v>47</v>
      </c>
      <c r="U83" s="16">
        <v>1180</v>
      </c>
      <c r="V83" s="16">
        <v>32</v>
      </c>
      <c r="W83" s="17">
        <f>100*(M83-Q83)/M83</f>
        <v>0.50847457627118642</v>
      </c>
      <c r="X83" s="15">
        <v>1.9041612530542616E-2</v>
      </c>
      <c r="Y83" s="15">
        <v>9.293484305985633E-5</v>
      </c>
      <c r="Z83" s="18">
        <v>6.4109319110214487E-4</v>
      </c>
      <c r="AA83" s="18">
        <v>3.3072444065688752E-6</v>
      </c>
      <c r="AB83" s="19">
        <v>0.28171578041025164</v>
      </c>
      <c r="AC83" s="18">
        <v>1.2061195020659083E-5</v>
      </c>
      <c r="AD83" s="20">
        <f t="shared" si="11"/>
        <v>-37.352340038914193</v>
      </c>
      <c r="AE83" s="20">
        <f t="shared" si="12"/>
        <v>-11.734547456538902</v>
      </c>
      <c r="AF83" s="20">
        <f t="shared" si="13"/>
        <v>0.42765271366842883</v>
      </c>
      <c r="AG83" s="21">
        <f t="shared" si="14"/>
        <v>2133.2733239322247</v>
      </c>
      <c r="AH83" s="21">
        <f t="shared" si="15"/>
        <v>2711.5342446141854</v>
      </c>
      <c r="AI83" s="22">
        <f t="shared" si="16"/>
        <v>16.443569541260331</v>
      </c>
      <c r="AJ83" s="20">
        <f t="shared" si="17"/>
        <v>-0.98068996412342935</v>
      </c>
    </row>
    <row r="84" spans="1:36">
      <c r="A84" s="1" t="s">
        <v>102</v>
      </c>
      <c r="B84" s="11">
        <v>124.9</v>
      </c>
      <c r="C84" s="11">
        <v>152.1</v>
      </c>
      <c r="D84" s="12">
        <v>0.82117028270874437</v>
      </c>
      <c r="E84" s="13">
        <v>6.3579999999999998E-2</v>
      </c>
      <c r="F84" s="13">
        <v>9.5300000000000003E-3</v>
      </c>
      <c r="G84" s="14">
        <v>1.1131800000000001</v>
      </c>
      <c r="H84" s="14">
        <v>0.16102</v>
      </c>
      <c r="I84" s="13">
        <v>0.12697</v>
      </c>
      <c r="J84" s="13">
        <v>4.9899999999999996E-3</v>
      </c>
      <c r="K84" s="15">
        <v>3.8949999999999999E-2</v>
      </c>
      <c r="L84" s="15">
        <v>1.23E-3</v>
      </c>
      <c r="M84" s="16">
        <v>728</v>
      </c>
      <c r="N84" s="16">
        <v>336</v>
      </c>
      <c r="O84" s="16">
        <v>760</v>
      </c>
      <c r="P84" s="16">
        <v>77</v>
      </c>
      <c r="Q84" s="16">
        <v>771</v>
      </c>
      <c r="R84" s="16">
        <v>29</v>
      </c>
      <c r="S84" s="16">
        <v>772</v>
      </c>
      <c r="T84" s="16">
        <v>24</v>
      </c>
      <c r="U84" s="16">
        <v>771</v>
      </c>
      <c r="V84" s="16">
        <v>29</v>
      </c>
      <c r="W84" s="17">
        <f>100*(O84-Q84)/O84</f>
        <v>-1.4473684210526316</v>
      </c>
      <c r="X84" s="15">
        <v>1.6287374973908589E-2</v>
      </c>
      <c r="Y84" s="15">
        <v>1.0637639281327777E-4</v>
      </c>
      <c r="Z84" s="18">
        <v>5.6384521033151923E-4</v>
      </c>
      <c r="AA84" s="18">
        <v>3.6502627647369361E-6</v>
      </c>
      <c r="AB84" s="19">
        <v>0.28213252953095824</v>
      </c>
      <c r="AC84" s="18">
        <v>1.4405957054120274E-5</v>
      </c>
      <c r="AD84" s="20">
        <f t="shared" si="11"/>
        <v>-22.614348982281651</v>
      </c>
      <c r="AE84" s="20">
        <f t="shared" si="12"/>
        <v>-5.8904108307011871</v>
      </c>
      <c r="AF84" s="20">
        <f t="shared" si="13"/>
        <v>0.51032357442833831</v>
      </c>
      <c r="AG84" s="21">
        <f t="shared" si="14"/>
        <v>1559.0102438435163</v>
      </c>
      <c r="AH84" s="21">
        <f t="shared" si="15"/>
        <v>2039.6040518079992</v>
      </c>
      <c r="AI84" s="22">
        <f t="shared" si="16"/>
        <v>19.812087361675367</v>
      </c>
      <c r="AJ84" s="20">
        <f t="shared" si="17"/>
        <v>-0.9830167105321832</v>
      </c>
    </row>
    <row r="85" spans="1:36">
      <c r="A85" s="1" t="s">
        <v>103</v>
      </c>
      <c r="B85" s="11">
        <v>165.73</v>
      </c>
      <c r="C85" s="11">
        <v>412.11</v>
      </c>
      <c r="D85" s="12">
        <v>0.40214991143141393</v>
      </c>
      <c r="E85" s="13">
        <v>6.1940000000000002E-2</v>
      </c>
      <c r="F85" s="13">
        <v>5.6800000000000002E-3</v>
      </c>
      <c r="G85" s="14">
        <v>0.75378999999999996</v>
      </c>
      <c r="H85" s="14">
        <v>6.6360000000000002E-2</v>
      </c>
      <c r="I85" s="13">
        <v>8.8260000000000005E-2</v>
      </c>
      <c r="J85" s="13">
        <v>2.2599999999999999E-3</v>
      </c>
      <c r="K85" s="15">
        <v>2.716E-2</v>
      </c>
      <c r="L85" s="15">
        <v>6.7000000000000002E-4</v>
      </c>
      <c r="M85" s="16">
        <v>672</v>
      </c>
      <c r="N85" s="16">
        <v>204</v>
      </c>
      <c r="O85" s="16">
        <v>570</v>
      </c>
      <c r="P85" s="16">
        <v>38</v>
      </c>
      <c r="Q85" s="16">
        <v>545</v>
      </c>
      <c r="R85" s="16">
        <v>13</v>
      </c>
      <c r="S85" s="16">
        <v>542</v>
      </c>
      <c r="T85" s="16">
        <v>13</v>
      </c>
      <c r="U85" s="16">
        <v>545</v>
      </c>
      <c r="V85" s="16">
        <v>13</v>
      </c>
      <c r="W85" s="17">
        <f>100*(O85-Q85)/O85</f>
        <v>4.3859649122807021</v>
      </c>
      <c r="X85" s="15">
        <v>1.2254094776455475E-2</v>
      </c>
      <c r="Y85" s="15">
        <v>1.14071392973372E-4</v>
      </c>
      <c r="Z85" s="18">
        <v>3.9499192972893812E-4</v>
      </c>
      <c r="AA85" s="18">
        <v>3.1980475608941571E-6</v>
      </c>
      <c r="AB85" s="19">
        <v>0.2819645009758675</v>
      </c>
      <c r="AC85" s="18">
        <v>1.1423464312096049E-5</v>
      </c>
      <c r="AD85" s="20">
        <f t="shared" si="11"/>
        <v>-28.556541104937104</v>
      </c>
      <c r="AE85" s="20">
        <f t="shared" si="12"/>
        <v>-16.711776326445715</v>
      </c>
      <c r="AF85" s="20">
        <f t="shared" si="13"/>
        <v>0.4044671172424566</v>
      </c>
      <c r="AG85" s="21">
        <f t="shared" si="14"/>
        <v>1781.7352742932369</v>
      </c>
      <c r="AH85" s="21">
        <f t="shared" si="15"/>
        <v>2544.8578156721619</v>
      </c>
      <c r="AI85" s="22">
        <f t="shared" si="16"/>
        <v>15.57503456552422</v>
      </c>
      <c r="AJ85" s="20">
        <f t="shared" si="17"/>
        <v>-0.98810265271900788</v>
      </c>
    </row>
    <row r="86" spans="1:36">
      <c r="A86" s="1" t="s">
        <v>104</v>
      </c>
      <c r="B86" s="11">
        <v>85.07</v>
      </c>
      <c r="C86" s="11">
        <v>173.25</v>
      </c>
      <c r="D86" s="12">
        <v>0.49102453102453097</v>
      </c>
      <c r="E86" s="13">
        <v>0.10002</v>
      </c>
      <c r="F86" s="13">
        <v>5.2500000000000003E-3</v>
      </c>
      <c r="G86" s="14">
        <v>3.9525199999999998</v>
      </c>
      <c r="H86" s="14">
        <v>0.18417</v>
      </c>
      <c r="I86" s="13">
        <v>0.28659000000000001</v>
      </c>
      <c r="J86" s="13">
        <v>6.9499999999999996E-3</v>
      </c>
      <c r="K86" s="15">
        <v>8.3690000000000001E-2</v>
      </c>
      <c r="L86" s="15">
        <v>1.9400000000000001E-3</v>
      </c>
      <c r="M86" s="16">
        <v>1625</v>
      </c>
      <c r="N86" s="16">
        <v>100</v>
      </c>
      <c r="O86" s="16">
        <v>1625</v>
      </c>
      <c r="P86" s="16">
        <v>38</v>
      </c>
      <c r="Q86" s="16">
        <v>1624</v>
      </c>
      <c r="R86" s="16">
        <v>35</v>
      </c>
      <c r="S86" s="16">
        <v>1624</v>
      </c>
      <c r="T86" s="16">
        <v>36</v>
      </c>
      <c r="U86" s="16">
        <v>1625</v>
      </c>
      <c r="V86" s="16">
        <v>100</v>
      </c>
      <c r="W86" s="17">
        <f>100*(M86-Q86)/M86</f>
        <v>6.1538461538461542E-2</v>
      </c>
      <c r="X86" s="15">
        <v>2.4419859145609651E-2</v>
      </c>
      <c r="Y86" s="15">
        <v>4.867534307179288E-4</v>
      </c>
      <c r="Z86" s="18">
        <v>8.953407600572552E-4</v>
      </c>
      <c r="AA86" s="18">
        <v>1.6820202940372387E-5</v>
      </c>
      <c r="AB86" s="19">
        <v>0.28181240752649273</v>
      </c>
      <c r="AC86" s="18">
        <v>1.2630712879171097E-5</v>
      </c>
      <c r="AD86" s="20">
        <f t="shared" si="11"/>
        <v>-33.935201275490101</v>
      </c>
      <c r="AE86" s="20">
        <f t="shared" si="12"/>
        <v>1.2613782504944382</v>
      </c>
      <c r="AF86" s="20">
        <f t="shared" si="13"/>
        <v>0.44829612885289999</v>
      </c>
      <c r="AG86" s="21">
        <f t="shared" si="14"/>
        <v>2014.7108633908888</v>
      </c>
      <c r="AH86" s="21">
        <f t="shared" si="15"/>
        <v>2246.9082279941854</v>
      </c>
      <c r="AI86" s="22">
        <f t="shared" si="16"/>
        <v>17.375324548272602</v>
      </c>
      <c r="AJ86" s="20">
        <f t="shared" si="17"/>
        <v>-0.97303190481755253</v>
      </c>
    </row>
    <row r="87" spans="1:36">
      <c r="A87" s="1" t="s">
        <v>105</v>
      </c>
      <c r="B87" s="11">
        <v>191.02</v>
      </c>
      <c r="C87" s="11">
        <v>211.47</v>
      </c>
      <c r="D87" s="12">
        <v>0.90329597578852794</v>
      </c>
      <c r="E87" s="13">
        <v>6.6650000000000001E-2</v>
      </c>
      <c r="F87" s="13">
        <v>3.15E-3</v>
      </c>
      <c r="G87" s="14">
        <v>0.77037999999999995</v>
      </c>
      <c r="H87" s="14">
        <v>3.2910000000000002E-2</v>
      </c>
      <c r="I87" s="13">
        <v>8.3779999999999993E-2</v>
      </c>
      <c r="J87" s="13">
        <v>2.2399999999999998E-3</v>
      </c>
      <c r="K87" s="15">
        <v>2.724E-2</v>
      </c>
      <c r="L87" s="15">
        <v>1.1100000000000001E-3</v>
      </c>
      <c r="M87" s="16">
        <v>827</v>
      </c>
      <c r="N87" s="16">
        <v>47</v>
      </c>
      <c r="O87" s="16">
        <v>580</v>
      </c>
      <c r="P87" s="16">
        <v>19</v>
      </c>
      <c r="Q87" s="16">
        <v>519</v>
      </c>
      <c r="R87" s="16">
        <v>13</v>
      </c>
      <c r="S87" s="16">
        <v>543</v>
      </c>
      <c r="T87" s="16">
        <v>22</v>
      </c>
      <c r="U87" s="16">
        <v>519</v>
      </c>
      <c r="V87" s="16">
        <v>13</v>
      </c>
      <c r="W87" s="17">
        <f>100*(O87-Q87)/O87</f>
        <v>10.517241379310345</v>
      </c>
      <c r="X87" s="15">
        <v>1.3790758452837466E-2</v>
      </c>
      <c r="Y87" s="15">
        <v>1.1913851718187668E-4</v>
      </c>
      <c r="Z87" s="18">
        <v>4.7125775933546104E-4</v>
      </c>
      <c r="AA87" s="18">
        <v>3.3452928285480775E-6</v>
      </c>
      <c r="AB87" s="19">
        <v>0.28207270182394245</v>
      </c>
      <c r="AC87" s="18">
        <v>1.1585515538673998E-5</v>
      </c>
      <c r="AD87" s="20">
        <f t="shared" si="11"/>
        <v>-24.730106801860163</v>
      </c>
      <c r="AE87" s="20">
        <f t="shared" si="12"/>
        <v>-13.475688549964282</v>
      </c>
      <c r="AF87" s="20">
        <f t="shared" si="13"/>
        <v>0.41018117652859248</v>
      </c>
      <c r="AG87" s="21">
        <f t="shared" si="14"/>
        <v>1637.2654677999381</v>
      </c>
      <c r="AH87" s="21">
        <f t="shared" si="15"/>
        <v>2323.6686075519087</v>
      </c>
      <c r="AI87" s="22">
        <f t="shared" si="16"/>
        <v>15.870534045142676</v>
      </c>
      <c r="AJ87" s="20">
        <f t="shared" si="17"/>
        <v>-0.98580548917664279</v>
      </c>
    </row>
    <row r="88" spans="1:36">
      <c r="A88" s="23" t="s">
        <v>106</v>
      </c>
      <c r="B88" s="24">
        <v>48.57</v>
      </c>
      <c r="C88" s="24">
        <v>63.53</v>
      </c>
      <c r="D88" s="25">
        <v>0.76452069888241769</v>
      </c>
      <c r="E88" s="26">
        <v>8.9679999999999996E-2</v>
      </c>
      <c r="F88" s="26">
        <v>8.2900000000000005E-3</v>
      </c>
      <c r="G88" s="27">
        <v>1.5168699999999999</v>
      </c>
      <c r="H88" s="27">
        <v>0.13220000000000001</v>
      </c>
      <c r="I88" s="26">
        <v>0.12267</v>
      </c>
      <c r="J88" s="26">
        <v>3.7799999999999999E-3</v>
      </c>
      <c r="K88" s="28">
        <v>3.6229999999999998E-2</v>
      </c>
      <c r="L88" s="28">
        <v>9.8999999999999999E-4</v>
      </c>
      <c r="M88" s="29">
        <v>1419</v>
      </c>
      <c r="N88" s="29">
        <v>183</v>
      </c>
      <c r="O88" s="29">
        <v>937</v>
      </c>
      <c r="P88" s="29">
        <v>53</v>
      </c>
      <c r="Q88" s="29">
        <v>746</v>
      </c>
      <c r="R88" s="29">
        <v>22</v>
      </c>
      <c r="S88" s="29">
        <v>719</v>
      </c>
      <c r="T88" s="29">
        <v>19</v>
      </c>
      <c r="U88" s="29">
        <v>746</v>
      </c>
      <c r="V88" s="29">
        <v>22</v>
      </c>
      <c r="W88" s="30">
        <f>100*(O88-Q88)/O88</f>
        <v>20.384204909284954</v>
      </c>
      <c r="X88" s="28">
        <v>9.5900066644522657E-3</v>
      </c>
      <c r="Y88" s="28">
        <v>2.5041360205828761E-4</v>
      </c>
      <c r="Z88" s="31">
        <v>3.0981297987997243E-4</v>
      </c>
      <c r="AA88" s="31">
        <v>9.3339611035556688E-6</v>
      </c>
      <c r="AB88" s="32">
        <v>0.28227922621617341</v>
      </c>
      <c r="AC88" s="31">
        <v>1.290050404299635E-5</v>
      </c>
      <c r="AD88" s="33">
        <f t="shared" si="11"/>
        <v>-17.426540952661938</v>
      </c>
      <c r="AE88" s="33">
        <f t="shared" si="12"/>
        <v>-1.1149427186407657</v>
      </c>
      <c r="AF88" s="33">
        <f t="shared" si="13"/>
        <v>0.45696823785623819</v>
      </c>
      <c r="AG88" s="34">
        <f t="shared" si="14"/>
        <v>1347.9824782855078</v>
      </c>
      <c r="AH88" s="34">
        <f t="shared" si="15"/>
        <v>1721.6086551119256</v>
      </c>
      <c r="AI88" s="35">
        <f t="shared" si="16"/>
        <v>17.692579909280084</v>
      </c>
      <c r="AJ88" s="33">
        <f t="shared" si="17"/>
        <v>-0.99066828373855509</v>
      </c>
    </row>
    <row r="89" spans="1:36">
      <c r="A89" s="1" t="s">
        <v>107</v>
      </c>
      <c r="B89" s="11">
        <v>27.82</v>
      </c>
      <c r="C89" s="11">
        <v>56.45</v>
      </c>
      <c r="D89" s="12">
        <v>0.4928255093002657</v>
      </c>
      <c r="E89" s="13">
        <v>6.7680000000000004E-2</v>
      </c>
      <c r="F89" s="13">
        <v>6.6100000000000004E-3</v>
      </c>
      <c r="G89" s="14">
        <v>1.1103799999999999</v>
      </c>
      <c r="H89" s="14">
        <v>9.8989999999999995E-2</v>
      </c>
      <c r="I89" s="13">
        <v>0.11891</v>
      </c>
      <c r="J89" s="13">
        <v>6.0499999999999998E-3</v>
      </c>
      <c r="K89" s="15">
        <v>4.8009999999999997E-2</v>
      </c>
      <c r="L89" s="15">
        <v>4.8900000000000002E-3</v>
      </c>
      <c r="M89" s="16">
        <v>859</v>
      </c>
      <c r="N89" s="16">
        <v>104</v>
      </c>
      <c r="O89" s="16">
        <v>758</v>
      </c>
      <c r="P89" s="16">
        <v>48</v>
      </c>
      <c r="Q89" s="16">
        <v>724</v>
      </c>
      <c r="R89" s="16">
        <v>35</v>
      </c>
      <c r="S89" s="16">
        <v>948</v>
      </c>
      <c r="T89" s="16">
        <v>94</v>
      </c>
      <c r="U89" s="16">
        <v>724</v>
      </c>
      <c r="V89" s="16">
        <v>35</v>
      </c>
      <c r="W89" s="17">
        <f>100*(O89-Q89)/O89</f>
        <v>4.4854881266490763</v>
      </c>
      <c r="X89" s="15">
        <v>1.3113457194480699E-2</v>
      </c>
      <c r="Y89" s="15">
        <v>1.7967279600855789E-4</v>
      </c>
      <c r="Z89" s="18">
        <v>4.5719516523219357E-4</v>
      </c>
      <c r="AA89" s="18">
        <v>6.1823063929634597E-6</v>
      </c>
      <c r="AB89" s="19">
        <v>0.28183322629157687</v>
      </c>
      <c r="AC89" s="18">
        <v>1.2706441781261838E-5</v>
      </c>
      <c r="AD89" s="20">
        <f t="shared" si="11"/>
        <v>-33.198962712827075</v>
      </c>
      <c r="AE89" s="20">
        <f t="shared" si="12"/>
        <v>-17.468645314528963</v>
      </c>
      <c r="AF89" s="20">
        <f t="shared" si="13"/>
        <v>0.45007202465076418</v>
      </c>
      <c r="AG89" s="21">
        <f t="shared" si="14"/>
        <v>1963.5497824493164</v>
      </c>
      <c r="AH89" s="21">
        <f t="shared" si="15"/>
        <v>2725.1380050096568</v>
      </c>
      <c r="AI89" s="22">
        <f t="shared" si="16"/>
        <v>17.294153308945397</v>
      </c>
      <c r="AJ89" s="20">
        <f t="shared" si="17"/>
        <v>-0.98622906128818699</v>
      </c>
    </row>
    <row r="90" spans="1:36">
      <c r="A90" s="1" t="s">
        <v>108</v>
      </c>
      <c r="B90" s="11">
        <v>51.95</v>
      </c>
      <c r="C90" s="11">
        <v>90.53</v>
      </c>
      <c r="D90" s="12">
        <v>0.57384292499723855</v>
      </c>
      <c r="E90" s="13">
        <v>7.4910000000000004E-2</v>
      </c>
      <c r="F90" s="13">
        <v>3.63E-3</v>
      </c>
      <c r="G90" s="14">
        <v>1.8682399999999999</v>
      </c>
      <c r="H90" s="14">
        <v>8.2919999999999994E-2</v>
      </c>
      <c r="I90" s="13">
        <v>0.18074999999999999</v>
      </c>
      <c r="J90" s="13">
        <v>5.3699999999999998E-3</v>
      </c>
      <c r="K90" s="15">
        <v>5.1150000000000001E-2</v>
      </c>
      <c r="L90" s="15">
        <v>3.0100000000000001E-3</v>
      </c>
      <c r="M90" s="16">
        <v>1066</v>
      </c>
      <c r="N90" s="16">
        <v>45</v>
      </c>
      <c r="O90" s="16">
        <v>1070</v>
      </c>
      <c r="P90" s="16">
        <v>29</v>
      </c>
      <c r="Q90" s="16">
        <v>1071</v>
      </c>
      <c r="R90" s="16">
        <v>29</v>
      </c>
      <c r="S90" s="16">
        <v>1008</v>
      </c>
      <c r="T90" s="16">
        <v>58</v>
      </c>
      <c r="U90" s="16">
        <v>1066</v>
      </c>
      <c r="V90" s="16">
        <v>45</v>
      </c>
      <c r="W90" s="17">
        <f>100*(M90-Q90)/M90</f>
        <v>-0.46904315196998125</v>
      </c>
      <c r="X90" s="15">
        <v>4.3753475001647439E-2</v>
      </c>
      <c r="Y90" s="15">
        <v>3.4189114189004798E-4</v>
      </c>
      <c r="Z90" s="18">
        <v>1.6034134473711201E-3</v>
      </c>
      <c r="AA90" s="18">
        <v>1.0034846137314463E-5</v>
      </c>
      <c r="AB90" s="19">
        <v>0.282379612283088</v>
      </c>
      <c r="AC90" s="18">
        <v>1.5057694839048688E-5</v>
      </c>
      <c r="AD90" s="20">
        <f t="shared" si="11"/>
        <v>-13.87646997977221</v>
      </c>
      <c r="AE90" s="20">
        <f t="shared" si="12"/>
        <v>8.6063377695788645</v>
      </c>
      <c r="AF90" s="20">
        <f t="shared" si="13"/>
        <v>0.53376277401694316</v>
      </c>
      <c r="AG90" s="21">
        <f t="shared" si="14"/>
        <v>1252.2020518586273</v>
      </c>
      <c r="AH90" s="21">
        <f t="shared" si="15"/>
        <v>1357.5516098464805</v>
      </c>
      <c r="AI90" s="22">
        <f t="shared" si="16"/>
        <v>21.416093734741025</v>
      </c>
      <c r="AJ90" s="20">
        <f t="shared" si="17"/>
        <v>-0.95170441423580965</v>
      </c>
    </row>
    <row r="91" spans="1:36">
      <c r="A91" s="1" t="s">
        <v>109</v>
      </c>
      <c r="B91" s="11">
        <v>114.07</v>
      </c>
      <c r="C91" s="11">
        <v>80.63</v>
      </c>
      <c r="D91" s="12">
        <v>1.4147339699863575</v>
      </c>
      <c r="E91" s="13">
        <v>6.7540000000000003E-2</v>
      </c>
      <c r="F91" s="13">
        <v>3.9699999999999996E-3</v>
      </c>
      <c r="G91" s="14">
        <v>1.28169</v>
      </c>
      <c r="H91" s="14">
        <v>6.9019999999999998E-2</v>
      </c>
      <c r="I91" s="13">
        <v>0.13752</v>
      </c>
      <c r="J91" s="13">
        <v>4.5100000000000001E-3</v>
      </c>
      <c r="K91" s="15">
        <v>4.1250000000000002E-2</v>
      </c>
      <c r="L91" s="15">
        <v>1.7700000000000001E-3</v>
      </c>
      <c r="M91" s="16">
        <v>854</v>
      </c>
      <c r="N91" s="16">
        <v>60</v>
      </c>
      <c r="O91" s="16">
        <v>838</v>
      </c>
      <c r="P91" s="16">
        <v>31</v>
      </c>
      <c r="Q91" s="16">
        <v>831</v>
      </c>
      <c r="R91" s="16">
        <v>26</v>
      </c>
      <c r="S91" s="16">
        <v>817</v>
      </c>
      <c r="T91" s="16">
        <v>34</v>
      </c>
      <c r="U91" s="16">
        <v>831</v>
      </c>
      <c r="V91" s="16">
        <v>26</v>
      </c>
      <c r="W91" s="17">
        <f t="shared" ref="W91:W98" si="18">100*(O91-Q91)/O91</f>
        <v>0.8353221957040573</v>
      </c>
      <c r="X91" s="15">
        <v>2.1520623884005007E-2</v>
      </c>
      <c r="Y91" s="15">
        <v>7.1013721201213399E-4</v>
      </c>
      <c r="Z91" s="18">
        <v>7.1364600077384699E-4</v>
      </c>
      <c r="AA91" s="18">
        <v>2.3074834364782485E-5</v>
      </c>
      <c r="AB91" s="19">
        <v>0.28218069993043521</v>
      </c>
      <c r="AC91" s="18">
        <v>1.3114205106575423E-5</v>
      </c>
      <c r="AD91" s="20">
        <f t="shared" si="11"/>
        <v>-20.91084228865725</v>
      </c>
      <c r="AE91" s="20">
        <f t="shared" si="12"/>
        <v>-2.9526552973857534</v>
      </c>
      <c r="AF91" s="20">
        <f t="shared" si="13"/>
        <v>0.46462606497404885</v>
      </c>
      <c r="AG91" s="21">
        <f t="shared" si="14"/>
        <v>1498.5854613628831</v>
      </c>
      <c r="AH91" s="21">
        <f t="shared" si="15"/>
        <v>1901.4917526442798</v>
      </c>
      <c r="AI91" s="22">
        <f t="shared" si="16"/>
        <v>18.127423126405574</v>
      </c>
      <c r="AJ91" s="20">
        <f t="shared" si="17"/>
        <v>-0.97850463853090819</v>
      </c>
    </row>
    <row r="92" spans="1:36">
      <c r="A92" s="1" t="s">
        <v>110</v>
      </c>
      <c r="B92" s="11">
        <v>148.13</v>
      </c>
      <c r="C92" s="11">
        <v>170.58</v>
      </c>
      <c r="D92" s="12">
        <v>0.86839019814749674</v>
      </c>
      <c r="E92" s="13">
        <v>6.8909999999999999E-2</v>
      </c>
      <c r="F92" s="13">
        <v>4.8300000000000001E-3</v>
      </c>
      <c r="G92" s="14">
        <v>0.82404999999999995</v>
      </c>
      <c r="H92" s="14">
        <v>5.2159999999999998E-2</v>
      </c>
      <c r="I92" s="13">
        <v>8.6669999999999997E-2</v>
      </c>
      <c r="J92" s="13">
        <v>3.2299999999999998E-3</v>
      </c>
      <c r="K92" s="15">
        <v>2.9049999999999999E-2</v>
      </c>
      <c r="L92" s="15">
        <v>1.7600000000000001E-3</v>
      </c>
      <c r="M92" s="16">
        <v>896</v>
      </c>
      <c r="N92" s="16">
        <v>72</v>
      </c>
      <c r="O92" s="16">
        <v>610</v>
      </c>
      <c r="P92" s="16">
        <v>29</v>
      </c>
      <c r="Q92" s="16">
        <v>536</v>
      </c>
      <c r="R92" s="16">
        <v>19</v>
      </c>
      <c r="S92" s="16">
        <v>579</v>
      </c>
      <c r="T92" s="16">
        <v>35</v>
      </c>
      <c r="U92" s="16">
        <v>536</v>
      </c>
      <c r="V92" s="16">
        <v>19</v>
      </c>
      <c r="W92" s="17">
        <f t="shared" si="18"/>
        <v>12.131147540983607</v>
      </c>
      <c r="X92" s="15">
        <v>1.2434429434050629E-2</v>
      </c>
      <c r="Y92" s="15">
        <v>4.8479886153305772E-5</v>
      </c>
      <c r="Z92" s="18">
        <v>4.2736693068476996E-4</v>
      </c>
      <c r="AA92" s="18">
        <v>1.679123885255717E-6</v>
      </c>
      <c r="AB92" s="19">
        <v>0.28210786583736736</v>
      </c>
      <c r="AC92" s="18">
        <v>1.0999516650148205E-5</v>
      </c>
      <c r="AD92" s="20">
        <f t="shared" si="11"/>
        <v>-23.486560290010281</v>
      </c>
      <c r="AE92" s="20">
        <f t="shared" si="12"/>
        <v>-11.844132044184219</v>
      </c>
      <c r="AF92" s="20">
        <f t="shared" si="13"/>
        <v>0.38944876126530814</v>
      </c>
      <c r="AG92" s="21">
        <f t="shared" si="14"/>
        <v>1587.2713642813555</v>
      </c>
      <c r="AH92" s="21">
        <f t="shared" si="15"/>
        <v>2234.5102734148077</v>
      </c>
      <c r="AI92" s="22">
        <f t="shared" si="16"/>
        <v>15.064322507245606</v>
      </c>
      <c r="AJ92" s="20">
        <f t="shared" si="17"/>
        <v>-0.98712750208780808</v>
      </c>
    </row>
    <row r="93" spans="1:36">
      <c r="A93" s="1" t="s">
        <v>111</v>
      </c>
      <c r="B93" s="11">
        <v>253.38</v>
      </c>
      <c r="C93" s="11">
        <v>314.69</v>
      </c>
      <c r="D93" s="12">
        <v>0.80517334519686035</v>
      </c>
      <c r="E93" s="13">
        <v>7.0230000000000001E-2</v>
      </c>
      <c r="F93" s="13">
        <v>2.81E-3</v>
      </c>
      <c r="G93" s="14">
        <v>1.41916</v>
      </c>
      <c r="H93" s="14">
        <v>5.1839999999999997E-2</v>
      </c>
      <c r="I93" s="13">
        <v>0.14645</v>
      </c>
      <c r="J93" s="13">
        <v>3.64E-3</v>
      </c>
      <c r="K93" s="15">
        <v>4.7100000000000003E-2</v>
      </c>
      <c r="L93" s="15">
        <v>1.81E-3</v>
      </c>
      <c r="M93" s="16">
        <v>935</v>
      </c>
      <c r="N93" s="16">
        <v>37</v>
      </c>
      <c r="O93" s="16">
        <v>897</v>
      </c>
      <c r="P93" s="16">
        <v>22</v>
      </c>
      <c r="Q93" s="16">
        <v>881</v>
      </c>
      <c r="R93" s="16">
        <v>20</v>
      </c>
      <c r="S93" s="16">
        <v>930</v>
      </c>
      <c r="T93" s="16">
        <v>35</v>
      </c>
      <c r="U93" s="16">
        <v>881</v>
      </c>
      <c r="V93" s="16">
        <v>20</v>
      </c>
      <c r="W93" s="17">
        <f t="shared" si="18"/>
        <v>1.7837235228539576</v>
      </c>
      <c r="X93" s="15">
        <v>3.9267981724022934E-3</v>
      </c>
      <c r="Y93" s="15">
        <v>2.980068613807464E-5</v>
      </c>
      <c r="Z93" s="18">
        <v>1.1125628287757325E-4</v>
      </c>
      <c r="AA93" s="18">
        <v>7.5949514283164495E-7</v>
      </c>
      <c r="AB93" s="19">
        <v>0.28224068616883635</v>
      </c>
      <c r="AC93" s="18">
        <v>1.0912627326376897E-5</v>
      </c>
      <c r="AD93" s="20">
        <f t="shared" si="11"/>
        <v>-18.789478136579383</v>
      </c>
      <c r="AE93" s="20">
        <f t="shared" si="12"/>
        <v>0.61800420042334991</v>
      </c>
      <c r="AF93" s="20">
        <f t="shared" si="13"/>
        <v>0.38666902164079991</v>
      </c>
      <c r="AG93" s="21">
        <f t="shared" si="14"/>
        <v>1393.6334299142106</v>
      </c>
      <c r="AH93" s="21">
        <f t="shared" si="15"/>
        <v>1716.1223894011982</v>
      </c>
      <c r="AI93" s="22">
        <f t="shared" si="16"/>
        <v>14.875590966637446</v>
      </c>
      <c r="AJ93" s="20">
        <f t="shared" si="17"/>
        <v>-0.99664890714224175</v>
      </c>
    </row>
    <row r="94" spans="1:36">
      <c r="A94" s="1" t="s">
        <v>112</v>
      </c>
      <c r="B94" s="11">
        <v>242.44</v>
      </c>
      <c r="C94" s="11">
        <v>366.9</v>
      </c>
      <c r="D94" s="12">
        <v>0.66077950395203056</v>
      </c>
      <c r="E94" s="13">
        <v>6.3240000000000005E-2</v>
      </c>
      <c r="F94" s="13">
        <v>1.09E-3</v>
      </c>
      <c r="G94" s="14">
        <v>0.67220999999999997</v>
      </c>
      <c r="H94" s="14">
        <v>1.0410000000000001E-2</v>
      </c>
      <c r="I94" s="13">
        <v>7.7030000000000001E-2</v>
      </c>
      <c r="J94" s="13">
        <v>1.3799999999999999E-3</v>
      </c>
      <c r="K94" s="15">
        <v>2.4479999999999998E-2</v>
      </c>
      <c r="L94" s="15">
        <v>4.8999999999999998E-4</v>
      </c>
      <c r="M94" s="16">
        <v>716</v>
      </c>
      <c r="N94" s="16">
        <v>17</v>
      </c>
      <c r="O94" s="16">
        <v>522</v>
      </c>
      <c r="P94" s="16">
        <v>6</v>
      </c>
      <c r="Q94" s="16">
        <v>478</v>
      </c>
      <c r="R94" s="16">
        <v>8</v>
      </c>
      <c r="S94" s="16">
        <v>489</v>
      </c>
      <c r="T94" s="16">
        <v>10</v>
      </c>
      <c r="U94" s="16">
        <v>478</v>
      </c>
      <c r="V94" s="16">
        <v>8</v>
      </c>
      <c r="W94" s="17">
        <f t="shared" si="18"/>
        <v>8.4291187739463602</v>
      </c>
      <c r="X94" s="15">
        <v>3.5182772938386418E-2</v>
      </c>
      <c r="Y94" s="15">
        <v>7.8929594798891737E-4</v>
      </c>
      <c r="Z94" s="18">
        <v>1.1339050046542012E-3</v>
      </c>
      <c r="AA94" s="18">
        <v>2.6802818916625082E-5</v>
      </c>
      <c r="AB94" s="19">
        <v>0.281937971428246</v>
      </c>
      <c r="AC94" s="18">
        <v>1.4122465095216386E-5</v>
      </c>
      <c r="AD94" s="20">
        <f t="shared" si="11"/>
        <v>-29.494736811070954</v>
      </c>
      <c r="AE94" s="20">
        <f t="shared" si="12"/>
        <v>-19.349391310435891</v>
      </c>
      <c r="AF94" s="20">
        <f t="shared" si="13"/>
        <v>0.49995559480970897</v>
      </c>
      <c r="AG94" s="21">
        <f t="shared" si="14"/>
        <v>1853.3174571513407</v>
      </c>
      <c r="AH94" s="21">
        <f t="shared" si="15"/>
        <v>2658.8394095605054</v>
      </c>
      <c r="AI94" s="22">
        <f t="shared" si="16"/>
        <v>19.611219312470666</v>
      </c>
      <c r="AJ94" s="20">
        <f t="shared" si="17"/>
        <v>-0.96584623479957221</v>
      </c>
    </row>
    <row r="95" spans="1:36">
      <c r="A95" s="1" t="s">
        <v>113</v>
      </c>
      <c r="B95" s="11">
        <v>23.92</v>
      </c>
      <c r="C95" s="11">
        <v>181.57</v>
      </c>
      <c r="D95" s="12">
        <v>0.13173982486093519</v>
      </c>
      <c r="E95" s="13">
        <v>6.0249999999999998E-2</v>
      </c>
      <c r="F95" s="13">
        <v>2.9399999999999999E-3</v>
      </c>
      <c r="G95" s="14">
        <v>0.80528999999999995</v>
      </c>
      <c r="H95" s="14">
        <v>3.5970000000000002E-2</v>
      </c>
      <c r="I95" s="13">
        <v>9.6860000000000002E-2</v>
      </c>
      <c r="J95" s="13">
        <v>2.5899999999999999E-3</v>
      </c>
      <c r="K95" s="15">
        <v>3.6490000000000002E-2</v>
      </c>
      <c r="L95" s="15">
        <v>3.5100000000000001E-3</v>
      </c>
      <c r="M95" s="16">
        <v>613</v>
      </c>
      <c r="N95" s="16">
        <v>52</v>
      </c>
      <c r="O95" s="16">
        <v>600</v>
      </c>
      <c r="P95" s="16">
        <v>20</v>
      </c>
      <c r="Q95" s="16">
        <v>596</v>
      </c>
      <c r="R95" s="16">
        <v>15</v>
      </c>
      <c r="S95" s="16">
        <v>724</v>
      </c>
      <c r="T95" s="16">
        <v>68</v>
      </c>
      <c r="U95" s="16">
        <v>596</v>
      </c>
      <c r="V95" s="16">
        <v>15</v>
      </c>
      <c r="W95" s="17">
        <f t="shared" si="18"/>
        <v>0.66666666666666663</v>
      </c>
      <c r="X95" s="15">
        <v>1.039719597416488E-3</v>
      </c>
      <c r="Y95" s="15">
        <v>2.1160724109593437E-5</v>
      </c>
      <c r="Z95" s="18">
        <v>3.0695084379600709E-5</v>
      </c>
      <c r="AA95" s="18">
        <v>5.6654234262070549E-7</v>
      </c>
      <c r="AB95" s="19">
        <v>0.28239904667692001</v>
      </c>
      <c r="AC95" s="18">
        <v>1.0965207203613609E-5</v>
      </c>
      <c r="AD95" s="20">
        <f t="shared" si="11"/>
        <v>-13.189188571711696</v>
      </c>
      <c r="AE95" s="20">
        <f t="shared" si="12"/>
        <v>-6.3965157274248341E-2</v>
      </c>
      <c r="AF95" s="20">
        <f t="shared" si="13"/>
        <v>0.38828567288988819</v>
      </c>
      <c r="AG95" s="21">
        <f t="shared" si="14"/>
        <v>1174.912497194975</v>
      </c>
      <c r="AH95" s="21">
        <f t="shared" si="15"/>
        <v>1541.0750179884215</v>
      </c>
      <c r="AI95" s="22">
        <f t="shared" si="16"/>
        <v>14.976929761043493</v>
      </c>
      <c r="AJ95" s="20">
        <f t="shared" si="17"/>
        <v>-0.99907544926567471</v>
      </c>
    </row>
    <row r="96" spans="1:36">
      <c r="A96" s="1" t="s">
        <v>114</v>
      </c>
      <c r="B96" s="11">
        <v>8.64</v>
      </c>
      <c r="C96" s="11">
        <v>17.36</v>
      </c>
      <c r="D96" s="12">
        <v>0.49769585253456228</v>
      </c>
      <c r="E96" s="13">
        <v>6.2140000000000001E-2</v>
      </c>
      <c r="F96" s="13">
        <v>1.125E-2</v>
      </c>
      <c r="G96" s="14">
        <v>0.98526000000000002</v>
      </c>
      <c r="H96" s="14">
        <v>0.16420000000000001</v>
      </c>
      <c r="I96" s="13">
        <v>0.1149</v>
      </c>
      <c r="J96" s="13">
        <v>1.0019999999999999E-2</v>
      </c>
      <c r="K96" s="15">
        <v>4.5269999999999998E-2</v>
      </c>
      <c r="L96" s="15">
        <v>8.3899999999999999E-3</v>
      </c>
      <c r="M96" s="16">
        <v>679</v>
      </c>
      <c r="N96" s="16">
        <v>213</v>
      </c>
      <c r="O96" s="16">
        <v>696</v>
      </c>
      <c r="P96" s="16">
        <v>84</v>
      </c>
      <c r="Q96" s="16">
        <v>701</v>
      </c>
      <c r="R96" s="16">
        <v>58</v>
      </c>
      <c r="S96" s="16">
        <v>895</v>
      </c>
      <c r="T96" s="16">
        <v>162</v>
      </c>
      <c r="U96" s="16">
        <v>701</v>
      </c>
      <c r="V96" s="16">
        <v>58</v>
      </c>
      <c r="W96" s="17">
        <f t="shared" si="18"/>
        <v>-0.7183908045977011</v>
      </c>
      <c r="X96" s="15">
        <v>1.8157527131866117E-3</v>
      </c>
      <c r="Y96" s="15">
        <v>6.7554260488026857E-5</v>
      </c>
      <c r="Z96" s="18">
        <v>5.8518150845788989E-5</v>
      </c>
      <c r="AA96" s="18">
        <v>2.3750895410352167E-6</v>
      </c>
      <c r="AB96" s="19">
        <v>0.28249692440912744</v>
      </c>
      <c r="AC96" s="18">
        <v>1.228654796057394E-5</v>
      </c>
      <c r="AD96" s="20">
        <f t="shared" si="11"/>
        <v>-9.7278227997321665</v>
      </c>
      <c r="AE96" s="20">
        <f t="shared" si="12"/>
        <v>5.7208991131729725</v>
      </c>
      <c r="AF96" s="20">
        <f t="shared" si="13"/>
        <v>0.43517679026138822</v>
      </c>
      <c r="AG96" s="21">
        <f t="shared" si="14"/>
        <v>1041.825083671524</v>
      </c>
      <c r="AH96" s="21">
        <f t="shared" si="15"/>
        <v>1256.9948739478793</v>
      </c>
      <c r="AI96" s="22">
        <f t="shared" si="16"/>
        <v>16.835945631826007</v>
      </c>
      <c r="AJ96" s="20">
        <f t="shared" si="17"/>
        <v>-0.99823740509500636</v>
      </c>
    </row>
    <row r="97" spans="1:36">
      <c r="A97" s="1" t="s">
        <v>115</v>
      </c>
      <c r="B97" s="11">
        <v>101.75</v>
      </c>
      <c r="C97" s="11">
        <v>220.41</v>
      </c>
      <c r="D97" s="12">
        <v>0.46163967152125585</v>
      </c>
      <c r="E97" s="13">
        <v>6.0060000000000002E-2</v>
      </c>
      <c r="F97" s="13">
        <v>1.33E-3</v>
      </c>
      <c r="G97" s="14">
        <v>0.77798</v>
      </c>
      <c r="H97" s="14">
        <v>1.575E-2</v>
      </c>
      <c r="I97" s="13">
        <v>9.3859999999999999E-2</v>
      </c>
      <c r="J97" s="13">
        <v>1.6000000000000001E-3</v>
      </c>
      <c r="K97" s="15">
        <v>2.9960000000000001E-2</v>
      </c>
      <c r="L97" s="15">
        <v>7.9000000000000001E-4</v>
      </c>
      <c r="M97" s="16">
        <v>606</v>
      </c>
      <c r="N97" s="16">
        <v>20</v>
      </c>
      <c r="O97" s="16">
        <v>584</v>
      </c>
      <c r="P97" s="16">
        <v>9</v>
      </c>
      <c r="Q97" s="16">
        <v>578</v>
      </c>
      <c r="R97" s="16">
        <v>9</v>
      </c>
      <c r="S97" s="16">
        <v>597</v>
      </c>
      <c r="T97" s="16">
        <v>16</v>
      </c>
      <c r="U97" s="16">
        <v>578</v>
      </c>
      <c r="V97" s="16">
        <v>9</v>
      </c>
      <c r="W97" s="17">
        <f t="shared" si="18"/>
        <v>1.0273972602739727</v>
      </c>
      <c r="X97" s="15">
        <v>1.9368135581734613E-2</v>
      </c>
      <c r="Y97" s="15">
        <v>9.2639854878236118E-5</v>
      </c>
      <c r="Z97" s="18">
        <v>6.6351864219950612E-4</v>
      </c>
      <c r="AA97" s="18">
        <v>3.1432214758212437E-6</v>
      </c>
      <c r="AB97" s="19">
        <v>0.28227558252104595</v>
      </c>
      <c r="AC97" s="18">
        <v>1.166346277138896E-5</v>
      </c>
      <c r="AD97" s="20">
        <f t="shared" si="11"/>
        <v>-17.555397244213289</v>
      </c>
      <c r="AE97" s="20">
        <f t="shared" si="12"/>
        <v>-5.0776493796078626</v>
      </c>
      <c r="AF97" s="20">
        <f t="shared" si="13"/>
        <v>0.41299489540020706</v>
      </c>
      <c r="AG97" s="21">
        <f t="shared" si="14"/>
        <v>1365.4998524200901</v>
      </c>
      <c r="AH97" s="21">
        <f t="shared" si="15"/>
        <v>1842.45246409267</v>
      </c>
      <c r="AI97" s="22">
        <f t="shared" si="16"/>
        <v>16.140439937916653</v>
      </c>
      <c r="AJ97" s="20">
        <f t="shared" si="17"/>
        <v>-0.98001449872893054</v>
      </c>
    </row>
    <row r="98" spans="1:36">
      <c r="A98" s="1" t="s">
        <v>116</v>
      </c>
      <c r="B98" s="11">
        <v>114.59</v>
      </c>
      <c r="C98" s="11">
        <v>143.21</v>
      </c>
      <c r="D98" s="12">
        <v>0.80015362055722361</v>
      </c>
      <c r="E98" s="13">
        <v>5.8599999999999999E-2</v>
      </c>
      <c r="F98" s="13">
        <v>2.8999999999999998E-3</v>
      </c>
      <c r="G98" s="14">
        <v>0.69557999999999998</v>
      </c>
      <c r="H98" s="14">
        <v>3.1519999999999999E-2</v>
      </c>
      <c r="I98" s="13">
        <v>8.6019999999999999E-2</v>
      </c>
      <c r="J98" s="13">
        <v>2.3E-3</v>
      </c>
      <c r="K98" s="15">
        <v>2.5080000000000002E-2</v>
      </c>
      <c r="L98" s="15">
        <v>1.14E-3</v>
      </c>
      <c r="M98" s="16">
        <v>552</v>
      </c>
      <c r="N98" s="16">
        <v>54</v>
      </c>
      <c r="O98" s="16">
        <v>536</v>
      </c>
      <c r="P98" s="16">
        <v>19</v>
      </c>
      <c r="Q98" s="16">
        <v>532</v>
      </c>
      <c r="R98" s="16">
        <v>14</v>
      </c>
      <c r="S98" s="16">
        <v>501</v>
      </c>
      <c r="T98" s="16">
        <v>22</v>
      </c>
      <c r="U98" s="16">
        <v>532</v>
      </c>
      <c r="V98" s="16">
        <v>14</v>
      </c>
      <c r="W98" s="17">
        <f t="shared" si="18"/>
        <v>0.74626865671641796</v>
      </c>
      <c r="X98" s="15">
        <v>1.5664744343048612E-2</v>
      </c>
      <c r="Y98" s="15">
        <v>1.3237845873984963E-4</v>
      </c>
      <c r="Z98" s="18">
        <v>5.3554903782929413E-4</v>
      </c>
      <c r="AA98" s="18">
        <v>4.3190233140517733E-6</v>
      </c>
      <c r="AB98" s="19">
        <v>0.28191110745881676</v>
      </c>
      <c r="AC98" s="18">
        <v>1.1571952267250483E-5</v>
      </c>
      <c r="AD98" s="20">
        <f t="shared" si="11"/>
        <v>-30.444759070320515</v>
      </c>
      <c r="AE98" s="20">
        <f t="shared" si="12"/>
        <v>-18.936105864560957</v>
      </c>
      <c r="AF98" s="20">
        <f t="shared" si="13"/>
        <v>0.40971277751528351</v>
      </c>
      <c r="AG98" s="21">
        <f t="shared" si="14"/>
        <v>1861.2391016620595</v>
      </c>
      <c r="AH98" s="21">
        <f t="shared" si="15"/>
        <v>2673.5146598196607</v>
      </c>
      <c r="AI98" s="22">
        <f t="shared" si="16"/>
        <v>15.812601003996406</v>
      </c>
      <c r="AJ98" s="20">
        <f t="shared" si="17"/>
        <v>-0.98386900488465978</v>
      </c>
    </row>
    <row r="99" spans="1:36">
      <c r="A99" s="1" t="s">
        <v>117</v>
      </c>
      <c r="B99" s="11">
        <v>123.38</v>
      </c>
      <c r="C99" s="11">
        <v>274.45999999999998</v>
      </c>
      <c r="D99" s="12">
        <v>0.44953727319099324</v>
      </c>
      <c r="E99" s="13">
        <v>9.4750000000000001E-2</v>
      </c>
      <c r="F99" s="13">
        <v>1E-3</v>
      </c>
      <c r="G99" s="14">
        <v>3.4623900000000001</v>
      </c>
      <c r="H99" s="14">
        <v>3.2620000000000003E-2</v>
      </c>
      <c r="I99" s="13">
        <v>0.26479999999999998</v>
      </c>
      <c r="J99" s="13">
        <v>3.8700000000000002E-3</v>
      </c>
      <c r="K99" s="15">
        <v>7.8719999999999998E-2</v>
      </c>
      <c r="L99" s="15">
        <v>1.2600000000000001E-3</v>
      </c>
      <c r="M99" s="16">
        <v>1523</v>
      </c>
      <c r="N99" s="16">
        <v>14</v>
      </c>
      <c r="O99" s="16">
        <v>1519</v>
      </c>
      <c r="P99" s="16">
        <v>7</v>
      </c>
      <c r="Q99" s="16">
        <v>1514</v>
      </c>
      <c r="R99" s="16">
        <v>20</v>
      </c>
      <c r="S99" s="16">
        <v>1532</v>
      </c>
      <c r="T99" s="16">
        <v>24</v>
      </c>
      <c r="U99" s="16">
        <v>1523</v>
      </c>
      <c r="V99" s="16">
        <v>14</v>
      </c>
      <c r="W99" s="17">
        <f>100*(M99-Q99)/M99</f>
        <v>0.59093893630991468</v>
      </c>
      <c r="X99" s="15">
        <v>2.0706651476970119E-2</v>
      </c>
      <c r="Y99" s="15">
        <v>9.1528402696767366E-5</v>
      </c>
      <c r="Z99" s="18">
        <v>7.2671217982128332E-4</v>
      </c>
      <c r="AA99" s="18">
        <v>3.2206444643327095E-6</v>
      </c>
      <c r="AB99" s="19">
        <v>0.28184184632021109</v>
      </c>
      <c r="AC99" s="18">
        <v>1.0497921575267619E-5</v>
      </c>
      <c r="AD99" s="20">
        <f t="shared" si="11"/>
        <v>-32.894122465765285</v>
      </c>
      <c r="AE99" s="20">
        <f t="shared" si="12"/>
        <v>0.22996585191892294</v>
      </c>
      <c r="AF99" s="20">
        <f t="shared" si="13"/>
        <v>0.37251185632023809</v>
      </c>
      <c r="AG99" s="21">
        <f t="shared" si="14"/>
        <v>1965.5283843477785</v>
      </c>
      <c r="AH99" s="21">
        <f t="shared" si="15"/>
        <v>2232.3612069904748</v>
      </c>
      <c r="AI99" s="22">
        <f t="shared" si="16"/>
        <v>14.389535265486074</v>
      </c>
      <c r="AJ99" s="20">
        <f t="shared" si="17"/>
        <v>-0.97811107892104565</v>
      </c>
    </row>
    <row r="100" spans="1:36">
      <c r="A100" s="1" t="s">
        <v>118</v>
      </c>
      <c r="B100" s="11">
        <v>161.91999999999999</v>
      </c>
      <c r="C100" s="11">
        <v>573.73</v>
      </c>
      <c r="D100" s="12">
        <v>0.28222334547609501</v>
      </c>
      <c r="E100" s="13">
        <v>7.3899999999999993E-2</v>
      </c>
      <c r="F100" s="13">
        <v>7.9000000000000001E-4</v>
      </c>
      <c r="G100" s="14">
        <v>1.7736700000000001</v>
      </c>
      <c r="H100" s="14">
        <v>1.6920000000000001E-2</v>
      </c>
      <c r="I100" s="13">
        <v>0.17391000000000001</v>
      </c>
      <c r="J100" s="13">
        <v>2.5200000000000001E-3</v>
      </c>
      <c r="K100" s="15">
        <v>4.9939999999999998E-2</v>
      </c>
      <c r="L100" s="15">
        <v>8.5999999999999998E-4</v>
      </c>
      <c r="M100" s="16">
        <v>1039</v>
      </c>
      <c r="N100" s="16">
        <v>15</v>
      </c>
      <c r="O100" s="16">
        <v>1036</v>
      </c>
      <c r="P100" s="16">
        <v>6</v>
      </c>
      <c r="Q100" s="16">
        <v>1034</v>
      </c>
      <c r="R100" s="16">
        <v>14</v>
      </c>
      <c r="S100" s="16">
        <v>985</v>
      </c>
      <c r="T100" s="16">
        <v>17</v>
      </c>
      <c r="U100" s="16">
        <v>1039</v>
      </c>
      <c r="V100" s="16">
        <v>15</v>
      </c>
      <c r="W100" s="17">
        <f>100*(M100-Q100)/M100</f>
        <v>0.48123195380173245</v>
      </c>
      <c r="X100" s="15">
        <v>1.0490715142038314E-3</v>
      </c>
      <c r="Y100" s="15">
        <v>1.4872333546640029E-5</v>
      </c>
      <c r="Z100" s="18">
        <v>2.5857649891391844E-5</v>
      </c>
      <c r="AA100" s="18">
        <v>1.5668925024746696E-7</v>
      </c>
      <c r="AB100" s="19">
        <v>0.28202148589034814</v>
      </c>
      <c r="AC100" s="18">
        <v>1.0193038761469133E-5</v>
      </c>
      <c r="AD100" s="20">
        <f t="shared" si="11"/>
        <v>-26.541316313208885</v>
      </c>
      <c r="AE100" s="20">
        <f t="shared" si="12"/>
        <v>-3.5699195276261975</v>
      </c>
      <c r="AF100" s="20">
        <f t="shared" si="13"/>
        <v>0.36129935901956117</v>
      </c>
      <c r="AG100" s="21">
        <f t="shared" si="14"/>
        <v>1687.8597671624761</v>
      </c>
      <c r="AH100" s="21">
        <f t="shared" si="15"/>
        <v>2098.3971391597397</v>
      </c>
      <c r="AI100" s="22">
        <f t="shared" si="16"/>
        <v>13.78767174658924</v>
      </c>
      <c r="AJ100" s="20">
        <f t="shared" si="17"/>
        <v>-0.99922115512375331</v>
      </c>
    </row>
    <row r="101" spans="1:36">
      <c r="A101" s="1" t="s">
        <v>119</v>
      </c>
      <c r="B101" s="11">
        <v>668.94</v>
      </c>
      <c r="C101" s="11">
        <v>383.18</v>
      </c>
      <c r="D101" s="12">
        <v>1.7457591732345112</v>
      </c>
      <c r="E101" s="13">
        <v>5.8860000000000003E-2</v>
      </c>
      <c r="F101" s="13">
        <v>1.1100000000000001E-3</v>
      </c>
      <c r="G101" s="14">
        <v>0.72741999999999996</v>
      </c>
      <c r="H101" s="14">
        <v>1.248E-2</v>
      </c>
      <c r="I101" s="13">
        <v>8.9550000000000005E-2</v>
      </c>
      <c r="J101" s="13">
        <v>1.4400000000000001E-3</v>
      </c>
      <c r="K101" s="15">
        <v>2.7099999999999999E-2</v>
      </c>
      <c r="L101" s="15">
        <v>4.2999999999999999E-4</v>
      </c>
      <c r="M101" s="16">
        <v>562</v>
      </c>
      <c r="N101" s="16">
        <v>17</v>
      </c>
      <c r="O101" s="16">
        <v>555</v>
      </c>
      <c r="P101" s="16">
        <v>7</v>
      </c>
      <c r="Q101" s="16">
        <v>553</v>
      </c>
      <c r="R101" s="16">
        <v>9</v>
      </c>
      <c r="S101" s="16">
        <v>540</v>
      </c>
      <c r="T101" s="16">
        <v>8</v>
      </c>
      <c r="U101" s="16">
        <v>553</v>
      </c>
      <c r="V101" s="16">
        <v>9</v>
      </c>
      <c r="W101" s="17">
        <f>100*(O101-Q101)/O101</f>
        <v>0.36036036036036034</v>
      </c>
      <c r="X101" s="15">
        <v>1.0426360517720003E-2</v>
      </c>
      <c r="Y101" s="15">
        <v>1.099812737454681E-3</v>
      </c>
      <c r="Z101" s="18">
        <v>3.759694014924674E-4</v>
      </c>
      <c r="AA101" s="18">
        <v>3.8922859377909388E-5</v>
      </c>
      <c r="AB101" s="19">
        <v>0.28202064544950634</v>
      </c>
      <c r="AC101" s="18">
        <v>1.1112179094517265E-5</v>
      </c>
      <c r="AD101" s="20">
        <f t="shared" si="11"/>
        <v>-26.571037814694385</v>
      </c>
      <c r="AE101" s="20">
        <f t="shared" si="12"/>
        <v>-14.541887929597763</v>
      </c>
      <c r="AF101" s="20">
        <f t="shared" si="13"/>
        <v>0.3934525156062107</v>
      </c>
      <c r="AG101" s="21">
        <f t="shared" si="14"/>
        <v>1704.3032842452681</v>
      </c>
      <c r="AH101" s="21">
        <f t="shared" si="15"/>
        <v>2415.6394568190972</v>
      </c>
      <c r="AI101" s="22">
        <f t="shared" si="16"/>
        <v>15.164890469572356</v>
      </c>
      <c r="AJ101" s="20">
        <f t="shared" si="17"/>
        <v>-0.98867562043697388</v>
      </c>
    </row>
    <row r="102" spans="1:36">
      <c r="A102" s="1" t="s">
        <v>120</v>
      </c>
      <c r="B102" s="11">
        <v>20.18</v>
      </c>
      <c r="C102" s="11">
        <v>50.12</v>
      </c>
      <c r="D102" s="12">
        <v>0.40263367916999204</v>
      </c>
      <c r="E102" s="13">
        <v>7.3359999999999995E-2</v>
      </c>
      <c r="F102" s="13">
        <v>3.46E-3</v>
      </c>
      <c r="G102" s="14">
        <v>1.6332800000000001</v>
      </c>
      <c r="H102" s="14">
        <v>7.034E-2</v>
      </c>
      <c r="I102" s="13">
        <v>0.16133</v>
      </c>
      <c r="J102" s="13">
        <v>4.62E-3</v>
      </c>
      <c r="K102" s="15">
        <v>5.5759999999999997E-2</v>
      </c>
      <c r="L102" s="15">
        <v>3.4499999999999999E-3</v>
      </c>
      <c r="M102" s="16">
        <v>1024</v>
      </c>
      <c r="N102" s="16">
        <v>44</v>
      </c>
      <c r="O102" s="16">
        <v>983</v>
      </c>
      <c r="P102" s="16">
        <v>27</v>
      </c>
      <c r="Q102" s="16">
        <v>964</v>
      </c>
      <c r="R102" s="16">
        <v>26</v>
      </c>
      <c r="S102" s="16">
        <v>1097</v>
      </c>
      <c r="T102" s="16">
        <v>66</v>
      </c>
      <c r="U102" s="16">
        <v>964</v>
      </c>
      <c r="V102" s="16">
        <v>26</v>
      </c>
      <c r="W102" s="17">
        <f>100*(O102-Q102)/O102</f>
        <v>1.9328585961342828</v>
      </c>
      <c r="X102" s="15">
        <v>1.8598823986177866E-2</v>
      </c>
      <c r="Y102" s="15">
        <v>9.5110837458617795E-5</v>
      </c>
      <c r="Z102" s="18">
        <v>6.4330332060475457E-4</v>
      </c>
      <c r="AA102" s="18">
        <v>3.3650379862454849E-6</v>
      </c>
      <c r="AB102" s="19">
        <v>0.28230364327270324</v>
      </c>
      <c r="AC102" s="18">
        <v>1.2823400974285097E-5</v>
      </c>
      <c r="AD102" s="20">
        <f t="shared" si="11"/>
        <v>-16.563051762437109</v>
      </c>
      <c r="AE102" s="20">
        <f t="shared" si="12"/>
        <v>4.3559750927468777</v>
      </c>
      <c r="AF102" s="20">
        <f t="shared" si="13"/>
        <v>0.45445808040861768</v>
      </c>
      <c r="AG102" s="21">
        <f t="shared" si="14"/>
        <v>1325.9582687779205</v>
      </c>
      <c r="AH102" s="21">
        <f t="shared" si="15"/>
        <v>1545.4902380345361</v>
      </c>
      <c r="AI102" s="22">
        <f t="shared" si="16"/>
        <v>17.74947991349427</v>
      </c>
      <c r="AJ102" s="20">
        <f t="shared" si="17"/>
        <v>-0.98062339395768816</v>
      </c>
    </row>
    <row r="103" spans="1:36">
      <c r="A103" s="1" t="s">
        <v>121</v>
      </c>
      <c r="B103" s="11">
        <v>53.75</v>
      </c>
      <c r="C103" s="11">
        <v>115.84</v>
      </c>
      <c r="D103" s="12">
        <v>0.46400207182320441</v>
      </c>
      <c r="E103" s="13">
        <v>5.9180000000000003E-2</v>
      </c>
      <c r="F103" s="13">
        <v>3.2000000000000002E-3</v>
      </c>
      <c r="G103" s="14">
        <v>0.74965000000000004</v>
      </c>
      <c r="H103" s="14">
        <v>3.7080000000000002E-2</v>
      </c>
      <c r="I103" s="13">
        <v>9.1789999999999997E-2</v>
      </c>
      <c r="J103" s="13">
        <v>2.63E-3</v>
      </c>
      <c r="K103" s="15">
        <v>3.3149999999999999E-2</v>
      </c>
      <c r="L103" s="15">
        <v>1.9300000000000001E-3</v>
      </c>
      <c r="M103" s="16">
        <v>574</v>
      </c>
      <c r="N103" s="16">
        <v>60</v>
      </c>
      <c r="O103" s="16">
        <v>568</v>
      </c>
      <c r="P103" s="16">
        <v>22</v>
      </c>
      <c r="Q103" s="16">
        <v>566</v>
      </c>
      <c r="R103" s="16">
        <v>16</v>
      </c>
      <c r="S103" s="16">
        <v>659</v>
      </c>
      <c r="T103" s="16">
        <v>38</v>
      </c>
      <c r="U103" s="16">
        <v>566</v>
      </c>
      <c r="V103" s="16">
        <v>16</v>
      </c>
      <c r="W103" s="17">
        <f>100*(O103-Q103)/O103</f>
        <v>0.352112676056338</v>
      </c>
      <c r="X103" s="15">
        <v>1.4783900581749365E-2</v>
      </c>
      <c r="Y103" s="15">
        <v>1.87403597324801E-4</v>
      </c>
      <c r="Z103" s="18">
        <v>5.4185850260999268E-4</v>
      </c>
      <c r="AA103" s="18">
        <v>6.5029629972125135E-6</v>
      </c>
      <c r="AB103" s="19">
        <v>0.28199703425022826</v>
      </c>
      <c r="AC103" s="18">
        <v>1.5746507981816277E-5</v>
      </c>
      <c r="AD103" s="20">
        <f t="shared" si="11"/>
        <v>-27.406028523748738</v>
      </c>
      <c r="AE103" s="20">
        <f t="shared" si="12"/>
        <v>-15.155618914812763</v>
      </c>
      <c r="AF103" s="20">
        <f t="shared" si="13"/>
        <v>0.55755777068598522</v>
      </c>
      <c r="AG103" s="21">
        <f t="shared" si="14"/>
        <v>1743.9980561536511</v>
      </c>
      <c r="AH103" s="21">
        <f t="shared" si="15"/>
        <v>2463.5374544291749</v>
      </c>
      <c r="AI103" s="22">
        <f t="shared" si="16"/>
        <v>21.56886383870642</v>
      </c>
      <c r="AJ103" s="20">
        <f t="shared" si="17"/>
        <v>-0.98367896076475925</v>
      </c>
    </row>
    <row r="104" spans="1:36">
      <c r="A104" s="1" t="s">
        <v>122</v>
      </c>
      <c r="B104" s="11">
        <v>90.12</v>
      </c>
      <c r="C104" s="11">
        <v>218.46</v>
      </c>
      <c r="D104" s="12">
        <v>0.4125240318593793</v>
      </c>
      <c r="E104" s="13">
        <v>6.0780000000000001E-2</v>
      </c>
      <c r="F104" s="13">
        <v>2.4599999999999999E-3</v>
      </c>
      <c r="G104" s="14">
        <v>0.81962000000000002</v>
      </c>
      <c r="H104" s="14">
        <v>3.0329999999999999E-2</v>
      </c>
      <c r="I104" s="13">
        <v>9.7710000000000005E-2</v>
      </c>
      <c r="J104" s="13">
        <v>2.3E-3</v>
      </c>
      <c r="K104" s="15">
        <v>3.3270000000000001E-2</v>
      </c>
      <c r="L104" s="15">
        <v>1.6100000000000001E-3</v>
      </c>
      <c r="M104" s="16">
        <v>631</v>
      </c>
      <c r="N104" s="16">
        <v>42</v>
      </c>
      <c r="O104" s="16">
        <v>608</v>
      </c>
      <c r="P104" s="16">
        <v>17</v>
      </c>
      <c r="Q104" s="16">
        <v>601</v>
      </c>
      <c r="R104" s="16">
        <v>14</v>
      </c>
      <c r="S104" s="16">
        <v>662</v>
      </c>
      <c r="T104" s="16">
        <v>31</v>
      </c>
      <c r="U104" s="16">
        <v>601</v>
      </c>
      <c r="V104" s="16">
        <v>14</v>
      </c>
      <c r="W104" s="17">
        <f>100*(O104-Q104)/O104</f>
        <v>1.1513157894736843</v>
      </c>
      <c r="X104" s="15">
        <v>1.3931563784174473E-2</v>
      </c>
      <c r="Y104" s="15">
        <v>7.1032726324759133E-5</v>
      </c>
      <c r="Z104" s="18">
        <v>4.9190226149038122E-4</v>
      </c>
      <c r="AA104" s="18">
        <v>2.5074596346545875E-6</v>
      </c>
      <c r="AB104" s="19">
        <v>0.2823203919304606</v>
      </c>
      <c r="AC104" s="18">
        <v>1.3594515023080009E-5</v>
      </c>
      <c r="AD104" s="20">
        <f t="shared" si="11"/>
        <v>-15.970749209236468</v>
      </c>
      <c r="AE104" s="20">
        <f t="shared" si="12"/>
        <v>-2.9224267772265389</v>
      </c>
      <c r="AF104" s="20">
        <f t="shared" si="13"/>
        <v>0.48139664820872785</v>
      </c>
      <c r="AG104" s="21">
        <f t="shared" si="14"/>
        <v>1297.6338511911838</v>
      </c>
      <c r="AH104" s="21">
        <f t="shared" si="15"/>
        <v>1724.6249410420487</v>
      </c>
      <c r="AI104" s="22">
        <f t="shared" si="16"/>
        <v>18.75175211677265</v>
      </c>
      <c r="AJ104" s="20">
        <f t="shared" si="17"/>
        <v>-0.98518366682257885</v>
      </c>
    </row>
    <row r="105" spans="1:36">
      <c r="A105" s="1" t="s">
        <v>123</v>
      </c>
      <c r="B105" s="11">
        <v>72.75</v>
      </c>
      <c r="C105" s="11">
        <v>107.6</v>
      </c>
      <c r="D105" s="12">
        <v>0.67611524163568781</v>
      </c>
      <c r="E105" s="13">
        <v>6.7140000000000005E-2</v>
      </c>
      <c r="F105" s="13">
        <v>2.2000000000000001E-3</v>
      </c>
      <c r="G105" s="14">
        <v>1.2439899999999999</v>
      </c>
      <c r="H105" s="14">
        <v>3.7289999999999997E-2</v>
      </c>
      <c r="I105" s="13">
        <v>0.13425999999999999</v>
      </c>
      <c r="J105" s="13">
        <v>2.8700000000000002E-3</v>
      </c>
      <c r="K105" s="15">
        <v>4.4650000000000002E-2</v>
      </c>
      <c r="L105" s="15">
        <v>1.49E-3</v>
      </c>
      <c r="M105" s="16">
        <v>842</v>
      </c>
      <c r="N105" s="16">
        <v>30</v>
      </c>
      <c r="O105" s="16">
        <v>821</v>
      </c>
      <c r="P105" s="16">
        <v>17</v>
      </c>
      <c r="Q105" s="16">
        <v>812</v>
      </c>
      <c r="R105" s="16">
        <v>16</v>
      </c>
      <c r="S105" s="16">
        <v>883</v>
      </c>
      <c r="T105" s="16">
        <v>29</v>
      </c>
      <c r="U105" s="16">
        <v>812</v>
      </c>
      <c r="V105" s="16">
        <v>16</v>
      </c>
      <c r="W105" s="17">
        <f>100*(O105-Q105)/O105</f>
        <v>1.0962241169305724</v>
      </c>
      <c r="X105" s="15">
        <v>2.332328982966006E-2</v>
      </c>
      <c r="Y105" s="15">
        <v>1.9648091415037488E-4</v>
      </c>
      <c r="Z105" s="18">
        <v>7.8825747516099724E-4</v>
      </c>
      <c r="AA105" s="18">
        <v>6.4675990501979375E-6</v>
      </c>
      <c r="AB105" s="19">
        <v>0.28216493718496449</v>
      </c>
      <c r="AC105" s="18">
        <v>1.3046707162279143E-5</v>
      </c>
      <c r="AD105" s="20">
        <f t="shared" si="11"/>
        <v>-21.468278861963562</v>
      </c>
      <c r="AE105" s="20">
        <f t="shared" si="12"/>
        <v>-3.9658876255599385</v>
      </c>
      <c r="AF105" s="20">
        <f t="shared" si="13"/>
        <v>0.46221508136232842</v>
      </c>
      <c r="AG105" s="21">
        <f t="shared" si="14"/>
        <v>1523.339284338183</v>
      </c>
      <c r="AH105" s="21">
        <f t="shared" si="15"/>
        <v>1950.4006452645874</v>
      </c>
      <c r="AI105" s="22">
        <f t="shared" si="16"/>
        <v>18.061537027019085</v>
      </c>
      <c r="AJ105" s="20">
        <f t="shared" si="17"/>
        <v>-0.97625730496503016</v>
      </c>
    </row>
    <row r="106" spans="1:36">
      <c r="A106" s="1" t="s">
        <v>124</v>
      </c>
      <c r="B106" s="11">
        <v>58.48</v>
      </c>
      <c r="C106" s="11">
        <v>111.49</v>
      </c>
      <c r="D106" s="12">
        <v>0.52453134810296886</v>
      </c>
      <c r="E106" s="13">
        <v>0.19522999999999999</v>
      </c>
      <c r="F106" s="13">
        <v>5.8300000000000001E-3</v>
      </c>
      <c r="G106" s="14">
        <v>12.89654</v>
      </c>
      <c r="H106" s="14">
        <v>0.28464</v>
      </c>
      <c r="I106" s="13">
        <v>0.47910999999999998</v>
      </c>
      <c r="J106" s="13">
        <v>9.6200000000000001E-3</v>
      </c>
      <c r="K106" s="15">
        <v>0.13097</v>
      </c>
      <c r="L106" s="15">
        <v>2.65E-3</v>
      </c>
      <c r="M106" s="16">
        <v>2787</v>
      </c>
      <c r="N106" s="16">
        <v>50</v>
      </c>
      <c r="O106" s="16">
        <v>2672</v>
      </c>
      <c r="P106" s="16">
        <v>21</v>
      </c>
      <c r="Q106" s="16">
        <v>2523</v>
      </c>
      <c r="R106" s="16">
        <v>42</v>
      </c>
      <c r="S106" s="16">
        <v>2488</v>
      </c>
      <c r="T106" s="16">
        <v>47</v>
      </c>
      <c r="U106" s="16">
        <v>2787</v>
      </c>
      <c r="V106" s="16">
        <v>50</v>
      </c>
      <c r="W106" s="17">
        <f>100*(M106-Q106)/M106</f>
        <v>9.4725511302475773</v>
      </c>
      <c r="X106" s="15">
        <v>2.2912009837286737E-2</v>
      </c>
      <c r="Y106" s="15">
        <v>4.1395991533267498E-4</v>
      </c>
      <c r="Z106" s="18">
        <v>8.1364138794162526E-4</v>
      </c>
      <c r="AA106" s="18">
        <v>1.5180213057098931E-5</v>
      </c>
      <c r="AB106" s="19">
        <v>0.28100946467271903</v>
      </c>
      <c r="AC106" s="18">
        <v>1.3546742621941213E-5</v>
      </c>
      <c r="AD106" s="20">
        <f t="shared" si="11"/>
        <v>-62.330617150248017</v>
      </c>
      <c r="AE106" s="20">
        <f t="shared" si="12"/>
        <v>-1.1639164591903395</v>
      </c>
      <c r="AF106" s="20">
        <f t="shared" si="13"/>
        <v>0.48209261024803746</v>
      </c>
      <c r="AG106" s="21">
        <f t="shared" si="14"/>
        <v>3101.297777853209</v>
      </c>
      <c r="AH106" s="21">
        <f t="shared" si="15"/>
        <v>3289.6518895504551</v>
      </c>
      <c r="AI106" s="22">
        <f t="shared" si="16"/>
        <v>18.221662364865097</v>
      </c>
      <c r="AJ106" s="20">
        <f t="shared" si="17"/>
        <v>-0.97549272927886665</v>
      </c>
    </row>
    <row r="107" spans="1:36">
      <c r="A107" s="1" t="s">
        <v>125</v>
      </c>
      <c r="B107" s="11">
        <v>154.19</v>
      </c>
      <c r="C107" s="11">
        <v>170.74</v>
      </c>
      <c r="D107" s="12">
        <v>0.90306899379173</v>
      </c>
      <c r="E107" s="13">
        <v>5.8340000000000003E-2</v>
      </c>
      <c r="F107" s="13">
        <v>6.0200000000000002E-3</v>
      </c>
      <c r="G107" s="14">
        <v>0.71872000000000003</v>
      </c>
      <c r="H107" s="14">
        <v>7.1669999999999998E-2</v>
      </c>
      <c r="I107" s="13">
        <v>8.9359999999999995E-2</v>
      </c>
      <c r="J107" s="13">
        <v>2.3900000000000002E-3</v>
      </c>
      <c r="K107" s="15">
        <v>2.7689999999999999E-2</v>
      </c>
      <c r="L107" s="15">
        <v>5.9000000000000003E-4</v>
      </c>
      <c r="M107" s="16">
        <v>542</v>
      </c>
      <c r="N107" s="16">
        <v>234</v>
      </c>
      <c r="O107" s="16">
        <v>550</v>
      </c>
      <c r="P107" s="16">
        <v>42</v>
      </c>
      <c r="Q107" s="16">
        <v>552</v>
      </c>
      <c r="R107" s="16">
        <v>14</v>
      </c>
      <c r="S107" s="16">
        <v>552</v>
      </c>
      <c r="T107" s="16">
        <v>12</v>
      </c>
      <c r="U107" s="16">
        <v>552</v>
      </c>
      <c r="V107" s="16">
        <v>14</v>
      </c>
      <c r="W107" s="17">
        <f t="shared" ref="W107:W114" si="19">100*(O107-Q107)/O107</f>
        <v>-0.36363636363636365</v>
      </c>
      <c r="X107" s="15">
        <v>1.3148066183033691E-2</v>
      </c>
      <c r="Y107" s="15">
        <v>1.3562147942938784E-4</v>
      </c>
      <c r="Z107" s="18">
        <v>4.4654846129495683E-4</v>
      </c>
      <c r="AA107" s="18">
        <v>4.1929018345888673E-6</v>
      </c>
      <c r="AB107" s="19">
        <v>0.28196713154370345</v>
      </c>
      <c r="AC107" s="18">
        <v>1.2220609839684461E-5</v>
      </c>
      <c r="AD107" s="20">
        <f t="shared" si="11"/>
        <v>-28.463513229618485</v>
      </c>
      <c r="AE107" s="20">
        <f t="shared" si="12"/>
        <v>-16.484419011316696</v>
      </c>
      <c r="AF107" s="20">
        <f t="shared" si="13"/>
        <v>0.43269812165073407</v>
      </c>
      <c r="AG107" s="21">
        <f t="shared" si="14"/>
        <v>1780.5248513261424</v>
      </c>
      <c r="AH107" s="21">
        <f t="shared" si="15"/>
        <v>2535.8941622369798</v>
      </c>
      <c r="AI107" s="22">
        <f t="shared" si="16"/>
        <v>16.685066231314067</v>
      </c>
      <c r="AJ107" s="20">
        <f t="shared" si="17"/>
        <v>-0.98654974514171812</v>
      </c>
    </row>
    <row r="108" spans="1:36">
      <c r="A108" s="23" t="s">
        <v>126</v>
      </c>
      <c r="B108" s="24">
        <v>257.3</v>
      </c>
      <c r="C108" s="24">
        <v>256.39</v>
      </c>
      <c r="D108" s="25">
        <v>1.0035492803931512</v>
      </c>
      <c r="E108" s="26">
        <v>8.7510000000000004E-2</v>
      </c>
      <c r="F108" s="26">
        <v>1.162E-2</v>
      </c>
      <c r="G108" s="27">
        <v>0.87785000000000002</v>
      </c>
      <c r="H108" s="27">
        <v>0.113</v>
      </c>
      <c r="I108" s="26">
        <v>7.2760000000000005E-2</v>
      </c>
      <c r="J108" s="26">
        <v>2.3800000000000002E-3</v>
      </c>
      <c r="K108" s="28">
        <v>2.155E-2</v>
      </c>
      <c r="L108" s="28">
        <v>6.6E-4</v>
      </c>
      <c r="M108" s="29">
        <v>1372</v>
      </c>
      <c r="N108" s="29">
        <v>270</v>
      </c>
      <c r="O108" s="29">
        <v>640</v>
      </c>
      <c r="P108" s="29">
        <v>61</v>
      </c>
      <c r="Q108" s="29">
        <v>453</v>
      </c>
      <c r="R108" s="29">
        <v>14</v>
      </c>
      <c r="S108" s="29">
        <v>431</v>
      </c>
      <c r="T108" s="29">
        <v>13</v>
      </c>
      <c r="U108" s="29">
        <v>453</v>
      </c>
      <c r="V108" s="29">
        <v>14</v>
      </c>
      <c r="W108" s="30">
        <f t="shared" si="19"/>
        <v>29.21875</v>
      </c>
      <c r="X108" s="28">
        <v>1.1043826655974347E-2</v>
      </c>
      <c r="Y108" s="28">
        <v>2.8153154809218618E-4</v>
      </c>
      <c r="Z108" s="31">
        <v>3.569372658231275E-4</v>
      </c>
      <c r="AA108" s="31">
        <v>9.2308415241060596E-6</v>
      </c>
      <c r="AB108" s="32">
        <v>0.2819750938928044</v>
      </c>
      <c r="AC108" s="31">
        <v>1.3089681289837125E-5</v>
      </c>
      <c r="AD108" s="33">
        <f t="shared" si="11"/>
        <v>-28.181931280170105</v>
      </c>
      <c r="AE108" s="33">
        <f t="shared" si="12"/>
        <v>-18.335315793657216</v>
      </c>
      <c r="AF108" s="33">
        <f t="shared" si="13"/>
        <v>0.46336791980654796</v>
      </c>
      <c r="AG108" s="34">
        <f t="shared" si="14"/>
        <v>1765.5537683331561</v>
      </c>
      <c r="AH108" s="34">
        <f t="shared" si="15"/>
        <v>2577.5787957208477</v>
      </c>
      <c r="AI108" s="35">
        <f t="shared" si="16"/>
        <v>17.834707155263914</v>
      </c>
      <c r="AJ108" s="33">
        <f t="shared" si="17"/>
        <v>-0.98924887753544799</v>
      </c>
    </row>
    <row r="109" spans="1:36">
      <c r="A109" s="1" t="s">
        <v>127</v>
      </c>
      <c r="B109" s="11">
        <v>75.73</v>
      </c>
      <c r="C109" s="11">
        <v>172.21</v>
      </c>
      <c r="D109" s="12">
        <v>0.4397537889785727</v>
      </c>
      <c r="E109" s="13">
        <v>5.9040000000000002E-2</v>
      </c>
      <c r="F109" s="13">
        <v>1.48E-3</v>
      </c>
      <c r="G109" s="14">
        <v>0.73206000000000004</v>
      </c>
      <c r="H109" s="14">
        <v>1.6760000000000001E-2</v>
      </c>
      <c r="I109" s="13">
        <v>8.9849999999999999E-2</v>
      </c>
      <c r="J109" s="13">
        <v>1.6000000000000001E-3</v>
      </c>
      <c r="K109" s="15">
        <v>2.8369999999999999E-2</v>
      </c>
      <c r="L109" s="15">
        <v>8.5999999999999998E-4</v>
      </c>
      <c r="M109" s="16">
        <v>569</v>
      </c>
      <c r="N109" s="16">
        <v>23</v>
      </c>
      <c r="O109" s="16">
        <v>558</v>
      </c>
      <c r="P109" s="16">
        <v>10</v>
      </c>
      <c r="Q109" s="16">
        <v>555</v>
      </c>
      <c r="R109" s="16">
        <v>9</v>
      </c>
      <c r="S109" s="16">
        <v>565</v>
      </c>
      <c r="T109" s="16">
        <v>17</v>
      </c>
      <c r="U109" s="16">
        <v>555</v>
      </c>
      <c r="V109" s="16">
        <v>9</v>
      </c>
      <c r="W109" s="17">
        <f t="shared" si="19"/>
        <v>0.5376344086021505</v>
      </c>
      <c r="X109" s="15">
        <v>9.516533079952344E-3</v>
      </c>
      <c r="Y109" s="15">
        <v>3.4550708120883361E-5</v>
      </c>
      <c r="Z109" s="18">
        <v>3.323379140776528E-4</v>
      </c>
      <c r="AA109" s="18">
        <v>1.0480792863251359E-6</v>
      </c>
      <c r="AB109" s="19">
        <v>0.28203265433161062</v>
      </c>
      <c r="AC109" s="18">
        <v>1.140458334007349E-5</v>
      </c>
      <c r="AD109" s="20">
        <f t="shared" si="11"/>
        <v>-26.146353542408907</v>
      </c>
      <c r="AE109" s="20">
        <f t="shared" si="12"/>
        <v>-14.056825556985064</v>
      </c>
      <c r="AF109" s="20">
        <f t="shared" si="13"/>
        <v>0.40380755810846186</v>
      </c>
      <c r="AG109" s="21">
        <f t="shared" si="14"/>
        <v>1686.0099857758973</v>
      </c>
      <c r="AH109" s="21">
        <f t="shared" si="15"/>
        <v>2386.9013691128284</v>
      </c>
      <c r="AI109" s="22">
        <f t="shared" si="16"/>
        <v>15.55146503731612</v>
      </c>
      <c r="AJ109" s="20">
        <f t="shared" si="17"/>
        <v>-0.98998982186513096</v>
      </c>
    </row>
    <row r="110" spans="1:36">
      <c r="A110" s="1" t="s">
        <v>128</v>
      </c>
      <c r="B110" s="11">
        <v>75.16</v>
      </c>
      <c r="C110" s="11">
        <v>62.03</v>
      </c>
      <c r="D110" s="12">
        <v>1.2116717717233596</v>
      </c>
      <c r="E110" s="13">
        <v>5.9310000000000002E-2</v>
      </c>
      <c r="F110" s="13">
        <v>4.2199999999999998E-3</v>
      </c>
      <c r="G110" s="14">
        <v>0.71906999999999999</v>
      </c>
      <c r="H110" s="14">
        <v>4.6789999999999998E-2</v>
      </c>
      <c r="I110" s="13">
        <v>8.7840000000000001E-2</v>
      </c>
      <c r="J110" s="13">
        <v>3.14E-3</v>
      </c>
      <c r="K110" s="15">
        <v>2.5569999999999999E-2</v>
      </c>
      <c r="L110" s="15">
        <v>1.3500000000000001E-3</v>
      </c>
      <c r="M110" s="16">
        <v>578</v>
      </c>
      <c r="N110" s="16">
        <v>81</v>
      </c>
      <c r="O110" s="16">
        <v>550</v>
      </c>
      <c r="P110" s="16">
        <v>28</v>
      </c>
      <c r="Q110" s="16">
        <v>543</v>
      </c>
      <c r="R110" s="16">
        <v>19</v>
      </c>
      <c r="S110" s="16">
        <v>510</v>
      </c>
      <c r="T110" s="16">
        <v>27</v>
      </c>
      <c r="U110" s="16">
        <v>543</v>
      </c>
      <c r="V110" s="16">
        <v>19</v>
      </c>
      <c r="W110" s="17">
        <f t="shared" si="19"/>
        <v>1.2727272727272727</v>
      </c>
      <c r="X110" s="15">
        <v>2.9999006722626663E-3</v>
      </c>
      <c r="Y110" s="15">
        <v>3.8332505566948335E-4</v>
      </c>
      <c r="Z110" s="18">
        <v>8.2994055079164047E-5</v>
      </c>
      <c r="AA110" s="18">
        <v>1.1579848632630236E-5</v>
      </c>
      <c r="AB110" s="19">
        <v>0.28218304392060461</v>
      </c>
      <c r="AC110" s="18">
        <v>1.1729496468695667E-5</v>
      </c>
      <c r="AD110" s="20">
        <f t="shared" si="11"/>
        <v>-20.827948997617085</v>
      </c>
      <c r="AE110" s="20">
        <f t="shared" si="12"/>
        <v>-8.9052288957458536</v>
      </c>
      <c r="AF110" s="20">
        <f t="shared" si="13"/>
        <v>0.41530086298562702</v>
      </c>
      <c r="AG110" s="21">
        <f t="shared" si="14"/>
        <v>1471.0691550753875</v>
      </c>
      <c r="AH110" s="21">
        <f t="shared" si="15"/>
        <v>2056.0143847653876</v>
      </c>
      <c r="AI110" s="22">
        <f t="shared" si="16"/>
        <v>15.954394503455887</v>
      </c>
      <c r="AJ110" s="20">
        <f t="shared" si="17"/>
        <v>-0.99750017906388055</v>
      </c>
    </row>
    <row r="111" spans="1:36">
      <c r="A111" s="38" t="s">
        <v>129</v>
      </c>
      <c r="B111" s="39">
        <v>209.16</v>
      </c>
      <c r="C111" s="39">
        <v>200.02</v>
      </c>
      <c r="D111" s="40">
        <v>1.0456954304569543</v>
      </c>
      <c r="E111" s="41">
        <v>7.1389999999999995E-2</v>
      </c>
      <c r="F111" s="41">
        <v>3.9300000000000003E-3</v>
      </c>
      <c r="G111" s="42">
        <v>0.96789999999999998</v>
      </c>
      <c r="H111" s="42">
        <v>4.8059999999999999E-2</v>
      </c>
      <c r="I111" s="41">
        <v>9.8229999999999998E-2</v>
      </c>
      <c r="J111" s="41">
        <v>3.0400000000000002E-3</v>
      </c>
      <c r="K111" s="43">
        <v>3.1890000000000002E-2</v>
      </c>
      <c r="L111" s="43">
        <v>1.4499999999999999E-3</v>
      </c>
      <c r="M111" s="44">
        <v>969</v>
      </c>
      <c r="N111" s="44">
        <v>54</v>
      </c>
      <c r="O111" s="44">
        <v>687</v>
      </c>
      <c r="P111" s="44">
        <v>25</v>
      </c>
      <c r="Q111" s="44">
        <v>604</v>
      </c>
      <c r="R111" s="44">
        <v>18</v>
      </c>
      <c r="S111" s="44">
        <v>635</v>
      </c>
      <c r="T111" s="44">
        <v>28</v>
      </c>
      <c r="U111" s="44">
        <v>604</v>
      </c>
      <c r="V111" s="44">
        <v>18</v>
      </c>
      <c r="W111" s="45">
        <f t="shared" si="19"/>
        <v>12.08151382823872</v>
      </c>
      <c r="X111" s="43">
        <v>8.0559456421570408E-4</v>
      </c>
      <c r="Y111" s="43">
        <v>5.6481114586859925E-6</v>
      </c>
      <c r="Z111" s="46">
        <v>2.206634034914374E-5</v>
      </c>
      <c r="AA111" s="46">
        <v>1.3255173459642154E-7</v>
      </c>
      <c r="AB111" s="47">
        <v>0.28215780717338157</v>
      </c>
      <c r="AC111" s="46">
        <v>1.0874801949420973E-5</v>
      </c>
      <c r="AD111" s="48">
        <f t="shared" si="11"/>
        <v>-21.720425877330698</v>
      </c>
      <c r="AE111" s="48">
        <f t="shared" si="12"/>
        <v>-8.4257063904369378</v>
      </c>
      <c r="AF111" s="48">
        <f t="shared" si="13"/>
        <v>0.38509119757180754</v>
      </c>
      <c r="AG111" s="49">
        <f t="shared" si="14"/>
        <v>1503.0232536201777</v>
      </c>
      <c r="AH111" s="49">
        <f t="shared" si="15"/>
        <v>2071.9851260106952</v>
      </c>
      <c r="AI111" s="50">
        <f t="shared" si="16"/>
        <v>14.7593881952846</v>
      </c>
      <c r="AJ111" s="48">
        <f t="shared" si="17"/>
        <v>-0.99933535119430295</v>
      </c>
    </row>
    <row r="112" spans="1:36">
      <c r="A112" s="1" t="s">
        <v>130</v>
      </c>
      <c r="B112" s="11">
        <v>130.88999999999999</v>
      </c>
      <c r="C112" s="11">
        <v>313.33999999999997</v>
      </c>
      <c r="D112" s="12">
        <v>0.41772515478394073</v>
      </c>
      <c r="E112" s="13">
        <v>7.7469999999999997E-2</v>
      </c>
      <c r="F112" s="13">
        <v>6.13E-3</v>
      </c>
      <c r="G112" s="14">
        <v>1.2187699999999999</v>
      </c>
      <c r="H112" s="14">
        <v>9.1829999999999995E-2</v>
      </c>
      <c r="I112" s="13">
        <v>0.11411</v>
      </c>
      <c r="J112" s="13">
        <v>2.7599999999999999E-3</v>
      </c>
      <c r="K112" s="15">
        <v>3.424E-2</v>
      </c>
      <c r="L112" s="15">
        <v>1.0300000000000001E-3</v>
      </c>
      <c r="M112" s="16">
        <v>1133</v>
      </c>
      <c r="N112" s="16">
        <v>163</v>
      </c>
      <c r="O112" s="16">
        <v>809</v>
      </c>
      <c r="P112" s="16">
        <v>42</v>
      </c>
      <c r="Q112" s="16">
        <v>697</v>
      </c>
      <c r="R112" s="16">
        <v>16</v>
      </c>
      <c r="S112" s="16">
        <v>680</v>
      </c>
      <c r="T112" s="16">
        <v>20</v>
      </c>
      <c r="U112" s="16">
        <v>697</v>
      </c>
      <c r="V112" s="16">
        <v>16</v>
      </c>
      <c r="W112" s="17">
        <f t="shared" si="19"/>
        <v>13.8442521631644</v>
      </c>
      <c r="X112" s="15">
        <v>7.2445556035663581E-3</v>
      </c>
      <c r="Y112" s="15">
        <v>4.8069243249075036E-4</v>
      </c>
      <c r="Z112" s="18">
        <v>2.5286086447858582E-4</v>
      </c>
      <c r="AA112" s="18">
        <v>1.7138986026087915E-5</v>
      </c>
      <c r="AB112" s="19">
        <v>0.2818230225050492</v>
      </c>
      <c r="AC112" s="18">
        <v>1.4389535773102296E-5</v>
      </c>
      <c r="AD112" s="20">
        <f t="shared" si="11"/>
        <v>-33.559811259630258</v>
      </c>
      <c r="AE112" s="20">
        <f t="shared" si="12"/>
        <v>-18.326720392976004</v>
      </c>
      <c r="AF112" s="20">
        <f t="shared" si="13"/>
        <v>0.50965790378530307</v>
      </c>
      <c r="AG112" s="21">
        <f t="shared" si="14"/>
        <v>1967.0336952786924</v>
      </c>
      <c r="AH112" s="21">
        <f t="shared" si="15"/>
        <v>2758.3607608377692</v>
      </c>
      <c r="AI112" s="22">
        <f t="shared" si="16"/>
        <v>19.479159096462809</v>
      </c>
      <c r="AJ112" s="20">
        <f t="shared" si="17"/>
        <v>-0.99238370890124739</v>
      </c>
    </row>
    <row r="113" spans="1:36">
      <c r="A113" s="23" t="s">
        <v>131</v>
      </c>
      <c r="B113" s="24">
        <v>80.180000000000007</v>
      </c>
      <c r="C113" s="24">
        <v>68.42</v>
      </c>
      <c r="D113" s="25">
        <v>1.1718795673779598</v>
      </c>
      <c r="E113" s="26">
        <v>9.7970000000000002E-2</v>
      </c>
      <c r="F113" s="26">
        <v>1.7100000000000001E-2</v>
      </c>
      <c r="G113" s="27">
        <v>1.3022499999999999</v>
      </c>
      <c r="H113" s="27">
        <v>0.21751000000000001</v>
      </c>
      <c r="I113" s="26">
        <v>9.64E-2</v>
      </c>
      <c r="J113" s="26">
        <v>4.8700000000000002E-3</v>
      </c>
      <c r="K113" s="28">
        <v>2.8209999999999999E-2</v>
      </c>
      <c r="L113" s="28">
        <v>1.1999999999999999E-3</v>
      </c>
      <c r="M113" s="29">
        <v>1586</v>
      </c>
      <c r="N113" s="29">
        <v>353</v>
      </c>
      <c r="O113" s="29">
        <v>847</v>
      </c>
      <c r="P113" s="29">
        <v>96</v>
      </c>
      <c r="Q113" s="29">
        <v>593</v>
      </c>
      <c r="R113" s="29">
        <v>29</v>
      </c>
      <c r="S113" s="29">
        <v>562</v>
      </c>
      <c r="T113" s="29">
        <v>24</v>
      </c>
      <c r="U113" s="29">
        <v>593</v>
      </c>
      <c r="V113" s="29">
        <v>29</v>
      </c>
      <c r="W113" s="30">
        <f t="shared" si="19"/>
        <v>29.988193624557262</v>
      </c>
      <c r="X113" s="28">
        <v>1.3801519586249693E-2</v>
      </c>
      <c r="Y113" s="28">
        <v>5.3579321789886753E-5</v>
      </c>
      <c r="Z113" s="31">
        <v>4.8000820891550596E-4</v>
      </c>
      <c r="AA113" s="31">
        <v>1.8141497448268473E-6</v>
      </c>
      <c r="AB113" s="32">
        <v>0.28202976574768418</v>
      </c>
      <c r="AC113" s="31">
        <v>1.2482304078208124E-5</v>
      </c>
      <c r="AD113" s="33">
        <f t="shared" si="11"/>
        <v>-26.248505945278833</v>
      </c>
      <c r="AE113" s="33">
        <f t="shared" si="12"/>
        <v>-13.383831271546187</v>
      </c>
      <c r="AF113" s="33">
        <f t="shared" si="13"/>
        <v>0.44200419362951932</v>
      </c>
      <c r="AG113" s="34">
        <f t="shared" si="14"/>
        <v>1696.4261541104072</v>
      </c>
      <c r="AH113" s="34">
        <f t="shared" si="15"/>
        <v>2373.311150313717</v>
      </c>
      <c r="AI113" s="35">
        <f t="shared" si="16"/>
        <v>17.084267814239183</v>
      </c>
      <c r="AJ113" s="33">
        <f t="shared" si="17"/>
        <v>-0.98554192141820762</v>
      </c>
    </row>
    <row r="114" spans="1:36">
      <c r="A114" s="23" t="s">
        <v>132</v>
      </c>
      <c r="B114" s="24">
        <v>24.47</v>
      </c>
      <c r="C114" s="24">
        <v>19.25</v>
      </c>
      <c r="D114" s="25">
        <v>1.2711688311688312</v>
      </c>
      <c r="E114" s="26">
        <v>8.7569999999999995E-2</v>
      </c>
      <c r="F114" s="26">
        <v>3.0159999999999999E-2</v>
      </c>
      <c r="G114" s="27">
        <v>1.23552</v>
      </c>
      <c r="H114" s="27">
        <v>0.41110000000000002</v>
      </c>
      <c r="I114" s="26">
        <v>0.10233</v>
      </c>
      <c r="J114" s="26">
        <v>9.1000000000000004E-3</v>
      </c>
      <c r="K114" s="28">
        <v>3.0300000000000001E-2</v>
      </c>
      <c r="L114" s="28">
        <v>2.1199999999999999E-3</v>
      </c>
      <c r="M114" s="29">
        <v>1373</v>
      </c>
      <c r="N114" s="29">
        <v>762</v>
      </c>
      <c r="O114" s="29">
        <v>817</v>
      </c>
      <c r="P114" s="29">
        <v>187</v>
      </c>
      <c r="Q114" s="29">
        <v>628</v>
      </c>
      <c r="R114" s="29">
        <v>53</v>
      </c>
      <c r="S114" s="29">
        <v>603</v>
      </c>
      <c r="T114" s="29">
        <v>42</v>
      </c>
      <c r="U114" s="29">
        <v>628</v>
      </c>
      <c r="V114" s="29">
        <v>53</v>
      </c>
      <c r="W114" s="30">
        <f t="shared" si="19"/>
        <v>23.133414932680537</v>
      </c>
      <c r="X114" s="28">
        <v>1.1770198535008419E-2</v>
      </c>
      <c r="Y114" s="28">
        <v>2.2169795589388269E-4</v>
      </c>
      <c r="Z114" s="31">
        <v>3.9765938567873192E-4</v>
      </c>
      <c r="AA114" s="31">
        <v>6.110673186168566E-6</v>
      </c>
      <c r="AB114" s="32">
        <v>0.28214336844246324</v>
      </c>
      <c r="AC114" s="31">
        <v>1.1437311065176403E-5</v>
      </c>
      <c r="AD114" s="33">
        <f t="shared" si="11"/>
        <v>-22.231039761249072</v>
      </c>
      <c r="AE114" s="33">
        <f t="shared" si="12"/>
        <v>-8.5616206408767326</v>
      </c>
      <c r="AF114" s="33">
        <f t="shared" si="13"/>
        <v>0.40503197674722835</v>
      </c>
      <c r="AG114" s="34">
        <f t="shared" si="14"/>
        <v>1537.4480468917172</v>
      </c>
      <c r="AH114" s="34">
        <f t="shared" si="15"/>
        <v>2098.5164020982575</v>
      </c>
      <c r="AI114" s="35">
        <f t="shared" si="16"/>
        <v>15.666310307684853</v>
      </c>
      <c r="AJ114" s="33">
        <f t="shared" si="17"/>
        <v>-0.98802230766027921</v>
      </c>
    </row>
    <row r="115" spans="1:36">
      <c r="A115" s="23" t="s">
        <v>133</v>
      </c>
      <c r="B115" s="24">
        <v>58.35</v>
      </c>
      <c r="C115" s="24">
        <v>63.91</v>
      </c>
      <c r="D115" s="25">
        <v>0.91300265999061192</v>
      </c>
      <c r="E115" s="26">
        <v>8.3680000000000004E-2</v>
      </c>
      <c r="F115" s="26">
        <v>1.123E-2</v>
      </c>
      <c r="G115" s="27">
        <v>2.0894499999999998</v>
      </c>
      <c r="H115" s="27">
        <v>0.26528000000000002</v>
      </c>
      <c r="I115" s="26">
        <v>0.18109</v>
      </c>
      <c r="J115" s="26">
        <v>7.8600000000000007E-3</v>
      </c>
      <c r="K115" s="28">
        <v>5.389E-2</v>
      </c>
      <c r="L115" s="28">
        <v>2.0100000000000001E-3</v>
      </c>
      <c r="M115" s="29">
        <v>1285</v>
      </c>
      <c r="N115" s="29">
        <v>276</v>
      </c>
      <c r="O115" s="29">
        <v>1145</v>
      </c>
      <c r="P115" s="29">
        <v>87</v>
      </c>
      <c r="Q115" s="29">
        <v>1073</v>
      </c>
      <c r="R115" s="29">
        <v>43</v>
      </c>
      <c r="S115" s="29">
        <v>1061</v>
      </c>
      <c r="T115" s="29">
        <v>39</v>
      </c>
      <c r="U115" s="29">
        <v>1285</v>
      </c>
      <c r="V115" s="29">
        <v>276</v>
      </c>
      <c r="W115" s="30">
        <f>100*(M115-Q115)/M115</f>
        <v>16.498054474708169</v>
      </c>
      <c r="X115" s="28">
        <v>2.1097911687021992E-2</v>
      </c>
      <c r="Y115" s="28">
        <v>2.8229236843582868E-4</v>
      </c>
      <c r="Z115" s="31">
        <v>7.1512635818592749E-4</v>
      </c>
      <c r="AA115" s="31">
        <v>8.1647171743465887E-6</v>
      </c>
      <c r="AB115" s="32">
        <v>0.28202148894006362</v>
      </c>
      <c r="AC115" s="31">
        <v>1.1733199041893298E-5</v>
      </c>
      <c r="AD115" s="33">
        <f t="shared" si="11"/>
        <v>-26.541208462520505</v>
      </c>
      <c r="AE115" s="33">
        <f t="shared" si="12"/>
        <v>1.3574176378305935</v>
      </c>
      <c r="AF115" s="33">
        <f t="shared" si="13"/>
        <v>0.4161212516629052</v>
      </c>
      <c r="AG115" s="34">
        <f t="shared" si="14"/>
        <v>1718.2371129809878</v>
      </c>
      <c r="AH115" s="34">
        <f t="shared" si="15"/>
        <v>1979.680486012503</v>
      </c>
      <c r="AI115" s="35">
        <f t="shared" si="16"/>
        <v>16.152457063085649</v>
      </c>
      <c r="AJ115" s="33">
        <f t="shared" si="17"/>
        <v>-0.97846004945223108</v>
      </c>
    </row>
    <row r="116" spans="1:36">
      <c r="A116" s="23" t="s">
        <v>134</v>
      </c>
      <c r="B116" s="24">
        <v>12.21</v>
      </c>
      <c r="C116" s="24">
        <v>12.64</v>
      </c>
      <c r="D116" s="25">
        <v>0.96598101265822789</v>
      </c>
      <c r="E116" s="26">
        <v>9.8680000000000004E-2</v>
      </c>
      <c r="F116" s="26">
        <v>1.2290000000000001E-2</v>
      </c>
      <c r="G116" s="27">
        <v>3.0771700000000002</v>
      </c>
      <c r="H116" s="27">
        <v>0.34591</v>
      </c>
      <c r="I116" s="26">
        <v>0.22731000000000001</v>
      </c>
      <c r="J116" s="26">
        <v>1.8540000000000001E-2</v>
      </c>
      <c r="K116" s="28">
        <v>8.5819999999999994E-2</v>
      </c>
      <c r="L116" s="28">
        <v>9.4299999999999991E-3</v>
      </c>
      <c r="M116" s="29">
        <v>1599</v>
      </c>
      <c r="N116" s="29">
        <v>101</v>
      </c>
      <c r="O116" s="29">
        <v>1427</v>
      </c>
      <c r="P116" s="29">
        <v>86</v>
      </c>
      <c r="Q116" s="29">
        <v>1320</v>
      </c>
      <c r="R116" s="29">
        <v>97</v>
      </c>
      <c r="S116" s="29">
        <v>1664</v>
      </c>
      <c r="T116" s="29">
        <v>176</v>
      </c>
      <c r="U116" s="29">
        <v>1599</v>
      </c>
      <c r="V116" s="29">
        <v>101</v>
      </c>
      <c r="W116" s="30">
        <f>100*(M116-Q116)/M116</f>
        <v>17.448405253283301</v>
      </c>
      <c r="X116" s="28">
        <v>2.0899915733172039E-2</v>
      </c>
      <c r="Y116" s="28">
        <v>4.0572206236946329E-4</v>
      </c>
      <c r="Z116" s="31">
        <v>7.2067489469281791E-4</v>
      </c>
      <c r="AA116" s="31">
        <v>1.3087703654051271E-5</v>
      </c>
      <c r="AB116" s="32">
        <v>0.28203402858621901</v>
      </c>
      <c r="AC116" s="31">
        <v>1.3210630268132195E-5</v>
      </c>
      <c r="AD116" s="33">
        <f t="shared" si="11"/>
        <v>-26.097754154619235</v>
      </c>
      <c r="AE116" s="33">
        <f t="shared" si="12"/>
        <v>8.7408219720264135</v>
      </c>
      <c r="AF116" s="33">
        <f t="shared" si="13"/>
        <v>0.46885123464126632</v>
      </c>
      <c r="AG116" s="34">
        <f t="shared" si="14"/>
        <v>1701.2208290545168</v>
      </c>
      <c r="AH116" s="34">
        <f t="shared" si="15"/>
        <v>1762.8834457548478</v>
      </c>
      <c r="AI116" s="35">
        <f t="shared" si="16"/>
        <v>18.195160753753044</v>
      </c>
      <c r="AJ116" s="33">
        <f t="shared" si="17"/>
        <v>-0.97829292485865005</v>
      </c>
    </row>
    <row r="117" spans="1:36">
      <c r="A117" s="23" t="s">
        <v>135</v>
      </c>
      <c r="B117" s="24">
        <v>46.36</v>
      </c>
      <c r="C117" s="24">
        <v>48.68</v>
      </c>
      <c r="D117" s="25">
        <v>0.95234182415776503</v>
      </c>
      <c r="E117" s="26">
        <v>8.0600000000000005E-2</v>
      </c>
      <c r="F117" s="26">
        <v>1.414E-2</v>
      </c>
      <c r="G117" s="27">
        <v>0.89280999999999999</v>
      </c>
      <c r="H117" s="27">
        <v>0.15085000000000001</v>
      </c>
      <c r="I117" s="26">
        <v>8.0329999999999999E-2</v>
      </c>
      <c r="J117" s="26">
        <v>3.79E-3</v>
      </c>
      <c r="K117" s="28">
        <v>2.4E-2</v>
      </c>
      <c r="L117" s="28">
        <v>9.3000000000000005E-4</v>
      </c>
      <c r="M117" s="29">
        <v>1212</v>
      </c>
      <c r="N117" s="29">
        <v>375</v>
      </c>
      <c r="O117" s="29">
        <v>648</v>
      </c>
      <c r="P117" s="29">
        <v>81</v>
      </c>
      <c r="Q117" s="29">
        <v>498</v>
      </c>
      <c r="R117" s="29">
        <v>23</v>
      </c>
      <c r="S117" s="29">
        <v>479</v>
      </c>
      <c r="T117" s="29">
        <v>18</v>
      </c>
      <c r="U117" s="29">
        <v>498</v>
      </c>
      <c r="V117" s="29">
        <v>23</v>
      </c>
      <c r="W117" s="30">
        <f>100*(O117-Q117)/O117</f>
        <v>23.148148148148149</v>
      </c>
      <c r="X117" s="28">
        <v>1.1448081843106379E-2</v>
      </c>
      <c r="Y117" s="28">
        <v>8.5916283962009094E-5</v>
      </c>
      <c r="Z117" s="31">
        <v>3.9623075451740181E-4</v>
      </c>
      <c r="AA117" s="31">
        <v>3.3132430884344711E-6</v>
      </c>
      <c r="AB117" s="32">
        <v>0.28208436119049241</v>
      </c>
      <c r="AC117" s="31">
        <v>1.2923157975215513E-5</v>
      </c>
      <c r="AD117" s="33">
        <f t="shared" si="11"/>
        <v>-24.317782860665549</v>
      </c>
      <c r="AE117" s="33">
        <f t="shared" si="12"/>
        <v>-13.496130722477906</v>
      </c>
      <c r="AF117" s="33">
        <f t="shared" si="13"/>
        <v>0.4575186590387465</v>
      </c>
      <c r="AG117" s="34">
        <f t="shared" si="14"/>
        <v>1618.1408613910685</v>
      </c>
      <c r="AH117" s="34">
        <f t="shared" si="15"/>
        <v>2309.2604189384892</v>
      </c>
      <c r="AI117" s="35">
        <f t="shared" si="16"/>
        <v>17.674575022505678</v>
      </c>
      <c r="AJ117" s="33">
        <f t="shared" si="17"/>
        <v>-0.98806533871935531</v>
      </c>
    </row>
    <row r="118" spans="1:36">
      <c r="A118" s="1" t="s">
        <v>136</v>
      </c>
      <c r="B118" s="11">
        <v>51.92</v>
      </c>
      <c r="C118" s="11">
        <v>152.44</v>
      </c>
      <c r="D118" s="12">
        <v>0.34059302020467069</v>
      </c>
      <c r="E118" s="13">
        <v>5.74E-2</v>
      </c>
      <c r="F118" s="13">
        <v>6.11E-3</v>
      </c>
      <c r="G118" s="14">
        <v>0.78207000000000004</v>
      </c>
      <c r="H118" s="14">
        <v>7.8390000000000001E-2</v>
      </c>
      <c r="I118" s="13">
        <v>9.8820000000000005E-2</v>
      </c>
      <c r="J118" s="13">
        <v>3.5500000000000002E-3</v>
      </c>
      <c r="K118" s="15">
        <v>3.0679999999999999E-2</v>
      </c>
      <c r="L118" s="15">
        <v>9.7000000000000005E-4</v>
      </c>
      <c r="M118" s="16">
        <v>507</v>
      </c>
      <c r="N118" s="16">
        <v>242</v>
      </c>
      <c r="O118" s="16">
        <v>587</v>
      </c>
      <c r="P118" s="16">
        <v>45</v>
      </c>
      <c r="Q118" s="16">
        <v>607</v>
      </c>
      <c r="R118" s="16">
        <v>21</v>
      </c>
      <c r="S118" s="16">
        <v>611</v>
      </c>
      <c r="T118" s="16">
        <v>19</v>
      </c>
      <c r="U118" s="16">
        <v>607</v>
      </c>
      <c r="V118" s="16">
        <v>21</v>
      </c>
      <c r="W118" s="17">
        <f>100*(O118-Q118)/O118</f>
        <v>-3.4071550255536627</v>
      </c>
      <c r="X118" s="15">
        <v>1.6003794277160543E-2</v>
      </c>
      <c r="Y118" s="15">
        <v>2.5956809836664974E-4</v>
      </c>
      <c r="Z118" s="18">
        <v>5.538361407882252E-4</v>
      </c>
      <c r="AA118" s="18">
        <v>8.4217105934331176E-6</v>
      </c>
      <c r="AB118" s="19">
        <v>0.28210489588050114</v>
      </c>
      <c r="AC118" s="18">
        <v>1.1971427909092079E-5</v>
      </c>
      <c r="AD118" s="20">
        <f t="shared" si="11"/>
        <v>-23.591590380196426</v>
      </c>
      <c r="AE118" s="20">
        <f t="shared" si="12"/>
        <v>-10.447267093358636</v>
      </c>
      <c r="AF118" s="20">
        <f t="shared" si="13"/>
        <v>0.42392700425122709</v>
      </c>
      <c r="AG118" s="21">
        <f t="shared" si="14"/>
        <v>1596.5773688038357</v>
      </c>
      <c r="AH118" s="21">
        <f t="shared" si="15"/>
        <v>2200.5236686078242</v>
      </c>
      <c r="AI118" s="22">
        <f t="shared" si="16"/>
        <v>16.447540219731991</v>
      </c>
      <c r="AJ118" s="20">
        <f t="shared" si="17"/>
        <v>-0.98331818853047515</v>
      </c>
    </row>
    <row r="119" spans="1:36">
      <c r="A119" s="1" t="s">
        <v>137</v>
      </c>
      <c r="B119" s="11">
        <v>67</v>
      </c>
      <c r="C119" s="11">
        <v>228.85</v>
      </c>
      <c r="D119" s="12">
        <v>0.29276818876993665</v>
      </c>
      <c r="E119" s="13">
        <v>8.3349999999999994E-2</v>
      </c>
      <c r="F119" s="13">
        <v>1.17E-3</v>
      </c>
      <c r="G119" s="14">
        <v>2.5472600000000001</v>
      </c>
      <c r="H119" s="14">
        <v>3.2160000000000001E-2</v>
      </c>
      <c r="I119" s="13">
        <v>0.22272</v>
      </c>
      <c r="J119" s="13">
        <v>3.5500000000000002E-3</v>
      </c>
      <c r="K119" s="15">
        <v>6.5869999999999998E-2</v>
      </c>
      <c r="L119" s="15">
        <v>1.5100000000000001E-3</v>
      </c>
      <c r="M119" s="16">
        <v>1277</v>
      </c>
      <c r="N119" s="16">
        <v>14</v>
      </c>
      <c r="O119" s="16">
        <v>1286</v>
      </c>
      <c r="P119" s="16">
        <v>9</v>
      </c>
      <c r="Q119" s="16">
        <v>1296</v>
      </c>
      <c r="R119" s="16">
        <v>19</v>
      </c>
      <c r="S119" s="16">
        <v>1289</v>
      </c>
      <c r="T119" s="16">
        <v>29</v>
      </c>
      <c r="U119" s="16">
        <v>1277</v>
      </c>
      <c r="V119" s="16">
        <v>14</v>
      </c>
      <c r="W119" s="17">
        <f>100*(M119-Q119)/M119</f>
        <v>-1.4878621769772906</v>
      </c>
      <c r="X119" s="15">
        <v>1.2443985263462395E-2</v>
      </c>
      <c r="Y119" s="15">
        <v>9.4272344365187388E-5</v>
      </c>
      <c r="Z119" s="18">
        <v>4.5321585712714202E-4</v>
      </c>
      <c r="AA119" s="18">
        <v>3.2526840776372593E-6</v>
      </c>
      <c r="AB119" s="19">
        <v>0.28171899810746726</v>
      </c>
      <c r="AC119" s="18">
        <v>1.1642599323827968E-5</v>
      </c>
      <c r="AD119" s="20">
        <f t="shared" si="11"/>
        <v>-37.238548814336745</v>
      </c>
      <c r="AE119" s="20">
        <f t="shared" si="12"/>
        <v>-9.3227066371981415</v>
      </c>
      <c r="AF119" s="20">
        <f t="shared" si="13"/>
        <v>0.41290066963502259</v>
      </c>
      <c r="AG119" s="21">
        <f t="shared" si="14"/>
        <v>2118.5524332868108</v>
      </c>
      <c r="AH119" s="21">
        <f t="shared" si="15"/>
        <v>2635.7503140748404</v>
      </c>
      <c r="AI119" s="22">
        <f t="shared" si="16"/>
        <v>15.798537765667788</v>
      </c>
      <c r="AJ119" s="20">
        <f t="shared" si="17"/>
        <v>-0.9863489199660499</v>
      </c>
    </row>
    <row r="120" spans="1:36">
      <c r="A120" s="1" t="s">
        <v>138</v>
      </c>
      <c r="B120" s="11">
        <v>101.49</v>
      </c>
      <c r="C120" s="11">
        <v>96.02</v>
      </c>
      <c r="D120" s="12">
        <v>1.0569672984794833</v>
      </c>
      <c r="E120" s="13">
        <v>0.24207000000000001</v>
      </c>
      <c r="F120" s="13">
        <v>4.6499999999999996E-3</v>
      </c>
      <c r="G120" s="14">
        <v>18.3581</v>
      </c>
      <c r="H120" s="14">
        <v>0.34225</v>
      </c>
      <c r="I120" s="13">
        <v>0.55264999999999997</v>
      </c>
      <c r="J120" s="13">
        <v>1.264E-2</v>
      </c>
      <c r="K120" s="15">
        <v>0.13156999999999999</v>
      </c>
      <c r="L120" s="15">
        <v>3.6900000000000001E-3</v>
      </c>
      <c r="M120" s="16">
        <v>3134</v>
      </c>
      <c r="N120" s="16">
        <v>17</v>
      </c>
      <c r="O120" s="16">
        <v>3009</v>
      </c>
      <c r="P120" s="16">
        <v>18</v>
      </c>
      <c r="Q120" s="16">
        <v>2836</v>
      </c>
      <c r="R120" s="16">
        <v>52</v>
      </c>
      <c r="S120" s="16">
        <v>2498</v>
      </c>
      <c r="T120" s="16">
        <v>66</v>
      </c>
      <c r="U120" s="16">
        <v>3134</v>
      </c>
      <c r="V120" s="16">
        <v>17</v>
      </c>
      <c r="W120" s="17">
        <f>100*(M120-Q120)/M120</f>
        <v>9.5086151882578172</v>
      </c>
      <c r="X120" s="15">
        <v>1.0087626362239498E-2</v>
      </c>
      <c r="Y120" s="15">
        <v>7.8959505265422926E-5</v>
      </c>
      <c r="Z120" s="18">
        <v>3.571128677246715E-4</v>
      </c>
      <c r="AA120" s="18">
        <v>3.1264907355678733E-6</v>
      </c>
      <c r="AB120" s="19">
        <v>0.28059895161967141</v>
      </c>
      <c r="AC120" s="18">
        <v>1.3149431370083707E-5</v>
      </c>
      <c r="AD120" s="20">
        <f t="shared" si="11"/>
        <v>-76.848074785643703</v>
      </c>
      <c r="AE120" s="20">
        <f t="shared" si="12"/>
        <v>-6.9093628278737995</v>
      </c>
      <c r="AF120" s="20">
        <f t="shared" si="13"/>
        <v>0.46833220703475958</v>
      </c>
      <c r="AG120" s="21">
        <f t="shared" si="14"/>
        <v>3608.1920016884465</v>
      </c>
      <c r="AH120" s="21">
        <f t="shared" si="15"/>
        <v>3901.5522782729672</v>
      </c>
      <c r="AI120" s="22">
        <f t="shared" si="16"/>
        <v>17.310241963062708</v>
      </c>
      <c r="AJ120" s="20">
        <f t="shared" si="17"/>
        <v>-0.98924358832154602</v>
      </c>
    </row>
    <row r="121" spans="1:36">
      <c r="A121" s="1" t="s">
        <v>139</v>
      </c>
      <c r="B121" s="11">
        <v>205.08</v>
      </c>
      <c r="C121" s="11">
        <v>254.27</v>
      </c>
      <c r="D121" s="12">
        <v>0.80654422464309594</v>
      </c>
      <c r="E121" s="13">
        <v>8.3739999999999995E-2</v>
      </c>
      <c r="F121" s="13">
        <v>2.8900000000000002E-3</v>
      </c>
      <c r="G121" s="14">
        <v>1.40473</v>
      </c>
      <c r="H121" s="14">
        <v>4.292E-2</v>
      </c>
      <c r="I121" s="13">
        <v>0.12223000000000001</v>
      </c>
      <c r="J121" s="13">
        <v>2.9399999999999999E-3</v>
      </c>
      <c r="K121" s="15">
        <v>4.0960000000000003E-2</v>
      </c>
      <c r="L121" s="15">
        <v>1.3600000000000001E-3</v>
      </c>
      <c r="M121" s="16">
        <v>1287</v>
      </c>
      <c r="N121" s="16">
        <v>27</v>
      </c>
      <c r="O121" s="16">
        <v>891</v>
      </c>
      <c r="P121" s="16">
        <v>18</v>
      </c>
      <c r="Q121" s="16">
        <v>743</v>
      </c>
      <c r="R121" s="16">
        <v>17</v>
      </c>
      <c r="S121" s="16">
        <v>811</v>
      </c>
      <c r="T121" s="16">
        <v>26</v>
      </c>
      <c r="U121" s="16">
        <v>743</v>
      </c>
      <c r="V121" s="16">
        <v>17</v>
      </c>
      <c r="W121" s="17">
        <f>100*(O121-Q121)/O121</f>
        <v>16.610549943883278</v>
      </c>
      <c r="X121" s="15">
        <v>3.6245014526922713E-2</v>
      </c>
      <c r="Y121" s="15">
        <v>2.0442849101118702E-4</v>
      </c>
      <c r="Z121" s="18">
        <v>1.202166232735514E-3</v>
      </c>
      <c r="AA121" s="18">
        <v>6.0557401970409857E-6</v>
      </c>
      <c r="AB121" s="19">
        <v>0.28208148417493734</v>
      </c>
      <c r="AC121" s="18">
        <v>1.1613795201076537E-5</v>
      </c>
      <c r="AD121" s="20">
        <f t="shared" si="11"/>
        <v>-24.419526157564153</v>
      </c>
      <c r="AE121" s="20">
        <f t="shared" si="12"/>
        <v>-8.6266318305860956</v>
      </c>
      <c r="AF121" s="20">
        <f t="shared" si="13"/>
        <v>0.41138703289293627</v>
      </c>
      <c r="AG121" s="21">
        <f t="shared" si="14"/>
        <v>1656.6810490983598</v>
      </c>
      <c r="AH121" s="21">
        <f t="shared" si="15"/>
        <v>2189.1771618089097</v>
      </c>
      <c r="AI121" s="22">
        <f t="shared" si="16"/>
        <v>16.216051171109484</v>
      </c>
      <c r="AJ121" s="20">
        <f t="shared" si="17"/>
        <v>-0.96379017371278575</v>
      </c>
    </row>
    <row r="122" spans="1:36">
      <c r="A122" s="1" t="s">
        <v>140</v>
      </c>
      <c r="B122" s="11">
        <v>94.57</v>
      </c>
      <c r="C122" s="11">
        <v>125.58</v>
      </c>
      <c r="D122" s="12">
        <v>0.75306577480490522</v>
      </c>
      <c r="E122" s="13">
        <v>0.15656</v>
      </c>
      <c r="F122" s="13">
        <v>1.47E-3</v>
      </c>
      <c r="G122" s="14">
        <v>9.9099199999999996</v>
      </c>
      <c r="H122" s="14">
        <v>8.5129999999999997E-2</v>
      </c>
      <c r="I122" s="13">
        <v>0.46110000000000001</v>
      </c>
      <c r="J122" s="13">
        <v>6.96E-3</v>
      </c>
      <c r="K122" s="15">
        <v>0.13378000000000001</v>
      </c>
      <c r="L122" s="15">
        <v>1.82E-3</v>
      </c>
      <c r="M122" s="16">
        <v>2419</v>
      </c>
      <c r="N122" s="16">
        <v>14</v>
      </c>
      <c r="O122" s="16">
        <v>2426</v>
      </c>
      <c r="P122" s="16">
        <v>8</v>
      </c>
      <c r="Q122" s="16">
        <v>2444</v>
      </c>
      <c r="R122" s="16">
        <v>31</v>
      </c>
      <c r="S122" s="16">
        <v>2538</v>
      </c>
      <c r="T122" s="16">
        <v>32</v>
      </c>
      <c r="U122" s="16">
        <v>2419</v>
      </c>
      <c r="V122" s="16">
        <v>14</v>
      </c>
      <c r="W122" s="17">
        <f>100*(M122-Q122)/M122</f>
        <v>-1.0334849111202977</v>
      </c>
      <c r="X122" s="15">
        <v>1.395744172234367E-2</v>
      </c>
      <c r="Y122" s="15">
        <v>1.0119302178082209E-4</v>
      </c>
      <c r="Z122" s="18">
        <v>4.7236725355115534E-4</v>
      </c>
      <c r="AA122" s="18">
        <v>3.7051138473655276E-6</v>
      </c>
      <c r="AB122" s="19">
        <v>0.2811046431487354</v>
      </c>
      <c r="AC122" s="18">
        <v>1.3255562369955133E-5</v>
      </c>
      <c r="AD122" s="20">
        <f t="shared" si="11"/>
        <v>-58.964708360963456</v>
      </c>
      <c r="AE122" s="20">
        <f t="shared" si="12"/>
        <v>-5.5248070929492243</v>
      </c>
      <c r="AF122" s="20">
        <f t="shared" si="13"/>
        <v>0.47132862010001453</v>
      </c>
      <c r="AG122" s="21">
        <f t="shared" si="14"/>
        <v>2947.112405040767</v>
      </c>
      <c r="AH122" s="21">
        <f t="shared" si="15"/>
        <v>3271.2485124976506</v>
      </c>
      <c r="AI122" s="22">
        <f t="shared" si="16"/>
        <v>17.720416892522735</v>
      </c>
      <c r="AJ122" s="20">
        <f t="shared" si="17"/>
        <v>-0.98577207067617001</v>
      </c>
    </row>
    <row r="123" spans="1:36">
      <c r="A123" s="23" t="s">
        <v>141</v>
      </c>
      <c r="B123" s="24">
        <v>109.64</v>
      </c>
      <c r="C123" s="24">
        <v>72.28</v>
      </c>
      <c r="D123" s="25">
        <v>1.5168788046485888</v>
      </c>
      <c r="E123" s="26">
        <v>9.9460000000000007E-2</v>
      </c>
      <c r="F123" s="26">
        <v>7.1199999999999996E-3</v>
      </c>
      <c r="G123" s="27">
        <v>1.37222</v>
      </c>
      <c r="H123" s="27">
        <v>8.4830000000000003E-2</v>
      </c>
      <c r="I123" s="26">
        <v>0.10050000000000001</v>
      </c>
      <c r="J123" s="26">
        <v>4.5199999999999997E-3</v>
      </c>
      <c r="K123" s="28">
        <v>2.9850000000000002E-2</v>
      </c>
      <c r="L123" s="28">
        <v>1.64E-3</v>
      </c>
      <c r="M123" s="29">
        <v>1614</v>
      </c>
      <c r="N123" s="29">
        <v>55</v>
      </c>
      <c r="O123" s="29">
        <v>877</v>
      </c>
      <c r="P123" s="29">
        <v>36</v>
      </c>
      <c r="Q123" s="29">
        <v>617</v>
      </c>
      <c r="R123" s="29">
        <v>26</v>
      </c>
      <c r="S123" s="29">
        <v>595</v>
      </c>
      <c r="T123" s="29">
        <v>32</v>
      </c>
      <c r="U123" s="29">
        <v>617</v>
      </c>
      <c r="V123" s="29">
        <v>26</v>
      </c>
      <c r="W123" s="30">
        <f>100*(O123-Q123)/O123</f>
        <v>29.646522234891677</v>
      </c>
      <c r="X123" s="28">
        <v>1.6461377543894814E-2</v>
      </c>
      <c r="Y123" s="28">
        <v>1.9955668998893584E-4</v>
      </c>
      <c r="Z123" s="31">
        <v>5.5909832384464929E-4</v>
      </c>
      <c r="AA123" s="31">
        <v>6.2727801868243115E-6</v>
      </c>
      <c r="AB123" s="32">
        <v>0.28202489788450974</v>
      </c>
      <c r="AC123" s="31">
        <v>1.143371345759127E-5</v>
      </c>
      <c r="AD123" s="33">
        <f t="shared" si="11"/>
        <v>-26.420653936396477</v>
      </c>
      <c r="AE123" s="33">
        <f t="shared" si="12"/>
        <v>-13.064248897144415</v>
      </c>
      <c r="AF123" s="33">
        <f t="shared" si="13"/>
        <v>0.40489468312337257</v>
      </c>
      <c r="AG123" s="34">
        <f t="shared" si="14"/>
        <v>1706.5906796672248</v>
      </c>
      <c r="AH123" s="34">
        <f t="shared" si="15"/>
        <v>2371.332595141077</v>
      </c>
      <c r="AI123" s="35">
        <f t="shared" si="16"/>
        <v>15.678610095313388</v>
      </c>
      <c r="AJ123" s="33">
        <f t="shared" si="17"/>
        <v>-0.98315968904082385</v>
      </c>
    </row>
    <row r="124" spans="1:36">
      <c r="A124" s="1" t="s">
        <v>142</v>
      </c>
      <c r="B124" s="11">
        <v>148.68</v>
      </c>
      <c r="C124" s="11">
        <v>275.01</v>
      </c>
      <c r="D124" s="12">
        <v>0.54063488600414533</v>
      </c>
      <c r="E124" s="13">
        <v>6.9320000000000007E-2</v>
      </c>
      <c r="F124" s="13">
        <v>8.4999999999999995E-4</v>
      </c>
      <c r="G124" s="14">
        <v>1.4182399999999999</v>
      </c>
      <c r="H124" s="14">
        <v>1.555E-2</v>
      </c>
      <c r="I124" s="13">
        <v>0.14902000000000001</v>
      </c>
      <c r="J124" s="13">
        <v>2.2499999999999998E-3</v>
      </c>
      <c r="K124" s="15">
        <v>4.2759999999999999E-2</v>
      </c>
      <c r="L124" s="15">
        <v>6.6E-4</v>
      </c>
      <c r="M124" s="16">
        <v>908</v>
      </c>
      <c r="N124" s="16">
        <v>15</v>
      </c>
      <c r="O124" s="16">
        <v>897</v>
      </c>
      <c r="P124" s="16">
        <v>7</v>
      </c>
      <c r="Q124" s="16">
        <v>895</v>
      </c>
      <c r="R124" s="16">
        <v>13</v>
      </c>
      <c r="S124" s="16">
        <v>846</v>
      </c>
      <c r="T124" s="16">
        <v>13</v>
      </c>
      <c r="U124" s="16">
        <v>895</v>
      </c>
      <c r="V124" s="16">
        <v>13</v>
      </c>
      <c r="W124" s="17">
        <f>100*(O124-Q124)/O124</f>
        <v>0.2229654403567447</v>
      </c>
      <c r="X124" s="15">
        <v>1.3839047394110826E-2</v>
      </c>
      <c r="Y124" s="15">
        <v>1.6636493546348536E-5</v>
      </c>
      <c r="Z124" s="18">
        <v>4.7587321953321618E-4</v>
      </c>
      <c r="AA124" s="18">
        <v>4.8844198018556637E-7</v>
      </c>
      <c r="AB124" s="19">
        <v>0.28190548037025048</v>
      </c>
      <c r="AC124" s="18">
        <v>1.1524096882063988E-5</v>
      </c>
      <c r="AD124" s="20">
        <f t="shared" si="11"/>
        <v>-30.643756445105641</v>
      </c>
      <c r="AE124" s="20">
        <f t="shared" si="12"/>
        <v>-11.165633396854613</v>
      </c>
      <c r="AF124" s="20">
        <f t="shared" si="13"/>
        <v>0.4083480946276255</v>
      </c>
      <c r="AG124" s="21">
        <f t="shared" si="14"/>
        <v>1866.0363755454293</v>
      </c>
      <c r="AH124" s="21">
        <f t="shared" si="15"/>
        <v>2461.8786139780632</v>
      </c>
      <c r="AI124" s="22">
        <f t="shared" si="16"/>
        <v>15.721007863797468</v>
      </c>
      <c r="AJ124" s="20">
        <f t="shared" si="17"/>
        <v>-0.98566646929116819</v>
      </c>
    </row>
    <row r="125" spans="1:36">
      <c r="A125" s="1" t="s">
        <v>143</v>
      </c>
      <c r="B125" s="11">
        <v>379.81</v>
      </c>
      <c r="C125" s="11">
        <v>376.63</v>
      </c>
      <c r="D125" s="12">
        <v>1.0084432997902451</v>
      </c>
      <c r="E125" s="13">
        <v>0.14802999999999999</v>
      </c>
      <c r="F125" s="13">
        <v>1.4599999999999999E-3</v>
      </c>
      <c r="G125" s="14">
        <v>8.8553999999999995</v>
      </c>
      <c r="H125" s="14">
        <v>7.9430000000000001E-2</v>
      </c>
      <c r="I125" s="13">
        <v>0.43567</v>
      </c>
      <c r="J125" s="13">
        <v>6.6400000000000001E-3</v>
      </c>
      <c r="K125" s="15">
        <v>0.1075</v>
      </c>
      <c r="L125" s="15">
        <v>1.4499999999999999E-3</v>
      </c>
      <c r="M125" s="16">
        <v>2323</v>
      </c>
      <c r="N125" s="16">
        <v>14</v>
      </c>
      <c r="O125" s="16">
        <v>2323</v>
      </c>
      <c r="P125" s="16">
        <v>8</v>
      </c>
      <c r="Q125" s="16">
        <v>2331</v>
      </c>
      <c r="R125" s="16">
        <v>30</v>
      </c>
      <c r="S125" s="16">
        <v>2064</v>
      </c>
      <c r="T125" s="16">
        <v>26</v>
      </c>
      <c r="U125" s="16">
        <v>2323</v>
      </c>
      <c r="V125" s="16">
        <v>14</v>
      </c>
      <c r="W125" s="17">
        <f>100*(M125-Q125)/M125</f>
        <v>-0.34438226431338786</v>
      </c>
      <c r="X125" s="15">
        <v>3.4213499921351039E-2</v>
      </c>
      <c r="Y125" s="15">
        <v>6.6088318051664516E-4</v>
      </c>
      <c r="Z125" s="18">
        <v>1.1552843587233866E-3</v>
      </c>
      <c r="AA125" s="18">
        <v>2.1336884153816218E-5</v>
      </c>
      <c r="AB125" s="19">
        <v>0.2810815994789444</v>
      </c>
      <c r="AC125" s="18">
        <v>1.6168038121760175E-5</v>
      </c>
      <c r="AD125" s="20">
        <f t="shared" si="11"/>
        <v>-59.779628854894625</v>
      </c>
      <c r="AE125" s="20">
        <f t="shared" si="12"/>
        <v>-9.5973412931371627</v>
      </c>
      <c r="AF125" s="20">
        <f t="shared" si="13"/>
        <v>0.57476053649448633</v>
      </c>
      <c r="AG125" s="21">
        <f t="shared" si="14"/>
        <v>3030.9901255420418</v>
      </c>
      <c r="AH125" s="21">
        <f t="shared" si="15"/>
        <v>3445.0170455076272</v>
      </c>
      <c r="AI125" s="22">
        <f t="shared" si="16"/>
        <v>21.976641644734627</v>
      </c>
      <c r="AJ125" s="20">
        <f t="shared" si="17"/>
        <v>-0.96520227835170525</v>
      </c>
    </row>
    <row r="126" spans="1:36">
      <c r="A126" s="1" t="s">
        <v>144</v>
      </c>
      <c r="B126" s="11">
        <v>191.83</v>
      </c>
      <c r="C126" s="11">
        <v>189.08</v>
      </c>
      <c r="D126" s="12">
        <v>1.0145441083139413</v>
      </c>
      <c r="E126" s="13">
        <v>6.7839999999999998E-2</v>
      </c>
      <c r="F126" s="13">
        <v>3.0899999999999999E-3</v>
      </c>
      <c r="G126" s="14">
        <v>0.99056</v>
      </c>
      <c r="H126" s="14">
        <v>4.0469999999999999E-2</v>
      </c>
      <c r="I126" s="13">
        <v>0.10632</v>
      </c>
      <c r="J126" s="13">
        <v>2.9299999999999999E-3</v>
      </c>
      <c r="K126" s="15">
        <v>3.124E-2</v>
      </c>
      <c r="L126" s="15">
        <v>1.1900000000000001E-3</v>
      </c>
      <c r="M126" s="16">
        <v>864</v>
      </c>
      <c r="N126" s="16">
        <v>43</v>
      </c>
      <c r="O126" s="16">
        <v>699</v>
      </c>
      <c r="P126" s="16">
        <v>21</v>
      </c>
      <c r="Q126" s="16">
        <v>651</v>
      </c>
      <c r="R126" s="16">
        <v>17</v>
      </c>
      <c r="S126" s="16">
        <v>622</v>
      </c>
      <c r="T126" s="16">
        <v>23</v>
      </c>
      <c r="U126" s="16">
        <v>651</v>
      </c>
      <c r="V126" s="16">
        <v>17</v>
      </c>
      <c r="W126" s="17">
        <f>100*(O126-Q126)/O126</f>
        <v>6.866952789699571</v>
      </c>
      <c r="X126" s="15">
        <v>2.3339511077609617E-2</v>
      </c>
      <c r="Y126" s="15">
        <v>8.1317204719235237E-4</v>
      </c>
      <c r="Z126" s="18">
        <v>8.2882368383805239E-4</v>
      </c>
      <c r="AA126" s="18">
        <v>2.8314947120995469E-5</v>
      </c>
      <c r="AB126" s="19">
        <v>0.28231750722849897</v>
      </c>
      <c r="AC126" s="18">
        <v>1.1826134986143629E-5</v>
      </c>
      <c r="AD126" s="20">
        <f t="shared" si="11"/>
        <v>-16.072764329603253</v>
      </c>
      <c r="AE126" s="20">
        <f t="shared" si="12"/>
        <v>-2.0766080377487839</v>
      </c>
      <c r="AF126" s="20">
        <f t="shared" si="13"/>
        <v>0.4188228814614875</v>
      </c>
      <c r="AG126" s="21">
        <f t="shared" si="14"/>
        <v>1313.1424022356364</v>
      </c>
      <c r="AH126" s="21">
        <f t="shared" si="15"/>
        <v>1709.5282916109159</v>
      </c>
      <c r="AI126" s="22">
        <f t="shared" si="16"/>
        <v>16.4536820760311</v>
      </c>
      <c r="AJ126" s="20">
        <f t="shared" si="17"/>
        <v>-0.97503543120969727</v>
      </c>
    </row>
    <row r="127" spans="1:36">
      <c r="A127" s="1" t="s">
        <v>145</v>
      </c>
      <c r="B127" s="11">
        <v>106.77</v>
      </c>
      <c r="C127" s="11">
        <v>266.97000000000003</v>
      </c>
      <c r="D127" s="12">
        <v>0.3999325766940105</v>
      </c>
      <c r="E127" s="13">
        <v>7.7289999999999998E-2</v>
      </c>
      <c r="F127" s="13">
        <v>1.5900000000000001E-3</v>
      </c>
      <c r="G127" s="14">
        <v>2.04054</v>
      </c>
      <c r="H127" s="14">
        <v>3.7920000000000002E-2</v>
      </c>
      <c r="I127" s="13">
        <v>0.19223999999999999</v>
      </c>
      <c r="J127" s="13">
        <v>3.48E-3</v>
      </c>
      <c r="K127" s="15">
        <v>6.2869999999999995E-2</v>
      </c>
      <c r="L127" s="15">
        <v>1.75E-3</v>
      </c>
      <c r="M127" s="16">
        <v>1129</v>
      </c>
      <c r="N127" s="16">
        <v>17</v>
      </c>
      <c r="O127" s="16">
        <v>1129</v>
      </c>
      <c r="P127" s="16">
        <v>13</v>
      </c>
      <c r="Q127" s="16">
        <v>1133</v>
      </c>
      <c r="R127" s="16">
        <v>19</v>
      </c>
      <c r="S127" s="16">
        <v>1232</v>
      </c>
      <c r="T127" s="16">
        <v>33</v>
      </c>
      <c r="U127" s="16">
        <v>1129</v>
      </c>
      <c r="V127" s="16">
        <v>17</v>
      </c>
      <c r="W127" s="17">
        <f>100*(M127-Q127)/M127</f>
        <v>-0.35429583702391498</v>
      </c>
      <c r="X127" s="15">
        <v>9.7644132324389947E-3</v>
      </c>
      <c r="Y127" s="15">
        <v>1.1403123823059325E-4</v>
      </c>
      <c r="Z127" s="18">
        <v>3.8211591611826413E-4</v>
      </c>
      <c r="AA127" s="18">
        <v>3.0919055710833129E-6</v>
      </c>
      <c r="AB127" s="19">
        <v>0.28221184472691851</v>
      </c>
      <c r="AC127" s="18">
        <v>1.3077827531088874E-5</v>
      </c>
      <c r="AD127" s="20">
        <f t="shared" si="11"/>
        <v>-19.809432089510359</v>
      </c>
      <c r="AE127" s="20">
        <f t="shared" si="12"/>
        <v>4.9259963743009116</v>
      </c>
      <c r="AF127" s="20">
        <f t="shared" si="13"/>
        <v>0.46364626088814964</v>
      </c>
      <c r="AG127" s="21">
        <f t="shared" si="14"/>
        <v>1443.0015295465935</v>
      </c>
      <c r="AH127" s="21">
        <f t="shared" si="15"/>
        <v>1636.926434913167</v>
      </c>
      <c r="AI127" s="22">
        <f t="shared" si="16"/>
        <v>17.938073921957084</v>
      </c>
      <c r="AJ127" s="20">
        <f t="shared" si="17"/>
        <v>-0.98849048445426912</v>
      </c>
    </row>
    <row r="128" spans="1:36">
      <c r="A128" s="1" t="s">
        <v>146</v>
      </c>
      <c r="B128" s="11">
        <v>105.15</v>
      </c>
      <c r="C128" s="11">
        <v>370.02</v>
      </c>
      <c r="D128" s="12">
        <v>0.28417382844170586</v>
      </c>
      <c r="E128" s="13">
        <v>0.14888000000000001</v>
      </c>
      <c r="F128" s="13">
        <v>1.3500000000000001E-3</v>
      </c>
      <c r="G128" s="14">
        <v>8.9032900000000001</v>
      </c>
      <c r="H128" s="14">
        <v>7.3130000000000001E-2</v>
      </c>
      <c r="I128" s="13">
        <v>0.43541999999999997</v>
      </c>
      <c r="J128" s="13">
        <v>6.4900000000000001E-3</v>
      </c>
      <c r="K128" s="15">
        <v>0.1474</v>
      </c>
      <c r="L128" s="15">
        <v>2.3400000000000001E-3</v>
      </c>
      <c r="M128" s="16">
        <v>2333</v>
      </c>
      <c r="N128" s="16">
        <v>15</v>
      </c>
      <c r="O128" s="16">
        <v>2328</v>
      </c>
      <c r="P128" s="16">
        <v>7</v>
      </c>
      <c r="Q128" s="16">
        <v>2330</v>
      </c>
      <c r="R128" s="16">
        <v>29</v>
      </c>
      <c r="S128" s="16">
        <v>2779</v>
      </c>
      <c r="T128" s="16">
        <v>41</v>
      </c>
      <c r="U128" s="16">
        <v>2333</v>
      </c>
      <c r="V128" s="16">
        <v>15</v>
      </c>
      <c r="W128" s="17">
        <f>100*(M128-Q128)/M128</f>
        <v>0.12858979854264896</v>
      </c>
      <c r="X128" s="15">
        <v>9.3790802059605487E-3</v>
      </c>
      <c r="Y128" s="15">
        <v>3.8667580167833718E-5</v>
      </c>
      <c r="Z128" s="18">
        <v>3.44815532611853E-4</v>
      </c>
      <c r="AA128" s="18">
        <v>1.1754128375106959E-6</v>
      </c>
      <c r="AB128" s="19">
        <v>0.28120102701247041</v>
      </c>
      <c r="AC128" s="18">
        <v>1.3413365499036493E-5</v>
      </c>
      <c r="AD128" s="20">
        <f t="shared" si="11"/>
        <v>-55.5561720230302</v>
      </c>
      <c r="AE128" s="20">
        <f t="shared" si="12"/>
        <v>-3.8484663597349034</v>
      </c>
      <c r="AF128" s="20">
        <f t="shared" si="13"/>
        <v>0.47684515094650526</v>
      </c>
      <c r="AG128" s="21">
        <f t="shared" si="14"/>
        <v>2808.9275319662511</v>
      </c>
      <c r="AH128" s="21">
        <f t="shared" si="15"/>
        <v>3103.6097872757796</v>
      </c>
      <c r="AI128" s="22">
        <f t="shared" si="16"/>
        <v>17.917469835960219</v>
      </c>
      <c r="AJ128" s="20">
        <f t="shared" si="17"/>
        <v>-0.98961398998157069</v>
      </c>
    </row>
    <row r="129" spans="1:36">
      <c r="A129" s="23" t="s">
        <v>147</v>
      </c>
      <c r="B129" s="24">
        <v>323.16000000000003</v>
      </c>
      <c r="C129" s="24">
        <v>623.62</v>
      </c>
      <c r="D129" s="25">
        <v>0.51820018601071172</v>
      </c>
      <c r="E129" s="26">
        <v>8.7489999999999998E-2</v>
      </c>
      <c r="F129" s="26">
        <v>3.5300000000000002E-3</v>
      </c>
      <c r="G129" s="27">
        <v>2.16303</v>
      </c>
      <c r="H129" s="27">
        <v>7.8119999999999995E-2</v>
      </c>
      <c r="I129" s="26">
        <v>0.17932000000000001</v>
      </c>
      <c r="J129" s="26">
        <v>3.2200000000000002E-3</v>
      </c>
      <c r="K129" s="28">
        <v>5.3100000000000001E-2</v>
      </c>
      <c r="L129" s="28">
        <v>1.01E-3</v>
      </c>
      <c r="M129" s="29">
        <v>1371</v>
      </c>
      <c r="N129" s="29">
        <v>80</v>
      </c>
      <c r="O129" s="29">
        <v>1169</v>
      </c>
      <c r="P129" s="29">
        <v>25</v>
      </c>
      <c r="Q129" s="29">
        <v>1063</v>
      </c>
      <c r="R129" s="29">
        <v>18</v>
      </c>
      <c r="S129" s="29">
        <v>1046</v>
      </c>
      <c r="T129" s="29">
        <v>19</v>
      </c>
      <c r="U129" s="29">
        <v>1371</v>
      </c>
      <c r="V129" s="29">
        <v>80</v>
      </c>
      <c r="W129" s="30">
        <f>100*(M129-Q129)/M129</f>
        <v>22.465353756382203</v>
      </c>
      <c r="X129" s="28">
        <v>6.9639173523037654E-2</v>
      </c>
      <c r="Y129" s="28">
        <v>9.8847153100275792E-4</v>
      </c>
      <c r="Z129" s="31">
        <v>2.4625295603246805E-3</v>
      </c>
      <c r="AA129" s="31">
        <v>3.0024760742301357E-5</v>
      </c>
      <c r="AB129" s="32">
        <v>0.28227904810207982</v>
      </c>
      <c r="AC129" s="31">
        <v>1.7750282779236755E-5</v>
      </c>
      <c r="AD129" s="33">
        <f t="shared" si="11"/>
        <v>-17.432839811586387</v>
      </c>
      <c r="AE129" s="33">
        <f t="shared" si="12"/>
        <v>10.785204117202962</v>
      </c>
      <c r="AF129" s="33">
        <f t="shared" si="13"/>
        <v>0.62964086710839429</v>
      </c>
      <c r="AG129" s="34">
        <f t="shared" si="14"/>
        <v>1427.9205476273316</v>
      </c>
      <c r="AH129" s="34">
        <f t="shared" si="15"/>
        <v>1458.0505514636698</v>
      </c>
      <c r="AI129" s="35">
        <f t="shared" si="16"/>
        <v>25.765580391109552</v>
      </c>
      <c r="AJ129" s="33">
        <f t="shared" si="17"/>
        <v>-0.92582742288178677</v>
      </c>
    </row>
    <row r="130" spans="1:36">
      <c r="A130" s="1" t="s">
        <v>148</v>
      </c>
      <c r="B130" s="11">
        <v>255.25</v>
      </c>
      <c r="C130" s="11">
        <v>319.06</v>
      </c>
      <c r="D130" s="12">
        <v>0.80000626841346456</v>
      </c>
      <c r="E130" s="13">
        <v>6.8180000000000004E-2</v>
      </c>
      <c r="F130" s="13">
        <v>2.14E-3</v>
      </c>
      <c r="G130" s="14">
        <v>0.79984999999999995</v>
      </c>
      <c r="H130" s="14">
        <v>2.248E-2</v>
      </c>
      <c r="I130" s="13">
        <v>8.5400000000000004E-2</v>
      </c>
      <c r="J130" s="13">
        <v>1.81E-3</v>
      </c>
      <c r="K130" s="15">
        <v>2.726E-2</v>
      </c>
      <c r="L130" s="15">
        <v>7.7999999999999999E-4</v>
      </c>
      <c r="M130" s="16">
        <v>874</v>
      </c>
      <c r="N130" s="16">
        <v>27</v>
      </c>
      <c r="O130" s="16">
        <v>597</v>
      </c>
      <c r="P130" s="16">
        <v>13</v>
      </c>
      <c r="Q130" s="16">
        <v>528</v>
      </c>
      <c r="R130" s="16">
        <v>11</v>
      </c>
      <c r="S130" s="16">
        <v>544</v>
      </c>
      <c r="T130" s="16">
        <v>15</v>
      </c>
      <c r="U130" s="16">
        <v>528</v>
      </c>
      <c r="V130" s="16">
        <v>11</v>
      </c>
      <c r="W130" s="17">
        <f>100*(O130-Q130)/O130</f>
        <v>11.557788944723619</v>
      </c>
      <c r="X130" s="15">
        <v>1.0716887371489021E-2</v>
      </c>
      <c r="Y130" s="15">
        <v>3.0847744049806418E-5</v>
      </c>
      <c r="Z130" s="18">
        <v>3.6034412345948273E-4</v>
      </c>
      <c r="AA130" s="18">
        <v>1.1060419280331522E-6</v>
      </c>
      <c r="AB130" s="19">
        <v>0.28181125713504462</v>
      </c>
      <c r="AC130" s="18">
        <v>1.2042125715830977E-5</v>
      </c>
      <c r="AD130" s="20">
        <f t="shared" si="11"/>
        <v>-33.975883926109503</v>
      </c>
      <c r="AE130" s="20">
        <f t="shared" si="12"/>
        <v>-22.49701646854674</v>
      </c>
      <c r="AF130" s="20">
        <f t="shared" si="13"/>
        <v>0.42635580574472831</v>
      </c>
      <c r="AG130" s="21">
        <f t="shared" si="14"/>
        <v>1988.4554760831243</v>
      </c>
      <c r="AH130" s="21">
        <f t="shared" si="15"/>
        <v>2891.7703523898058</v>
      </c>
      <c r="AI130" s="22">
        <f t="shared" si="16"/>
        <v>16.340508026853513</v>
      </c>
      <c r="AJ130" s="20">
        <f t="shared" si="17"/>
        <v>-0.98914626134158179</v>
      </c>
    </row>
    <row r="131" spans="1:36">
      <c r="A131" s="23" t="s">
        <v>149</v>
      </c>
      <c r="B131" s="24">
        <v>127.09</v>
      </c>
      <c r="C131" s="24">
        <v>103.7</v>
      </c>
      <c r="D131" s="25">
        <v>1.2255544840887174</v>
      </c>
      <c r="E131" s="26">
        <v>7.9570000000000002E-2</v>
      </c>
      <c r="F131" s="26">
        <v>9.4000000000000004E-3</v>
      </c>
      <c r="G131" s="27">
        <v>0.93784000000000001</v>
      </c>
      <c r="H131" s="27">
        <v>0.10644000000000001</v>
      </c>
      <c r="I131" s="26">
        <v>8.548E-2</v>
      </c>
      <c r="J131" s="26">
        <v>2.8E-3</v>
      </c>
      <c r="K131" s="28">
        <v>2.5569999999999999E-2</v>
      </c>
      <c r="L131" s="28">
        <v>6.8000000000000005E-4</v>
      </c>
      <c r="M131" s="29">
        <v>1186</v>
      </c>
      <c r="N131" s="29">
        <v>245</v>
      </c>
      <c r="O131" s="29">
        <v>672</v>
      </c>
      <c r="P131" s="29">
        <v>56</v>
      </c>
      <c r="Q131" s="29">
        <v>529</v>
      </c>
      <c r="R131" s="29">
        <v>17</v>
      </c>
      <c r="S131" s="29">
        <v>510</v>
      </c>
      <c r="T131" s="29">
        <v>13</v>
      </c>
      <c r="U131" s="29">
        <v>529</v>
      </c>
      <c r="V131" s="29">
        <v>17</v>
      </c>
      <c r="W131" s="30">
        <f>100*(O131-Q131)/O131</f>
        <v>21.279761904761905</v>
      </c>
      <c r="X131" s="28">
        <v>1.1441844925648975E-2</v>
      </c>
      <c r="Y131" s="28">
        <v>1.0089075370468215E-4</v>
      </c>
      <c r="Z131" s="31">
        <v>4.8813408298063786E-4</v>
      </c>
      <c r="AA131" s="31">
        <v>3.7325462044389911E-6</v>
      </c>
      <c r="AB131" s="32">
        <v>0.28214428842890282</v>
      </c>
      <c r="AC131" s="31">
        <v>9.842972118572631E-6</v>
      </c>
      <c r="AD131" s="33">
        <f t="shared" si="11"/>
        <v>-22.198505194899187</v>
      </c>
      <c r="AE131" s="33">
        <f t="shared" si="12"/>
        <v>-10.728882474266843</v>
      </c>
      <c r="AF131" s="33">
        <f t="shared" si="13"/>
        <v>0.34849475156675175</v>
      </c>
      <c r="AG131" s="34">
        <f t="shared" si="14"/>
        <v>1539.8018986032323</v>
      </c>
      <c r="AH131" s="34">
        <f t="shared" si="15"/>
        <v>2159.5190845561642</v>
      </c>
      <c r="AI131" s="35">
        <f t="shared" si="16"/>
        <v>13.513766821628451</v>
      </c>
      <c r="AJ131" s="33">
        <f t="shared" si="17"/>
        <v>-0.98529716617528196</v>
      </c>
    </row>
    <row r="132" spans="1:36">
      <c r="A132" s="23" t="s">
        <v>150</v>
      </c>
      <c r="B132" s="24">
        <v>67.44</v>
      </c>
      <c r="C132" s="24">
        <v>129.93</v>
      </c>
      <c r="D132" s="25">
        <v>0.51904871854075263</v>
      </c>
      <c r="E132" s="26">
        <v>0.10271</v>
      </c>
      <c r="F132" s="26">
        <v>3.8600000000000001E-3</v>
      </c>
      <c r="G132" s="27">
        <v>3.4427500000000002</v>
      </c>
      <c r="H132" s="27">
        <v>0.11654</v>
      </c>
      <c r="I132" s="26">
        <v>0.24388000000000001</v>
      </c>
      <c r="J132" s="26">
        <v>6.9300000000000004E-3</v>
      </c>
      <c r="K132" s="28">
        <v>6.2140000000000001E-2</v>
      </c>
      <c r="L132" s="28">
        <v>3.4199999999999999E-3</v>
      </c>
      <c r="M132" s="29">
        <v>1674</v>
      </c>
      <c r="N132" s="29">
        <v>28</v>
      </c>
      <c r="O132" s="29">
        <v>1514</v>
      </c>
      <c r="P132" s="29">
        <v>27</v>
      </c>
      <c r="Q132" s="29">
        <v>1407</v>
      </c>
      <c r="R132" s="29">
        <v>36</v>
      </c>
      <c r="S132" s="29">
        <v>1219</v>
      </c>
      <c r="T132" s="29">
        <v>65</v>
      </c>
      <c r="U132" s="29">
        <v>1674</v>
      </c>
      <c r="V132" s="29">
        <v>28</v>
      </c>
      <c r="W132" s="30">
        <f>100*(M132-Q132)/M132</f>
        <v>15.949820788530467</v>
      </c>
      <c r="X132" s="28">
        <v>6.6008665859491845E-3</v>
      </c>
      <c r="Y132" s="28">
        <v>2.1551290935157026E-4</v>
      </c>
      <c r="Z132" s="31">
        <v>2.1809093225634441E-4</v>
      </c>
      <c r="AA132" s="31">
        <v>7.7173918205891957E-6</v>
      </c>
      <c r="AB132" s="32">
        <v>0.28140908884119553</v>
      </c>
      <c r="AC132" s="31">
        <v>1.2187602367928743E-5</v>
      </c>
      <c r="AD132" s="33">
        <f t="shared" ref="AD132:AD195" si="20">((AB132/0.282772)-1)*10000</f>
        <v>-48.198235992407135</v>
      </c>
      <c r="AE132" s="33">
        <f t="shared" ref="AE132:AE195" si="21">((AB132-Z132*(EXP(0.00001865*U132) -1))/(0.282772-0.0332*(EXP(0.00001867*U132) -1))-1)*10000</f>
        <v>-11.210630007786326</v>
      </c>
      <c r="AF132" s="33">
        <f t="shared" ref="AF132:AF195" si="22">(AC132/(0.282772-0.0332*(EXP(0.00001867*U132) -1)))*10000</f>
        <v>0.43261710400151537</v>
      </c>
      <c r="AG132" s="34">
        <f t="shared" ref="AG132:AG195" si="23">10000/0.1867*LN(1+(AB132-0.28325)/(Z132-0.0384))</f>
        <v>2522.1198864100002</v>
      </c>
      <c r="AH132" s="34">
        <f t="shared" ref="AH132:AH195" si="24">AG132-(AG132-U132)*(-0.55-AJ132)/(-0.55-0.16)</f>
        <v>3051.813753976312</v>
      </c>
      <c r="AI132" s="35">
        <f t="shared" ref="AI132:AI195" si="25">AG132-(1/0.00001867)*LN(1+(AB132+AC132-0.28325)/(Z132-0.0384))</f>
        <v>16.312946192792424</v>
      </c>
      <c r="AJ132" s="33">
        <f t="shared" ref="AJ132:AJ195" si="26">Z132/0.0332-1</f>
        <v>-0.99343099601637519</v>
      </c>
    </row>
    <row r="133" spans="1:36">
      <c r="A133" s="1" t="s">
        <v>151</v>
      </c>
      <c r="B133" s="11">
        <v>154.69999999999999</v>
      </c>
      <c r="C133" s="11">
        <v>305.70999999999998</v>
      </c>
      <c r="D133" s="12">
        <v>0.50603513133361677</v>
      </c>
      <c r="E133" s="13">
        <v>0.10156999999999999</v>
      </c>
      <c r="F133" s="13">
        <v>2.7299999999999998E-3</v>
      </c>
      <c r="G133" s="14">
        <v>3.7742499999999999</v>
      </c>
      <c r="H133" s="14">
        <v>8.0829999999999999E-2</v>
      </c>
      <c r="I133" s="13">
        <v>0.26950000000000002</v>
      </c>
      <c r="J133" s="13">
        <v>4.3699999999999998E-3</v>
      </c>
      <c r="K133" s="15">
        <v>7.8570000000000001E-2</v>
      </c>
      <c r="L133" s="15">
        <v>1.2700000000000001E-3</v>
      </c>
      <c r="M133" s="16">
        <v>1653</v>
      </c>
      <c r="N133" s="16">
        <v>51</v>
      </c>
      <c r="O133" s="16">
        <v>1587</v>
      </c>
      <c r="P133" s="16">
        <v>17</v>
      </c>
      <c r="Q133" s="16">
        <v>1538</v>
      </c>
      <c r="R133" s="16">
        <v>22</v>
      </c>
      <c r="S133" s="16">
        <v>1529</v>
      </c>
      <c r="T133" s="16">
        <v>24</v>
      </c>
      <c r="U133" s="16">
        <v>1653</v>
      </c>
      <c r="V133" s="16">
        <v>51</v>
      </c>
      <c r="W133" s="17">
        <f>100*(M133-Q133)/M133</f>
        <v>6.957047791893527</v>
      </c>
      <c r="X133" s="15">
        <v>2.0590847020328137E-2</v>
      </c>
      <c r="Y133" s="15">
        <v>3.9576239235963461E-4</v>
      </c>
      <c r="Z133" s="18">
        <v>7.1494761253212166E-4</v>
      </c>
      <c r="AA133" s="18">
        <v>1.3046972723324071E-5</v>
      </c>
      <c r="AB133" s="19">
        <v>0.28188212216030745</v>
      </c>
      <c r="AC133" s="18">
        <v>1.2054748346859009E-5</v>
      </c>
      <c r="AD133" s="20">
        <f t="shared" si="20"/>
        <v>-31.469800393694179</v>
      </c>
      <c r="AE133" s="20">
        <f t="shared" si="21"/>
        <v>4.5545007426417428</v>
      </c>
      <c r="AF133" s="20">
        <f t="shared" si="22"/>
        <v>0.42788085879153553</v>
      </c>
      <c r="AG133" s="21">
        <f t="shared" si="23"/>
        <v>1909.7152577573095</v>
      </c>
      <c r="AH133" s="21">
        <f t="shared" si="24"/>
        <v>2064.6358410875337</v>
      </c>
      <c r="AI133" s="22">
        <f t="shared" si="25"/>
        <v>16.535877339624449</v>
      </c>
      <c r="AJ133" s="20">
        <f t="shared" si="26"/>
        <v>-0.97846543335746616</v>
      </c>
    </row>
    <row r="134" spans="1:36">
      <c r="A134" s="1" t="s">
        <v>152</v>
      </c>
      <c r="B134" s="11">
        <v>101.77</v>
      </c>
      <c r="C134" s="11">
        <v>269.36</v>
      </c>
      <c r="D134" s="12">
        <v>0.37782150282150279</v>
      </c>
      <c r="E134" s="13">
        <v>6.1089999999999998E-2</v>
      </c>
      <c r="F134" s="13">
        <v>5.1200000000000004E-3</v>
      </c>
      <c r="G134" s="14">
        <v>0.92149999999999999</v>
      </c>
      <c r="H134" s="14">
        <v>7.2120000000000004E-2</v>
      </c>
      <c r="I134" s="13">
        <v>0.1094</v>
      </c>
      <c r="J134" s="13">
        <v>3.2599999999999999E-3</v>
      </c>
      <c r="K134" s="15">
        <v>3.372E-2</v>
      </c>
      <c r="L134" s="15">
        <v>8.9999999999999998E-4</v>
      </c>
      <c r="M134" s="16">
        <v>642</v>
      </c>
      <c r="N134" s="16">
        <v>186</v>
      </c>
      <c r="O134" s="16">
        <v>663</v>
      </c>
      <c r="P134" s="16">
        <v>38</v>
      </c>
      <c r="Q134" s="16">
        <v>669</v>
      </c>
      <c r="R134" s="16">
        <v>19</v>
      </c>
      <c r="S134" s="16">
        <v>670</v>
      </c>
      <c r="T134" s="16">
        <v>18</v>
      </c>
      <c r="U134" s="16">
        <v>669</v>
      </c>
      <c r="V134" s="16">
        <v>19</v>
      </c>
      <c r="W134" s="17">
        <f>100*(O134-Q134)/O134</f>
        <v>-0.90497737556561086</v>
      </c>
      <c r="X134" s="15">
        <v>6.9642986329117897E-3</v>
      </c>
      <c r="Y134" s="15">
        <v>4.4678135108007574E-5</v>
      </c>
      <c r="Z134" s="18">
        <v>2.4745199608996473E-4</v>
      </c>
      <c r="AA134" s="18">
        <v>2.1550109208990509E-6</v>
      </c>
      <c r="AB134" s="19">
        <v>0.28238733234638924</v>
      </c>
      <c r="AC134" s="18">
        <v>1.2186762870550677E-5</v>
      </c>
      <c r="AD134" s="20">
        <f t="shared" si="20"/>
        <v>-13.603456269035696</v>
      </c>
      <c r="AE134" s="20">
        <f t="shared" si="21"/>
        <v>1.044846436581981</v>
      </c>
      <c r="AF134" s="20">
        <f t="shared" si="22"/>
        <v>0.43161179329059812</v>
      </c>
      <c r="AG134" s="21">
        <f t="shared" si="23"/>
        <v>1197.5988491695371</v>
      </c>
      <c r="AH134" s="21">
        <f t="shared" si="24"/>
        <v>1527.0772118979871</v>
      </c>
      <c r="AI134" s="22">
        <f t="shared" si="25"/>
        <v>16.733156300948622</v>
      </c>
      <c r="AJ134" s="20">
        <f t="shared" si="26"/>
        <v>-0.99254662662379622</v>
      </c>
    </row>
    <row r="135" spans="1:36">
      <c r="A135" s="1" t="s">
        <v>153</v>
      </c>
      <c r="B135" s="11">
        <v>167.22</v>
      </c>
      <c r="C135" s="11">
        <v>212.99</v>
      </c>
      <c r="D135" s="12">
        <v>0.78510728203202029</v>
      </c>
      <c r="E135" s="13">
        <v>7.8880000000000006E-2</v>
      </c>
      <c r="F135" s="13">
        <v>1.2899999999999999E-3</v>
      </c>
      <c r="G135" s="14">
        <v>2.1611500000000001</v>
      </c>
      <c r="H135" s="14">
        <v>3.1989999999999998E-2</v>
      </c>
      <c r="I135" s="13">
        <v>0.19928999999999999</v>
      </c>
      <c r="J135" s="13">
        <v>3.31E-3</v>
      </c>
      <c r="K135" s="15">
        <v>5.2729999999999999E-2</v>
      </c>
      <c r="L135" s="15">
        <v>9.8999999999999999E-4</v>
      </c>
      <c r="M135" s="16">
        <v>1169</v>
      </c>
      <c r="N135" s="16">
        <v>15</v>
      </c>
      <c r="O135" s="16">
        <v>1169</v>
      </c>
      <c r="P135" s="16">
        <v>10</v>
      </c>
      <c r="Q135" s="16">
        <v>1172</v>
      </c>
      <c r="R135" s="16">
        <v>18</v>
      </c>
      <c r="S135" s="16">
        <v>1039</v>
      </c>
      <c r="T135" s="16">
        <v>19</v>
      </c>
      <c r="U135" s="16">
        <v>1169</v>
      </c>
      <c r="V135" s="16">
        <v>15</v>
      </c>
      <c r="W135" s="17">
        <f>100*(M135-Q135)/M135</f>
        <v>-0.25662959794696322</v>
      </c>
      <c r="X135" s="15">
        <v>1.7446014562292264E-2</v>
      </c>
      <c r="Y135" s="15">
        <v>7.355738471876249E-5</v>
      </c>
      <c r="Z135" s="18">
        <v>5.9977542157266858E-4</v>
      </c>
      <c r="AA135" s="18">
        <v>2.4421320555348774E-6</v>
      </c>
      <c r="AB135" s="19">
        <v>0.28212202657548091</v>
      </c>
      <c r="AC135" s="18">
        <v>1.1719797785637296E-5</v>
      </c>
      <c r="AD135" s="20">
        <f t="shared" si="20"/>
        <v>-22.985777393770277</v>
      </c>
      <c r="AE135" s="20">
        <f t="shared" si="21"/>
        <v>2.4595677170058394</v>
      </c>
      <c r="AF135" s="20">
        <f t="shared" si="22"/>
        <v>0.41553755386726443</v>
      </c>
      <c r="AG135" s="21">
        <f t="shared" si="23"/>
        <v>1574.9238661480722</v>
      </c>
      <c r="AH135" s="21">
        <f t="shared" si="24"/>
        <v>1821.8710663138124</v>
      </c>
      <c r="AI135" s="22">
        <f t="shared" si="25"/>
        <v>16.127865125008839</v>
      </c>
      <c r="AJ135" s="20">
        <f t="shared" si="26"/>
        <v>-0.98193447525383526</v>
      </c>
    </row>
    <row r="136" spans="1:36">
      <c r="A136" s="23" t="s">
        <v>154</v>
      </c>
      <c r="B136" s="24">
        <v>235.71</v>
      </c>
      <c r="C136" s="24">
        <v>137.13</v>
      </c>
      <c r="D136" s="25">
        <v>1.7188798949901554</v>
      </c>
      <c r="E136" s="26">
        <v>0.10773000000000001</v>
      </c>
      <c r="F136" s="26">
        <v>2.3890000000000002E-2</v>
      </c>
      <c r="G136" s="27">
        <v>1.2920499999999999</v>
      </c>
      <c r="H136" s="27">
        <v>0.27600000000000002</v>
      </c>
      <c r="I136" s="26">
        <v>8.6989999999999998E-2</v>
      </c>
      <c r="J136" s="26">
        <v>5.1799999999999997E-3</v>
      </c>
      <c r="K136" s="28">
        <v>2.521E-2</v>
      </c>
      <c r="L136" s="28">
        <v>1.1999999999999999E-3</v>
      </c>
      <c r="M136" s="29">
        <v>1761</v>
      </c>
      <c r="N136" s="29">
        <v>457</v>
      </c>
      <c r="O136" s="29">
        <v>842</v>
      </c>
      <c r="P136" s="29">
        <v>122</v>
      </c>
      <c r="Q136" s="29">
        <v>538</v>
      </c>
      <c r="R136" s="29">
        <v>31</v>
      </c>
      <c r="S136" s="29">
        <v>503</v>
      </c>
      <c r="T136" s="29">
        <v>24</v>
      </c>
      <c r="U136" s="29">
        <v>538</v>
      </c>
      <c r="V136" s="29">
        <v>31</v>
      </c>
      <c r="W136" s="30">
        <f>100*(O136-Q136)/O136</f>
        <v>36.104513064133016</v>
      </c>
      <c r="X136" s="28">
        <v>2.0396638198793261E-2</v>
      </c>
      <c r="Y136" s="28">
        <v>8.1849254664711417E-4</v>
      </c>
      <c r="Z136" s="31">
        <v>6.9456928972979541E-4</v>
      </c>
      <c r="AA136" s="31">
        <v>2.7661899100567467E-5</v>
      </c>
      <c r="AB136" s="32">
        <v>0.28188416917242204</v>
      </c>
      <c r="AC136" s="31">
        <v>1.3787808621715106E-5</v>
      </c>
      <c r="AD136" s="33">
        <f t="shared" si="20"/>
        <v>-31.397409488138628</v>
      </c>
      <c r="AE136" s="33">
        <f t="shared" si="21"/>
        <v>-19.816059178033861</v>
      </c>
      <c r="AF136" s="33">
        <f t="shared" si="22"/>
        <v>0.48817315935927991</v>
      </c>
      <c r="AG136" s="34">
        <f t="shared" si="23"/>
        <v>1905.8951775643866</v>
      </c>
      <c r="AH136" s="34">
        <f t="shared" si="24"/>
        <v>2732.5647843396378</v>
      </c>
      <c r="AI136" s="35">
        <f t="shared" si="25"/>
        <v>18.904715012899032</v>
      </c>
      <c r="AJ136" s="33">
        <f t="shared" si="26"/>
        <v>-0.97907923826115073</v>
      </c>
    </row>
    <row r="137" spans="1:36">
      <c r="A137" s="23" t="s">
        <v>155</v>
      </c>
      <c r="B137" s="24">
        <v>254.93</v>
      </c>
      <c r="C137" s="24">
        <v>1112.99</v>
      </c>
      <c r="D137" s="25">
        <v>0.22904967699619944</v>
      </c>
      <c r="E137" s="26">
        <v>0.12501999999999999</v>
      </c>
      <c r="F137" s="26">
        <v>2.2200000000000002E-3</v>
      </c>
      <c r="G137" s="27">
        <v>3.8895499999999998</v>
      </c>
      <c r="H137" s="27">
        <v>4.0149999999999998E-2</v>
      </c>
      <c r="I137" s="26">
        <v>0.22564999999999999</v>
      </c>
      <c r="J137" s="26">
        <v>3.2699999999999999E-3</v>
      </c>
      <c r="K137" s="28">
        <v>6.4409999999999995E-2</v>
      </c>
      <c r="L137" s="28">
        <v>1.01E-3</v>
      </c>
      <c r="M137" s="29">
        <v>2029</v>
      </c>
      <c r="N137" s="29">
        <v>32</v>
      </c>
      <c r="O137" s="29">
        <v>1612</v>
      </c>
      <c r="P137" s="29">
        <v>8</v>
      </c>
      <c r="Q137" s="29">
        <v>1312</v>
      </c>
      <c r="R137" s="29">
        <v>17</v>
      </c>
      <c r="S137" s="29">
        <v>1262</v>
      </c>
      <c r="T137" s="29">
        <v>19</v>
      </c>
      <c r="U137" s="29">
        <v>2029</v>
      </c>
      <c r="V137" s="29">
        <v>32</v>
      </c>
      <c r="W137" s="30">
        <f>100*(M137-Q137)/M137</f>
        <v>35.337604731394777</v>
      </c>
      <c r="X137" s="28">
        <v>2.0108814376754158E-2</v>
      </c>
      <c r="Y137" s="28">
        <v>1.2121444533463754E-4</v>
      </c>
      <c r="Z137" s="31">
        <v>6.7890170977701297E-4</v>
      </c>
      <c r="AA137" s="31">
        <v>4.1485345903684658E-6</v>
      </c>
      <c r="AB137" s="32">
        <v>0.28115026136009752</v>
      </c>
      <c r="AC137" s="31">
        <v>9.5122199797178552E-6</v>
      </c>
      <c r="AD137" s="33">
        <f t="shared" si="20"/>
        <v>-57.351457708065823</v>
      </c>
      <c r="AE137" s="33">
        <f t="shared" si="21"/>
        <v>-13.006950797328498</v>
      </c>
      <c r="AF137" s="33">
        <f t="shared" si="22"/>
        <v>0.337923649932107</v>
      </c>
      <c r="AG137" s="34">
        <f t="shared" si="23"/>
        <v>2901.4859125432595</v>
      </c>
      <c r="AH137" s="34">
        <f t="shared" si="24"/>
        <v>3429.341306893095</v>
      </c>
      <c r="AI137" s="35">
        <f t="shared" si="25"/>
        <v>12.796142271433837</v>
      </c>
      <c r="AJ137" s="33">
        <f t="shared" si="26"/>
        <v>-0.97955115331996945</v>
      </c>
    </row>
    <row r="138" spans="1:36">
      <c r="A138" s="1" t="s">
        <v>156</v>
      </c>
      <c r="B138" s="11">
        <v>169.94</v>
      </c>
      <c r="C138" s="11">
        <v>380.41</v>
      </c>
      <c r="D138" s="12">
        <v>0.44672852974422328</v>
      </c>
      <c r="E138" s="13">
        <v>7.7119999999999994E-2</v>
      </c>
      <c r="F138" s="13">
        <v>2.82E-3</v>
      </c>
      <c r="G138" s="14">
        <v>1.1276600000000001</v>
      </c>
      <c r="H138" s="14">
        <v>3.6639999999999999E-2</v>
      </c>
      <c r="I138" s="13">
        <v>0.10632999999999999</v>
      </c>
      <c r="J138" s="13">
        <v>2.5899999999999999E-3</v>
      </c>
      <c r="K138" s="15">
        <v>3.2590000000000001E-2</v>
      </c>
      <c r="L138" s="15">
        <v>1.5200000000000001E-3</v>
      </c>
      <c r="M138" s="16">
        <v>1124</v>
      </c>
      <c r="N138" s="16">
        <v>31</v>
      </c>
      <c r="O138" s="16">
        <v>767</v>
      </c>
      <c r="P138" s="16">
        <v>17</v>
      </c>
      <c r="Q138" s="16">
        <v>651</v>
      </c>
      <c r="R138" s="16">
        <v>15</v>
      </c>
      <c r="S138" s="16">
        <v>648</v>
      </c>
      <c r="T138" s="16">
        <v>30</v>
      </c>
      <c r="U138" s="16">
        <v>651</v>
      </c>
      <c r="V138" s="16">
        <v>15</v>
      </c>
      <c r="W138" s="17">
        <f t="shared" ref="W138:W146" si="27">100*(O138-Q138)/O138</f>
        <v>15.123859191655802</v>
      </c>
      <c r="X138" s="15">
        <v>3.0837040882165299E-2</v>
      </c>
      <c r="Y138" s="15">
        <v>1.0800406631026342E-3</v>
      </c>
      <c r="Z138" s="18">
        <v>1.0004141995708599E-3</v>
      </c>
      <c r="AA138" s="18">
        <v>3.4725300321818226E-5</v>
      </c>
      <c r="AB138" s="19">
        <v>0.28233628496987728</v>
      </c>
      <c r="AC138" s="18">
        <v>1.0758564370283781E-5</v>
      </c>
      <c r="AD138" s="20">
        <f t="shared" si="20"/>
        <v>-15.408704897328374</v>
      </c>
      <c r="AE138" s="20">
        <f t="shared" si="21"/>
        <v>-1.4858238838899585</v>
      </c>
      <c r="AF138" s="20">
        <f t="shared" si="22"/>
        <v>0.38101484003274355</v>
      </c>
      <c r="AG138" s="21">
        <f t="shared" si="23"/>
        <v>1292.8487715876906</v>
      </c>
      <c r="AH138" s="21">
        <f t="shared" si="24"/>
        <v>1672.4137649037714</v>
      </c>
      <c r="AI138" s="22">
        <f t="shared" si="25"/>
        <v>15.042548424058168</v>
      </c>
      <c r="AJ138" s="20">
        <f t="shared" si="26"/>
        <v>-0.96986704218160058</v>
      </c>
    </row>
    <row r="139" spans="1:36">
      <c r="A139" s="1" t="s">
        <v>157</v>
      </c>
      <c r="B139" s="11">
        <v>143.79</v>
      </c>
      <c r="C139" s="11">
        <v>128.44999999999999</v>
      </c>
      <c r="D139" s="12">
        <v>1.119423900350331</v>
      </c>
      <c r="E139" s="13">
        <v>7.1749999999999994E-2</v>
      </c>
      <c r="F139" s="13">
        <v>1.0999999999999999E-2</v>
      </c>
      <c r="G139" s="14">
        <v>0.89841000000000004</v>
      </c>
      <c r="H139" s="14">
        <v>0.13256000000000001</v>
      </c>
      <c r="I139" s="13">
        <v>9.0810000000000002E-2</v>
      </c>
      <c r="J139" s="13">
        <v>3.79E-3</v>
      </c>
      <c r="K139" s="15">
        <v>2.7480000000000001E-2</v>
      </c>
      <c r="L139" s="15">
        <v>9.2000000000000003E-4</v>
      </c>
      <c r="M139" s="16">
        <v>979</v>
      </c>
      <c r="N139" s="16">
        <v>334</v>
      </c>
      <c r="O139" s="16">
        <v>651</v>
      </c>
      <c r="P139" s="16">
        <v>71</v>
      </c>
      <c r="Q139" s="16">
        <v>560</v>
      </c>
      <c r="R139" s="16">
        <v>22</v>
      </c>
      <c r="S139" s="16">
        <v>548</v>
      </c>
      <c r="T139" s="16">
        <v>18</v>
      </c>
      <c r="U139" s="16">
        <v>560</v>
      </c>
      <c r="V139" s="16">
        <v>22</v>
      </c>
      <c r="W139" s="17">
        <f t="shared" si="27"/>
        <v>13.978494623655914</v>
      </c>
      <c r="X139" s="15">
        <v>1.0823515255784335E-2</v>
      </c>
      <c r="Y139" s="15">
        <v>1.9896506347912463E-4</v>
      </c>
      <c r="Z139" s="18">
        <v>3.5306020809729887E-4</v>
      </c>
      <c r="AA139" s="18">
        <v>6.0779126341425723E-6</v>
      </c>
      <c r="AB139" s="19">
        <v>0.28167913634524505</v>
      </c>
      <c r="AC139" s="18">
        <v>1.293117961378489E-5</v>
      </c>
      <c r="AD139" s="20">
        <f t="shared" si="20"/>
        <v>-38.648227361796074</v>
      </c>
      <c r="AE139" s="20">
        <f t="shared" si="21"/>
        <v>-26.472228387015573</v>
      </c>
      <c r="AF139" s="20">
        <f t="shared" si="22"/>
        <v>0.45786556233406139</v>
      </c>
      <c r="AG139" s="21">
        <f t="shared" si="23"/>
        <v>2167.002898236557</v>
      </c>
      <c r="AH139" s="21">
        <f t="shared" si="24"/>
        <v>3161.4562548456606</v>
      </c>
      <c r="AI139" s="22">
        <f t="shared" si="25"/>
        <v>17.485349570278231</v>
      </c>
      <c r="AJ139" s="20">
        <f t="shared" si="26"/>
        <v>-0.98936565638261142</v>
      </c>
    </row>
    <row r="140" spans="1:36">
      <c r="A140" s="1" t="s">
        <v>158</v>
      </c>
      <c r="B140" s="11">
        <v>304.13</v>
      </c>
      <c r="C140" s="11">
        <v>257.68</v>
      </c>
      <c r="D140" s="12">
        <v>1.1802623408879229</v>
      </c>
      <c r="E140" s="13">
        <v>6.6089999999999996E-2</v>
      </c>
      <c r="F140" s="13">
        <v>2.3E-3</v>
      </c>
      <c r="G140" s="14">
        <v>0.83926000000000001</v>
      </c>
      <c r="H140" s="14">
        <v>2.6280000000000001E-2</v>
      </c>
      <c r="I140" s="13">
        <v>9.2329999999999995E-2</v>
      </c>
      <c r="J140" s="13">
        <v>2.0799999999999998E-3</v>
      </c>
      <c r="K140" s="15">
        <v>2.4740000000000002E-2</v>
      </c>
      <c r="L140" s="15">
        <v>6.9999999999999999E-4</v>
      </c>
      <c r="M140" s="16">
        <v>809</v>
      </c>
      <c r="N140" s="16">
        <v>32</v>
      </c>
      <c r="O140" s="16">
        <v>619</v>
      </c>
      <c r="P140" s="16">
        <v>15</v>
      </c>
      <c r="Q140" s="16">
        <v>569</v>
      </c>
      <c r="R140" s="16">
        <v>12</v>
      </c>
      <c r="S140" s="16">
        <v>494</v>
      </c>
      <c r="T140" s="16">
        <v>14</v>
      </c>
      <c r="U140" s="16">
        <v>569</v>
      </c>
      <c r="V140" s="16">
        <v>12</v>
      </c>
      <c r="W140" s="17">
        <f t="shared" si="27"/>
        <v>8.0775444264943452</v>
      </c>
      <c r="X140" s="15">
        <v>1.406736277992965E-2</v>
      </c>
      <c r="Y140" s="15">
        <v>2.151603032654334E-4</v>
      </c>
      <c r="Z140" s="18">
        <v>5.2021989101814288E-4</v>
      </c>
      <c r="AA140" s="18">
        <v>6.9216392136877414E-6</v>
      </c>
      <c r="AB140" s="19">
        <v>0.28224909914997742</v>
      </c>
      <c r="AC140" s="18">
        <v>1.1838999476246382E-5</v>
      </c>
      <c r="AD140" s="20">
        <f t="shared" si="20"/>
        <v>-18.491959954400894</v>
      </c>
      <c r="AE140" s="20">
        <f t="shared" si="21"/>
        <v>-6.1568258742639159</v>
      </c>
      <c r="AF140" s="20">
        <f t="shared" si="22"/>
        <v>0.41920215507020114</v>
      </c>
      <c r="AG140" s="21">
        <f t="shared" si="23"/>
        <v>1396.8950429909871</v>
      </c>
      <c r="AH140" s="21">
        <f t="shared" si="24"/>
        <v>1903.3461066786722</v>
      </c>
      <c r="AI140" s="22">
        <f t="shared" si="25"/>
        <v>16.311839877167131</v>
      </c>
      <c r="AJ140" s="20">
        <f t="shared" si="26"/>
        <v>-0.98433072617415229</v>
      </c>
    </row>
    <row r="141" spans="1:36">
      <c r="A141" s="1" t="s">
        <v>159</v>
      </c>
      <c r="B141" s="11">
        <v>156.61000000000001</v>
      </c>
      <c r="C141" s="11">
        <v>317.12</v>
      </c>
      <c r="D141" s="12">
        <v>0.49385090817356209</v>
      </c>
      <c r="E141" s="13">
        <v>6.2909999999999994E-2</v>
      </c>
      <c r="F141" s="13">
        <v>3.6900000000000001E-3</v>
      </c>
      <c r="G141" s="14">
        <v>0.82038</v>
      </c>
      <c r="H141" s="14">
        <v>4.4830000000000002E-2</v>
      </c>
      <c r="I141" s="13">
        <v>9.4579999999999997E-2</v>
      </c>
      <c r="J141" s="13">
        <v>2.0300000000000001E-3</v>
      </c>
      <c r="K141" s="15">
        <v>2.9049999999999999E-2</v>
      </c>
      <c r="L141" s="15">
        <v>5.5999999999999995E-4</v>
      </c>
      <c r="M141" s="16">
        <v>705</v>
      </c>
      <c r="N141" s="16">
        <v>128</v>
      </c>
      <c r="O141" s="16">
        <v>608</v>
      </c>
      <c r="P141" s="16">
        <v>25</v>
      </c>
      <c r="Q141" s="16">
        <v>583</v>
      </c>
      <c r="R141" s="16">
        <v>12</v>
      </c>
      <c r="S141" s="16">
        <v>579</v>
      </c>
      <c r="T141" s="16">
        <v>11</v>
      </c>
      <c r="U141" s="16">
        <v>583</v>
      </c>
      <c r="V141" s="16">
        <v>12</v>
      </c>
      <c r="W141" s="17">
        <f t="shared" si="27"/>
        <v>4.1118421052631575</v>
      </c>
      <c r="X141" s="15">
        <v>2.2075250558688097E-2</v>
      </c>
      <c r="Y141" s="15">
        <v>7.6789090336052155E-5</v>
      </c>
      <c r="Z141" s="18">
        <v>7.5646082106029812E-4</v>
      </c>
      <c r="AA141" s="18">
        <v>2.6753057687878302E-6</v>
      </c>
      <c r="AB141" s="19">
        <v>0.28196751988146773</v>
      </c>
      <c r="AC141" s="18">
        <v>1.036374795954127E-5</v>
      </c>
      <c r="AD141" s="20">
        <f t="shared" si="20"/>
        <v>-28.449779982894221</v>
      </c>
      <c r="AE141" s="20">
        <f t="shared" si="21"/>
        <v>-15.913360218205996</v>
      </c>
      <c r="AF141" s="20">
        <f t="shared" si="22"/>
        <v>0.36697699233120623</v>
      </c>
      <c r="AG141" s="21">
        <f t="shared" si="23"/>
        <v>1794.4063310289682</v>
      </c>
      <c r="AH141" s="21">
        <f t="shared" si="24"/>
        <v>2523.323230645673</v>
      </c>
      <c r="AI141" s="22">
        <f t="shared" si="25"/>
        <v>14.262325743165093</v>
      </c>
      <c r="AJ141" s="20">
        <f t="shared" si="26"/>
        <v>-0.97721503551023203</v>
      </c>
    </row>
    <row r="142" spans="1:36">
      <c r="A142" s="1" t="s">
        <v>160</v>
      </c>
      <c r="B142" s="11">
        <v>155</v>
      </c>
      <c r="C142" s="11">
        <v>338.06</v>
      </c>
      <c r="D142" s="12">
        <v>0.45849849139206056</v>
      </c>
      <c r="E142" s="13">
        <v>5.8270000000000002E-2</v>
      </c>
      <c r="F142" s="13">
        <v>1.5499999999999999E-3</v>
      </c>
      <c r="G142" s="14">
        <v>0.68645999999999996</v>
      </c>
      <c r="H142" s="14">
        <v>1.651E-2</v>
      </c>
      <c r="I142" s="13">
        <v>8.5629999999999998E-2</v>
      </c>
      <c r="J142" s="13">
        <v>1.6100000000000001E-3</v>
      </c>
      <c r="K142" s="15">
        <v>2.554E-2</v>
      </c>
      <c r="L142" s="15">
        <v>7.7999999999999999E-4</v>
      </c>
      <c r="M142" s="16">
        <v>540</v>
      </c>
      <c r="N142" s="16">
        <v>24</v>
      </c>
      <c r="O142" s="16">
        <v>531</v>
      </c>
      <c r="P142" s="16">
        <v>10</v>
      </c>
      <c r="Q142" s="16">
        <v>530</v>
      </c>
      <c r="R142" s="16">
        <v>10</v>
      </c>
      <c r="S142" s="16">
        <v>510</v>
      </c>
      <c r="T142" s="16">
        <v>15</v>
      </c>
      <c r="U142" s="16">
        <v>530</v>
      </c>
      <c r="V142" s="16">
        <v>10</v>
      </c>
      <c r="W142" s="17">
        <f t="shared" si="27"/>
        <v>0.18832391713747645</v>
      </c>
      <c r="X142" s="15">
        <v>6.0053214971281911E-3</v>
      </c>
      <c r="Y142" s="15">
        <v>2.0288197992547559E-4</v>
      </c>
      <c r="Z142" s="18">
        <v>1.9225777814191601E-4</v>
      </c>
      <c r="AA142" s="18">
        <v>6.9437503163654364E-6</v>
      </c>
      <c r="AB142" s="19">
        <v>0.28219911211096166</v>
      </c>
      <c r="AC142" s="18">
        <v>1.1797482817014721E-5</v>
      </c>
      <c r="AD142" s="20">
        <f t="shared" si="20"/>
        <v>-20.259710616269409</v>
      </c>
      <c r="AE142" s="20">
        <f t="shared" si="21"/>
        <v>-8.6619469571769248</v>
      </c>
      <c r="AF142" s="20">
        <f t="shared" si="22"/>
        <v>0.41769598717652107</v>
      </c>
      <c r="AG142" s="21">
        <f t="shared" si="23"/>
        <v>1453.30072066448</v>
      </c>
      <c r="AH142" s="21">
        <f t="shared" si="24"/>
        <v>2030.9606995214094</v>
      </c>
      <c r="AI142" s="22">
        <f t="shared" si="25"/>
        <v>16.098119859194185</v>
      </c>
      <c r="AJ142" s="20">
        <f t="shared" si="26"/>
        <v>-0.99420910306801458</v>
      </c>
    </row>
    <row r="143" spans="1:36">
      <c r="A143" s="23" t="s">
        <v>161</v>
      </c>
      <c r="B143" s="24">
        <v>315.27</v>
      </c>
      <c r="C143" s="24">
        <v>151.97</v>
      </c>
      <c r="D143" s="25">
        <v>2.0745541883266432</v>
      </c>
      <c r="E143" s="26">
        <v>0.11421000000000001</v>
      </c>
      <c r="F143" s="26">
        <v>1.04E-2</v>
      </c>
      <c r="G143" s="27">
        <v>2.3405999999999998</v>
      </c>
      <c r="H143" s="27">
        <v>0.20233000000000001</v>
      </c>
      <c r="I143" s="26">
        <v>0.14863000000000001</v>
      </c>
      <c r="J143" s="26">
        <v>4.2700000000000004E-3</v>
      </c>
      <c r="K143" s="28">
        <v>4.2819999999999997E-2</v>
      </c>
      <c r="L143" s="28">
        <v>1.0300000000000001E-3</v>
      </c>
      <c r="M143" s="29">
        <v>1868</v>
      </c>
      <c r="N143" s="29">
        <v>170</v>
      </c>
      <c r="O143" s="29">
        <v>1225</v>
      </c>
      <c r="P143" s="29">
        <v>61</v>
      </c>
      <c r="Q143" s="29">
        <v>893</v>
      </c>
      <c r="R143" s="29">
        <v>24</v>
      </c>
      <c r="S143" s="29">
        <v>847</v>
      </c>
      <c r="T143" s="29">
        <v>20</v>
      </c>
      <c r="U143" s="29">
        <v>893</v>
      </c>
      <c r="V143" s="29">
        <v>24</v>
      </c>
      <c r="W143" s="30">
        <f t="shared" si="27"/>
        <v>27.102040816326532</v>
      </c>
      <c r="X143" s="28">
        <v>1.1605765293105195E-2</v>
      </c>
      <c r="Y143" s="28">
        <v>2.4293428103460988E-4</v>
      </c>
      <c r="Z143" s="31">
        <v>3.7136808500576308E-4</v>
      </c>
      <c r="AA143" s="31">
        <v>7.3817439476400751E-6</v>
      </c>
      <c r="AB143" s="32">
        <v>0.28197522639027478</v>
      </c>
      <c r="AC143" s="31">
        <v>1.2956283411757422E-5</v>
      </c>
      <c r="AD143" s="33">
        <f t="shared" si="20"/>
        <v>-28.177245615734758</v>
      </c>
      <c r="AE143" s="33">
        <f t="shared" si="21"/>
        <v>-8.6760328658597174</v>
      </c>
      <c r="AF143" s="33">
        <f t="shared" si="22"/>
        <v>0.45909454486111534</v>
      </c>
      <c r="AG143" s="34">
        <f t="shared" si="23"/>
        <v>1766.0322569598959</v>
      </c>
      <c r="AH143" s="34">
        <f t="shared" si="24"/>
        <v>2305.608262456476</v>
      </c>
      <c r="AI143" s="35">
        <f t="shared" si="25"/>
        <v>17.659464541775378</v>
      </c>
      <c r="AJ143" s="33">
        <f t="shared" si="26"/>
        <v>-0.98881421430705529</v>
      </c>
    </row>
    <row r="144" spans="1:36">
      <c r="A144" s="23" t="s">
        <v>162</v>
      </c>
      <c r="B144" s="24">
        <v>180.19</v>
      </c>
      <c r="C144" s="24">
        <v>558.29</v>
      </c>
      <c r="D144" s="25">
        <v>0.32275340772716687</v>
      </c>
      <c r="E144" s="26">
        <v>7.7539999999999998E-2</v>
      </c>
      <c r="F144" s="26">
        <v>5.3800000000000002E-3</v>
      </c>
      <c r="G144" s="27">
        <v>0.88522999999999996</v>
      </c>
      <c r="H144" s="27">
        <v>5.79E-2</v>
      </c>
      <c r="I144" s="26">
        <v>8.2790000000000002E-2</v>
      </c>
      <c r="J144" s="26">
        <v>1.9300000000000001E-3</v>
      </c>
      <c r="K144" s="28">
        <v>2.4840000000000001E-2</v>
      </c>
      <c r="L144" s="28">
        <v>7.6000000000000004E-4</v>
      </c>
      <c r="M144" s="29">
        <v>1135</v>
      </c>
      <c r="N144" s="29">
        <v>142</v>
      </c>
      <c r="O144" s="29">
        <v>644</v>
      </c>
      <c r="P144" s="29">
        <v>31</v>
      </c>
      <c r="Q144" s="29">
        <v>513</v>
      </c>
      <c r="R144" s="29">
        <v>11</v>
      </c>
      <c r="S144" s="29">
        <v>496</v>
      </c>
      <c r="T144" s="29">
        <v>15</v>
      </c>
      <c r="U144" s="29">
        <v>513</v>
      </c>
      <c r="V144" s="29">
        <v>11</v>
      </c>
      <c r="W144" s="30">
        <f t="shared" si="27"/>
        <v>20.341614906832298</v>
      </c>
      <c r="X144" s="28">
        <v>3.578868218454289E-2</v>
      </c>
      <c r="Y144" s="28">
        <v>5.0340601077489592E-4</v>
      </c>
      <c r="Z144" s="31">
        <v>1.274004392440005E-3</v>
      </c>
      <c r="AA144" s="31">
        <v>1.889108304882453E-5</v>
      </c>
      <c r="AB144" s="32">
        <v>0.28213171932213355</v>
      </c>
      <c r="AC144" s="31">
        <v>1.0958861186432122E-5</v>
      </c>
      <c r="AD144" s="33">
        <f t="shared" si="20"/>
        <v>-22.643001353263024</v>
      </c>
      <c r="AE144" s="33">
        <f t="shared" si="21"/>
        <v>-11.790320499741602</v>
      </c>
      <c r="AF144" s="33">
        <f t="shared" si="22"/>
        <v>0.38798953740909903</v>
      </c>
      <c r="AG144" s="34">
        <f t="shared" si="23"/>
        <v>1589.5283879700207</v>
      </c>
      <c r="AH144" s="34">
        <f t="shared" si="24"/>
        <v>2213.6515943764325</v>
      </c>
      <c r="AI144" s="35">
        <f t="shared" si="25"/>
        <v>15.350300852572445</v>
      </c>
      <c r="AJ144" s="33">
        <f t="shared" si="26"/>
        <v>-0.96162637372168658</v>
      </c>
    </row>
    <row r="145" spans="1:36">
      <c r="A145" s="23" t="s">
        <v>163</v>
      </c>
      <c r="B145" s="24">
        <v>47.72</v>
      </c>
      <c r="C145" s="24">
        <v>127.26</v>
      </c>
      <c r="D145" s="25">
        <v>0.37498035517837497</v>
      </c>
      <c r="E145" s="26">
        <v>0.1026</v>
      </c>
      <c r="F145" s="26">
        <v>1.47E-2</v>
      </c>
      <c r="G145" s="27">
        <v>1.41374</v>
      </c>
      <c r="H145" s="27">
        <v>0.19575000000000001</v>
      </c>
      <c r="I145" s="26">
        <v>9.9930000000000005E-2</v>
      </c>
      <c r="J145" s="26">
        <v>3.6900000000000001E-3</v>
      </c>
      <c r="K145" s="28">
        <v>2.911E-2</v>
      </c>
      <c r="L145" s="28">
        <v>2.2699999999999999E-3</v>
      </c>
      <c r="M145" s="29">
        <v>1672</v>
      </c>
      <c r="N145" s="29">
        <v>281</v>
      </c>
      <c r="O145" s="29">
        <v>895</v>
      </c>
      <c r="P145" s="29">
        <v>82</v>
      </c>
      <c r="Q145" s="29">
        <v>614</v>
      </c>
      <c r="R145" s="29">
        <v>22</v>
      </c>
      <c r="S145" s="29">
        <v>580</v>
      </c>
      <c r="T145" s="29">
        <v>45</v>
      </c>
      <c r="U145" s="29">
        <v>614</v>
      </c>
      <c r="V145" s="29">
        <v>22</v>
      </c>
      <c r="W145" s="30">
        <f t="shared" si="27"/>
        <v>31.396648044692739</v>
      </c>
      <c r="X145" s="28">
        <v>1.6175761093845564E-2</v>
      </c>
      <c r="Y145" s="28">
        <v>1.7727574578536785E-4</v>
      </c>
      <c r="Z145" s="31">
        <v>5.5819218655822232E-4</v>
      </c>
      <c r="AA145" s="31">
        <v>6.7390253946100092E-6</v>
      </c>
      <c r="AB145" s="32">
        <v>0.28227015784499243</v>
      </c>
      <c r="AC145" s="31">
        <v>1.4361119033858283E-5</v>
      </c>
      <c r="AD145" s="33">
        <f t="shared" si="20"/>
        <v>-17.747236466396643</v>
      </c>
      <c r="AE145" s="33">
        <f t="shared" si="21"/>
        <v>-4.4441086715496514</v>
      </c>
      <c r="AF145" s="33">
        <f t="shared" si="22"/>
        <v>0.50855761161837465</v>
      </c>
      <c r="AG145" s="34">
        <f t="shared" si="23"/>
        <v>1369.2320112339098</v>
      </c>
      <c r="AH145" s="34">
        <f t="shared" si="24"/>
        <v>1830.0160618076918</v>
      </c>
      <c r="AI145" s="35">
        <f t="shared" si="25"/>
        <v>19.817566087876912</v>
      </c>
      <c r="AJ145" s="33">
        <f t="shared" si="26"/>
        <v>-0.98318698233258361</v>
      </c>
    </row>
    <row r="146" spans="1:36">
      <c r="A146" s="23" t="s">
        <v>164</v>
      </c>
      <c r="B146" s="24">
        <v>155.43</v>
      </c>
      <c r="C146" s="24">
        <v>235.54</v>
      </c>
      <c r="D146" s="25">
        <v>0.65988791712660277</v>
      </c>
      <c r="E146" s="26">
        <v>7.9769999999999994E-2</v>
      </c>
      <c r="F146" s="26">
        <v>1.8780000000000002E-2</v>
      </c>
      <c r="G146" s="27">
        <v>0.24321000000000001</v>
      </c>
      <c r="H146" s="27">
        <v>5.602E-2</v>
      </c>
      <c r="I146" s="26">
        <v>2.2110000000000001E-2</v>
      </c>
      <c r="J146" s="26">
        <v>1.07E-3</v>
      </c>
      <c r="K146" s="28">
        <v>6.6100000000000004E-3</v>
      </c>
      <c r="L146" s="28">
        <v>3.6999999999999999E-4</v>
      </c>
      <c r="M146" s="29">
        <v>1191</v>
      </c>
      <c r="N146" s="29">
        <v>517</v>
      </c>
      <c r="O146" s="29">
        <v>221</v>
      </c>
      <c r="P146" s="29">
        <v>46</v>
      </c>
      <c r="Q146" s="29">
        <v>141</v>
      </c>
      <c r="R146" s="29">
        <v>7</v>
      </c>
      <c r="S146" s="29">
        <v>133</v>
      </c>
      <c r="T146" s="29">
        <v>8</v>
      </c>
      <c r="U146" s="29">
        <v>141</v>
      </c>
      <c r="V146" s="29">
        <v>7</v>
      </c>
      <c r="W146" s="30">
        <f t="shared" si="27"/>
        <v>36.199095022624434</v>
      </c>
      <c r="X146" s="28">
        <v>3.6055069102657669E-2</v>
      </c>
      <c r="Y146" s="28">
        <v>9.4656691407607441E-4</v>
      </c>
      <c r="Z146" s="31">
        <v>1.2160565512875448E-3</v>
      </c>
      <c r="AA146" s="31">
        <v>3.0608929232186818E-5</v>
      </c>
      <c r="AB146" s="32">
        <v>0.2824069461947496</v>
      </c>
      <c r="AC146" s="31">
        <v>1.5065545699500411E-5</v>
      </c>
      <c r="AD146" s="33">
        <f t="shared" si="20"/>
        <v>-12.909828598673956</v>
      </c>
      <c r="AE146" s="33">
        <f t="shared" si="21"/>
        <v>-9.9313081661533964</v>
      </c>
      <c r="AF146" s="33">
        <f t="shared" si="22"/>
        <v>0.5329456125065708</v>
      </c>
      <c r="AG146" s="34">
        <f t="shared" si="23"/>
        <v>1200.8206291789236</v>
      </c>
      <c r="AH146" s="34">
        <f t="shared" si="24"/>
        <v>1817.8628140011872</v>
      </c>
      <c r="AI146" s="35">
        <f t="shared" si="25"/>
        <v>21.224357857361156</v>
      </c>
      <c r="AJ146" s="33">
        <f t="shared" si="26"/>
        <v>-0.96337179062386913</v>
      </c>
    </row>
    <row r="147" spans="1:36">
      <c r="A147" s="1" t="s">
        <v>165</v>
      </c>
      <c r="B147" s="11">
        <v>127.52</v>
      </c>
      <c r="C147" s="11">
        <v>877.91</v>
      </c>
      <c r="D147" s="12">
        <v>0.14525406932373477</v>
      </c>
      <c r="E147" s="13">
        <v>7.3590000000000003E-2</v>
      </c>
      <c r="F147" s="13">
        <v>2.0400000000000001E-3</v>
      </c>
      <c r="G147" s="14">
        <v>1.70641</v>
      </c>
      <c r="H147" s="14">
        <v>3.8240000000000003E-2</v>
      </c>
      <c r="I147" s="13">
        <v>0.16816999999999999</v>
      </c>
      <c r="J147" s="13">
        <v>2.7299999999999998E-3</v>
      </c>
      <c r="K147" s="15">
        <v>5.0750000000000003E-2</v>
      </c>
      <c r="L147" s="15">
        <v>1.0499999999999999E-3</v>
      </c>
      <c r="M147" s="16">
        <v>1030</v>
      </c>
      <c r="N147" s="16">
        <v>57</v>
      </c>
      <c r="O147" s="16">
        <v>1011</v>
      </c>
      <c r="P147" s="16">
        <v>14</v>
      </c>
      <c r="Q147" s="16">
        <v>1002</v>
      </c>
      <c r="R147" s="16">
        <v>15</v>
      </c>
      <c r="S147" s="16">
        <v>1001</v>
      </c>
      <c r="T147" s="16">
        <v>20</v>
      </c>
      <c r="U147" s="16">
        <v>1030</v>
      </c>
      <c r="V147" s="16">
        <v>57</v>
      </c>
      <c r="W147" s="17">
        <f>100*(M147-Q147)/M147</f>
        <v>2.7184466019417477</v>
      </c>
      <c r="X147" s="15">
        <v>2.273636098648564E-2</v>
      </c>
      <c r="Y147" s="15">
        <v>3.5242868823796793E-4</v>
      </c>
      <c r="Z147" s="18">
        <v>7.0475624164867369E-4</v>
      </c>
      <c r="AA147" s="18">
        <v>1.148440475078381E-5</v>
      </c>
      <c r="AB147" s="19">
        <v>0.28206257633819698</v>
      </c>
      <c r="AC147" s="18">
        <v>1.0649891529335458E-5</v>
      </c>
      <c r="AD147" s="20">
        <f t="shared" si="20"/>
        <v>-25.088186305682882</v>
      </c>
      <c r="AE147" s="20">
        <f t="shared" si="21"/>
        <v>-2.7815470199599179</v>
      </c>
      <c r="AF147" s="20">
        <f t="shared" si="22"/>
        <v>0.37748521374940242</v>
      </c>
      <c r="AG147" s="21">
        <f t="shared" si="23"/>
        <v>1661.2028647678035</v>
      </c>
      <c r="AH147" s="21">
        <f t="shared" si="24"/>
        <v>2042.3892995607507</v>
      </c>
      <c r="AI147" s="22">
        <f t="shared" si="25"/>
        <v>14.672506104282547</v>
      </c>
      <c r="AJ147" s="20">
        <f t="shared" si="26"/>
        <v>-0.97877240235997975</v>
      </c>
    </row>
    <row r="148" spans="1:36">
      <c r="A148" s="1" t="s">
        <v>166</v>
      </c>
      <c r="B148" s="11">
        <v>64.3</v>
      </c>
      <c r="C148" s="11">
        <v>132.18</v>
      </c>
      <c r="D148" s="12">
        <v>0.48645786049326672</v>
      </c>
      <c r="E148" s="13">
        <v>7.0760000000000003E-2</v>
      </c>
      <c r="F148" s="13">
        <v>3.6800000000000001E-3</v>
      </c>
      <c r="G148" s="14">
        <v>1.3272900000000001</v>
      </c>
      <c r="H148" s="14">
        <v>6.2210000000000001E-2</v>
      </c>
      <c r="I148" s="13">
        <v>0.13627</v>
      </c>
      <c r="J148" s="13">
        <v>4.28E-3</v>
      </c>
      <c r="K148" s="15">
        <v>4.6679999999999999E-2</v>
      </c>
      <c r="L148" s="15">
        <v>2.7399999999999998E-3</v>
      </c>
      <c r="M148" s="16">
        <v>950</v>
      </c>
      <c r="N148" s="16">
        <v>48</v>
      </c>
      <c r="O148" s="16">
        <v>858</v>
      </c>
      <c r="P148" s="16">
        <v>27</v>
      </c>
      <c r="Q148" s="16">
        <v>824</v>
      </c>
      <c r="R148" s="16">
        <v>24</v>
      </c>
      <c r="S148" s="16">
        <v>922</v>
      </c>
      <c r="T148" s="16">
        <v>53</v>
      </c>
      <c r="U148" s="16">
        <v>824</v>
      </c>
      <c r="V148" s="16">
        <v>24</v>
      </c>
      <c r="W148" s="17">
        <f>100*(O148-Q148)/O148</f>
        <v>3.9627039627039626</v>
      </c>
      <c r="X148" s="15">
        <v>2.5947089530421682E-2</v>
      </c>
      <c r="Y148" s="15">
        <v>6.9741336695680134E-4</v>
      </c>
      <c r="Z148" s="18">
        <v>8.0060919748484378E-4</v>
      </c>
      <c r="AA148" s="18">
        <v>1.4547863826853699E-5</v>
      </c>
      <c r="AB148" s="19">
        <v>0.28229960620379246</v>
      </c>
      <c r="AC148" s="18">
        <v>1.2709959956941879E-5</v>
      </c>
      <c r="AD148" s="20">
        <f t="shared" si="20"/>
        <v>-16.705819395398393</v>
      </c>
      <c r="AE148" s="20">
        <f t="shared" si="21"/>
        <v>1.0596055282019456</v>
      </c>
      <c r="AF148" s="20">
        <f t="shared" si="22"/>
        <v>0.45029694448986601</v>
      </c>
      <c r="AG148" s="21">
        <f t="shared" si="23"/>
        <v>1337.0468242168813</v>
      </c>
      <c r="AH148" s="21">
        <f t="shared" si="24"/>
        <v>1644.7920112010906</v>
      </c>
      <c r="AI148" s="22">
        <f t="shared" si="25"/>
        <v>17.662391721837594</v>
      </c>
      <c r="AJ148" s="20">
        <f t="shared" si="26"/>
        <v>-0.97588526513599871</v>
      </c>
    </row>
    <row r="149" spans="1:36">
      <c r="A149" s="23" t="s">
        <v>167</v>
      </c>
      <c r="B149" s="24">
        <v>142.79</v>
      </c>
      <c r="C149" s="24">
        <v>126.16</v>
      </c>
      <c r="D149" s="25">
        <v>1.1318167406467976</v>
      </c>
      <c r="E149" s="26">
        <v>0.17468</v>
      </c>
      <c r="F149" s="26">
        <v>3.4299999999999997E-2</v>
      </c>
      <c r="G149" s="27">
        <v>2.1632799999999999</v>
      </c>
      <c r="H149" s="27">
        <v>0.40843000000000002</v>
      </c>
      <c r="I149" s="26">
        <v>8.9819999999999997E-2</v>
      </c>
      <c r="J149" s="26">
        <v>4.8500000000000001E-3</v>
      </c>
      <c r="K149" s="28">
        <v>2.4809999999999999E-2</v>
      </c>
      <c r="L149" s="28">
        <v>2.32E-3</v>
      </c>
      <c r="M149" s="29">
        <v>2603</v>
      </c>
      <c r="N149" s="29">
        <v>357</v>
      </c>
      <c r="O149" s="29">
        <v>1169</v>
      </c>
      <c r="P149" s="29">
        <v>131</v>
      </c>
      <c r="Q149" s="29">
        <v>554</v>
      </c>
      <c r="R149" s="29">
        <v>29</v>
      </c>
      <c r="S149" s="29">
        <v>495</v>
      </c>
      <c r="T149" s="29">
        <v>46</v>
      </c>
      <c r="U149" s="29">
        <v>554</v>
      </c>
      <c r="V149" s="29">
        <v>29</v>
      </c>
      <c r="W149" s="30">
        <f>100*(O149-Q149)/O149</f>
        <v>52.609067579127462</v>
      </c>
      <c r="X149" s="28">
        <v>1.7197545391232159E-2</v>
      </c>
      <c r="Y149" s="28">
        <v>4.6002450272930118E-4</v>
      </c>
      <c r="Z149" s="31">
        <v>5.6856481866771275E-4</v>
      </c>
      <c r="AA149" s="31">
        <v>1.3539721941132964E-5</v>
      </c>
      <c r="AB149" s="32">
        <v>0.28210510688094659</v>
      </c>
      <c r="AC149" s="31">
        <v>1.5374300603811065E-5</v>
      </c>
      <c r="AD149" s="33">
        <f t="shared" si="20"/>
        <v>-23.584128522393666</v>
      </c>
      <c r="AE149" s="33">
        <f t="shared" si="21"/>
        <v>-11.60025912806395</v>
      </c>
      <c r="AF149" s="33">
        <f t="shared" si="22"/>
        <v>0.54436403612754403</v>
      </c>
      <c r="AG149" s="34">
        <f t="shared" si="23"/>
        <v>1596.8998188455816</v>
      </c>
      <c r="AH149" s="34">
        <f t="shared" si="24"/>
        <v>2232.7375562952025</v>
      </c>
      <c r="AI149" s="35">
        <f t="shared" si="25"/>
        <v>21.13176604805949</v>
      </c>
      <c r="AJ149" s="33">
        <f t="shared" si="26"/>
        <v>-0.98287455365458698</v>
      </c>
    </row>
    <row r="150" spans="1:36">
      <c r="A150" s="1" t="s">
        <v>168</v>
      </c>
      <c r="B150" s="11">
        <v>118.93</v>
      </c>
      <c r="C150" s="11">
        <v>97.2</v>
      </c>
      <c r="D150" s="12">
        <v>1.223559670781893</v>
      </c>
      <c r="E150" s="13">
        <v>9.0639999999999998E-2</v>
      </c>
      <c r="F150" s="13">
        <v>4.4600000000000004E-3</v>
      </c>
      <c r="G150" s="14">
        <v>1.6277200000000001</v>
      </c>
      <c r="H150" s="14">
        <v>7.0599999999999996E-2</v>
      </c>
      <c r="I150" s="13">
        <v>0.13042999999999999</v>
      </c>
      <c r="J150" s="13">
        <v>4.1900000000000001E-3</v>
      </c>
      <c r="K150" s="15">
        <v>3.9370000000000002E-2</v>
      </c>
      <c r="L150" s="15">
        <v>1.6199999999999999E-3</v>
      </c>
      <c r="M150" s="16">
        <v>1439</v>
      </c>
      <c r="N150" s="16">
        <v>39</v>
      </c>
      <c r="O150" s="16">
        <v>981</v>
      </c>
      <c r="P150" s="16">
        <v>27</v>
      </c>
      <c r="Q150" s="16">
        <v>790</v>
      </c>
      <c r="R150" s="16">
        <v>24</v>
      </c>
      <c r="S150" s="16">
        <v>780</v>
      </c>
      <c r="T150" s="16">
        <v>32</v>
      </c>
      <c r="U150" s="16">
        <v>790</v>
      </c>
      <c r="V150" s="16">
        <v>24</v>
      </c>
      <c r="W150" s="17">
        <f>100*(O150-Q150)/O150</f>
        <v>19.469928644240571</v>
      </c>
      <c r="X150" s="15">
        <v>2.5075289842451394E-2</v>
      </c>
      <c r="Y150" s="15">
        <v>1.8547515302935801E-4</v>
      </c>
      <c r="Z150" s="18">
        <v>8.4565197711834381E-4</v>
      </c>
      <c r="AA150" s="18">
        <v>5.7046648727238729E-6</v>
      </c>
      <c r="AB150" s="19">
        <v>0.28215461703429112</v>
      </c>
      <c r="AC150" s="18">
        <v>1.3514582263639413E-5</v>
      </c>
      <c r="AD150" s="20">
        <f t="shared" si="20"/>
        <v>-21.833242531399399</v>
      </c>
      <c r="AE150" s="20">
        <f t="shared" si="21"/>
        <v>-4.8402109388978598</v>
      </c>
      <c r="AF150" s="20">
        <f t="shared" si="22"/>
        <v>0.47876735085244559</v>
      </c>
      <c r="AG150" s="21">
        <f t="shared" si="23"/>
        <v>1539.9384265938975</v>
      </c>
      <c r="AH150" s="21">
        <f t="shared" si="24"/>
        <v>1988.3472667494498</v>
      </c>
      <c r="AI150" s="22">
        <f t="shared" si="25"/>
        <v>18.732156319782234</v>
      </c>
      <c r="AJ150" s="20">
        <f t="shared" si="26"/>
        <v>-0.97452855490607393</v>
      </c>
    </row>
    <row r="151" spans="1:36">
      <c r="A151" s="1" t="s">
        <v>169</v>
      </c>
      <c r="B151" s="11">
        <v>99.01</v>
      </c>
      <c r="C151" s="11">
        <v>222.15</v>
      </c>
      <c r="D151" s="12">
        <v>0.44568984920099031</v>
      </c>
      <c r="E151" s="13">
        <v>8.2400000000000001E-2</v>
      </c>
      <c r="F151" s="13">
        <v>1.14E-3</v>
      </c>
      <c r="G151" s="14">
        <v>2.38409</v>
      </c>
      <c r="H151" s="14">
        <v>2.9600000000000001E-2</v>
      </c>
      <c r="I151" s="13">
        <v>0.21013000000000001</v>
      </c>
      <c r="J151" s="13">
        <v>3.32E-3</v>
      </c>
      <c r="K151" s="15">
        <v>5.7770000000000002E-2</v>
      </c>
      <c r="L151" s="15">
        <v>1.14E-3</v>
      </c>
      <c r="M151" s="16">
        <v>1255</v>
      </c>
      <c r="N151" s="16">
        <v>14</v>
      </c>
      <c r="O151" s="16">
        <v>1238</v>
      </c>
      <c r="P151" s="16">
        <v>9</v>
      </c>
      <c r="Q151" s="16">
        <v>1230</v>
      </c>
      <c r="R151" s="16">
        <v>18</v>
      </c>
      <c r="S151" s="16">
        <v>1135</v>
      </c>
      <c r="T151" s="16">
        <v>22</v>
      </c>
      <c r="U151" s="16">
        <v>1255</v>
      </c>
      <c r="V151" s="16">
        <v>14</v>
      </c>
      <c r="W151" s="17">
        <f>100*(M151-Q151)/M151</f>
        <v>1.9920318725099602</v>
      </c>
      <c r="X151" s="15">
        <v>2.9799889751563918E-2</v>
      </c>
      <c r="Y151" s="15">
        <v>3.4065170030581624E-4</v>
      </c>
      <c r="Z151" s="18">
        <v>1.0323164571308073E-3</v>
      </c>
      <c r="AA151" s="18">
        <v>1.0219983471460267E-5</v>
      </c>
      <c r="AB151" s="19">
        <v>0.28175461839474453</v>
      </c>
      <c r="AC151" s="18">
        <v>1.2803550754429087E-5</v>
      </c>
      <c r="AD151" s="20">
        <f t="shared" si="20"/>
        <v>-35.978866551691354</v>
      </c>
      <c r="AE151" s="20">
        <f t="shared" si="21"/>
        <v>-9.033796696377161</v>
      </c>
      <c r="AF151" s="20">
        <f t="shared" si="22"/>
        <v>0.45405091791889346</v>
      </c>
      <c r="AG151" s="21">
        <f t="shared" si="23"/>
        <v>2101.6637937877695</v>
      </c>
      <c r="AH151" s="21">
        <f t="shared" si="24"/>
        <v>2601.2027430158942</v>
      </c>
      <c r="AI151" s="22">
        <f t="shared" si="25"/>
        <v>17.649020536056014</v>
      </c>
      <c r="AJ151" s="20">
        <f t="shared" si="26"/>
        <v>-0.96890613080931298</v>
      </c>
    </row>
    <row r="152" spans="1:36">
      <c r="A152" s="1" t="s">
        <v>170</v>
      </c>
      <c r="B152" s="11">
        <v>93.53</v>
      </c>
      <c r="C152" s="11">
        <v>101.36</v>
      </c>
      <c r="D152" s="12">
        <v>0.92275059194948694</v>
      </c>
      <c r="E152" s="13">
        <v>0.14122999999999999</v>
      </c>
      <c r="F152" s="13">
        <v>1.9499999999999999E-3</v>
      </c>
      <c r="G152" s="14">
        <v>8.1081500000000002</v>
      </c>
      <c r="H152" s="14">
        <v>0.10372000000000001</v>
      </c>
      <c r="I152" s="13">
        <v>0.41678999999999999</v>
      </c>
      <c r="J152" s="13">
        <v>7.1199999999999996E-3</v>
      </c>
      <c r="K152" s="15">
        <v>0.1036</v>
      </c>
      <c r="L152" s="15">
        <v>1.92E-3</v>
      </c>
      <c r="M152" s="16">
        <v>2242</v>
      </c>
      <c r="N152" s="16">
        <v>14</v>
      </c>
      <c r="O152" s="16">
        <v>2243</v>
      </c>
      <c r="P152" s="16">
        <v>12</v>
      </c>
      <c r="Q152" s="16">
        <v>2246</v>
      </c>
      <c r="R152" s="16">
        <v>32</v>
      </c>
      <c r="S152" s="16">
        <v>1992</v>
      </c>
      <c r="T152" s="16">
        <v>35</v>
      </c>
      <c r="U152" s="16">
        <v>2242</v>
      </c>
      <c r="V152" s="16">
        <v>14</v>
      </c>
      <c r="W152" s="17">
        <f>100*(M152-Q152)/M152</f>
        <v>-0.17841213202497769</v>
      </c>
      <c r="X152" s="15">
        <v>1.3989127206089058E-2</v>
      </c>
      <c r="Y152" s="15">
        <v>3.6269322085055017E-4</v>
      </c>
      <c r="Z152" s="18">
        <v>5.2549649233381702E-4</v>
      </c>
      <c r="AA152" s="18">
        <v>1.4861770943051374E-5</v>
      </c>
      <c r="AB152" s="19">
        <v>0.28116464163741073</v>
      </c>
      <c r="AC152" s="18">
        <v>1.3388252918376009E-5</v>
      </c>
      <c r="AD152" s="20">
        <f t="shared" si="20"/>
        <v>-56.842910987979778</v>
      </c>
      <c r="AE152" s="20">
        <f t="shared" si="21"/>
        <v>-7.4856789096078291</v>
      </c>
      <c r="AF152" s="20">
        <f t="shared" si="22"/>
        <v>0.4758528160151782</v>
      </c>
      <c r="AG152" s="21">
        <f t="shared" si="23"/>
        <v>2870.7735425246283</v>
      </c>
      <c r="AH152" s="21">
        <f t="shared" si="24"/>
        <v>3255.2745791039997</v>
      </c>
      <c r="AI152" s="22">
        <f t="shared" si="25"/>
        <v>17.948508931465312</v>
      </c>
      <c r="AJ152" s="20">
        <f t="shared" si="26"/>
        <v>-0.98417179239958386</v>
      </c>
    </row>
    <row r="153" spans="1:36">
      <c r="A153" s="1" t="s">
        <v>171</v>
      </c>
      <c r="B153" s="11">
        <v>92.12</v>
      </c>
      <c r="C153" s="11">
        <v>131.47999999999999</v>
      </c>
      <c r="D153" s="12">
        <v>0.70063888043808953</v>
      </c>
      <c r="E153" s="13">
        <v>5.8990000000000001E-2</v>
      </c>
      <c r="F153" s="13">
        <v>3.9199999999999999E-3</v>
      </c>
      <c r="G153" s="14">
        <v>0.70448</v>
      </c>
      <c r="H153" s="14">
        <v>4.2380000000000001E-2</v>
      </c>
      <c r="I153" s="13">
        <v>8.6690000000000003E-2</v>
      </c>
      <c r="J153" s="13">
        <v>3.0599999999999998E-3</v>
      </c>
      <c r="K153" s="15">
        <v>2.8250000000000001E-2</v>
      </c>
      <c r="L153" s="15">
        <v>1.67E-3</v>
      </c>
      <c r="M153" s="16">
        <v>567</v>
      </c>
      <c r="N153" s="16">
        <v>72</v>
      </c>
      <c r="O153" s="16">
        <v>541</v>
      </c>
      <c r="P153" s="16">
        <v>25</v>
      </c>
      <c r="Q153" s="16">
        <v>536</v>
      </c>
      <c r="R153" s="16">
        <v>18</v>
      </c>
      <c r="S153" s="16">
        <v>563</v>
      </c>
      <c r="T153" s="16">
        <v>33</v>
      </c>
      <c r="U153" s="16">
        <v>536</v>
      </c>
      <c r="V153" s="16">
        <v>18</v>
      </c>
      <c r="W153" s="17">
        <f>100*(O153-Q153)/O153</f>
        <v>0.92421441774491686</v>
      </c>
      <c r="X153" s="15">
        <v>1.001197201114681E-2</v>
      </c>
      <c r="Y153" s="15">
        <v>9.5126511614855431E-5</v>
      </c>
      <c r="Z153" s="18">
        <v>3.5018345977802441E-4</v>
      </c>
      <c r="AA153" s="18">
        <v>2.4465303125773165E-6</v>
      </c>
      <c r="AB153" s="19">
        <v>0.28209943190925013</v>
      </c>
      <c r="AC153" s="18">
        <v>1.1444640445368895E-5</v>
      </c>
      <c r="AD153" s="20">
        <f t="shared" si="20"/>
        <v>-23.78481924482978</v>
      </c>
      <c r="AE153" s="20">
        <f t="shared" si="21"/>
        <v>-12.115288878472574</v>
      </c>
      <c r="AF153" s="20">
        <f t="shared" si="22"/>
        <v>0.40520880929033432</v>
      </c>
      <c r="AG153" s="21">
        <f t="shared" si="23"/>
        <v>1595.6237820864264</v>
      </c>
      <c r="AH153" s="21">
        <f t="shared" si="24"/>
        <v>2251.4746467689783</v>
      </c>
      <c r="AI153" s="22">
        <f t="shared" si="25"/>
        <v>15.639789775984354</v>
      </c>
      <c r="AJ153" s="20">
        <f t="shared" si="26"/>
        <v>-0.98945230542837281</v>
      </c>
    </row>
    <row r="154" spans="1:36">
      <c r="A154" s="1" t="s">
        <v>172</v>
      </c>
      <c r="B154" s="11">
        <v>200.01</v>
      </c>
      <c r="C154" s="11">
        <v>159.1</v>
      </c>
      <c r="D154" s="12">
        <v>1.2571338780641106</v>
      </c>
      <c r="E154" s="13">
        <v>6.7879999999999996E-2</v>
      </c>
      <c r="F154" s="13">
        <v>4.47E-3</v>
      </c>
      <c r="G154" s="14">
        <v>0.86116000000000004</v>
      </c>
      <c r="H154" s="14">
        <v>5.0840000000000003E-2</v>
      </c>
      <c r="I154" s="13">
        <v>9.2090000000000005E-2</v>
      </c>
      <c r="J154" s="13">
        <v>3.3899999999999998E-3</v>
      </c>
      <c r="K154" s="15">
        <v>4.2759999999999999E-2</v>
      </c>
      <c r="L154" s="15">
        <v>1.7099999999999999E-3</v>
      </c>
      <c r="M154" s="16">
        <v>865</v>
      </c>
      <c r="N154" s="16">
        <v>65</v>
      </c>
      <c r="O154" s="16">
        <v>631</v>
      </c>
      <c r="P154" s="16">
        <v>28</v>
      </c>
      <c r="Q154" s="16">
        <v>568</v>
      </c>
      <c r="R154" s="16">
        <v>20</v>
      </c>
      <c r="S154" s="16">
        <v>846</v>
      </c>
      <c r="T154" s="16">
        <v>33</v>
      </c>
      <c r="U154" s="16">
        <v>568</v>
      </c>
      <c r="V154" s="16">
        <v>20</v>
      </c>
      <c r="W154" s="17">
        <f>100*(O154-Q154)/O154</f>
        <v>9.9841521394611732</v>
      </c>
      <c r="X154" s="15">
        <v>8.7410618248367541E-3</v>
      </c>
      <c r="Y154" s="15">
        <v>1.0960823040846993E-4</v>
      </c>
      <c r="Z154" s="18">
        <v>3.0001912046476122E-4</v>
      </c>
      <c r="AA154" s="18">
        <v>3.707031900654263E-6</v>
      </c>
      <c r="AB154" s="19">
        <v>0.28203314761564457</v>
      </c>
      <c r="AC154" s="18">
        <v>1.2553826541643586E-5</v>
      </c>
      <c r="AD154" s="20">
        <f t="shared" si="20"/>
        <v>-26.128908956878362</v>
      </c>
      <c r="AE154" s="20">
        <f t="shared" si="21"/>
        <v>-13.742133102547793</v>
      </c>
      <c r="AF154" s="20">
        <f t="shared" si="22"/>
        <v>0.44451218008294335</v>
      </c>
      <c r="AG154" s="21">
        <f t="shared" si="23"/>
        <v>1683.9300595422692</v>
      </c>
      <c r="AH154" s="21">
        <f t="shared" si="24"/>
        <v>2377.0063676449945</v>
      </c>
      <c r="AI154" s="22">
        <f t="shared" si="25"/>
        <v>17.104981904311899</v>
      </c>
      <c r="AJ154" s="20">
        <f t="shared" si="26"/>
        <v>-0.99096327950407348</v>
      </c>
    </row>
    <row r="155" spans="1:36">
      <c r="A155" s="1" t="s">
        <v>173</v>
      </c>
      <c r="B155" s="11">
        <v>101.72</v>
      </c>
      <c r="C155" s="11">
        <v>126.16</v>
      </c>
      <c r="D155" s="12">
        <v>0.80627774254914397</v>
      </c>
      <c r="E155" s="13">
        <v>9.511E-2</v>
      </c>
      <c r="F155" s="13">
        <v>7.4799999999999997E-3</v>
      </c>
      <c r="G155" s="14">
        <v>2.0490200000000001</v>
      </c>
      <c r="H155" s="14">
        <v>0.14939</v>
      </c>
      <c r="I155" s="13">
        <v>0.15623999999999999</v>
      </c>
      <c r="J155" s="13">
        <v>4.5900000000000003E-3</v>
      </c>
      <c r="K155" s="15">
        <v>4.5870000000000001E-2</v>
      </c>
      <c r="L155" s="15">
        <v>1.2199999999999999E-3</v>
      </c>
      <c r="M155" s="16">
        <v>1530</v>
      </c>
      <c r="N155" s="16">
        <v>153</v>
      </c>
      <c r="O155" s="16">
        <v>1132</v>
      </c>
      <c r="P155" s="16">
        <v>50</v>
      </c>
      <c r="Q155" s="16">
        <v>936</v>
      </c>
      <c r="R155" s="16">
        <v>26</v>
      </c>
      <c r="S155" s="16">
        <v>906</v>
      </c>
      <c r="T155" s="16">
        <v>24</v>
      </c>
      <c r="U155" s="16">
        <v>936</v>
      </c>
      <c r="V155" s="16">
        <v>26</v>
      </c>
      <c r="W155" s="17">
        <f>100*(O155-Q155)/O155</f>
        <v>17.314487632508833</v>
      </c>
      <c r="X155" s="15">
        <v>1.3231572056343299E-2</v>
      </c>
      <c r="Y155" s="15">
        <v>3.6448942727368796E-4</v>
      </c>
      <c r="Z155" s="18">
        <v>4.5723656548340546E-4</v>
      </c>
      <c r="AA155" s="18">
        <v>1.236591114460156E-5</v>
      </c>
      <c r="AB155" s="19">
        <v>0.28215750043004822</v>
      </c>
      <c r="AC155" s="18">
        <v>1.3265564044594557E-5</v>
      </c>
      <c r="AD155" s="20">
        <f t="shared" si="20"/>
        <v>-21.731273603885491</v>
      </c>
      <c r="AE155" s="20">
        <f t="shared" si="21"/>
        <v>-1.3210543396158236</v>
      </c>
      <c r="AF155" s="20">
        <f t="shared" si="22"/>
        <v>0.47009879533135657</v>
      </c>
      <c r="AG155" s="21">
        <f t="shared" si="23"/>
        <v>1520.4401920820935</v>
      </c>
      <c r="AH155" s="21">
        <f t="shared" si="24"/>
        <v>1879.5233858521765</v>
      </c>
      <c r="AI155" s="22">
        <f t="shared" si="25"/>
        <v>18.205310804002693</v>
      </c>
      <c r="AJ155" s="20">
        <f t="shared" si="26"/>
        <v>-0.98622781429266848</v>
      </c>
    </row>
    <row r="156" spans="1:36">
      <c r="A156" s="23" t="s">
        <v>174</v>
      </c>
      <c r="B156" s="24">
        <v>165.97</v>
      </c>
      <c r="C156" s="24">
        <v>295.27</v>
      </c>
      <c r="D156" s="25">
        <v>0.56209570901209061</v>
      </c>
      <c r="E156" s="26">
        <v>0.12492</v>
      </c>
      <c r="F156" s="26">
        <v>3.8700000000000002E-3</v>
      </c>
      <c r="G156" s="27">
        <v>5.2024600000000003</v>
      </c>
      <c r="H156" s="27">
        <v>0.13027</v>
      </c>
      <c r="I156" s="26">
        <v>0.30206</v>
      </c>
      <c r="J156" s="26">
        <v>5.4999999999999997E-3</v>
      </c>
      <c r="K156" s="28">
        <v>8.6230000000000001E-2</v>
      </c>
      <c r="L156" s="28">
        <v>1.57E-3</v>
      </c>
      <c r="M156" s="29">
        <v>2028</v>
      </c>
      <c r="N156" s="29">
        <v>56</v>
      </c>
      <c r="O156" s="29">
        <v>1853</v>
      </c>
      <c r="P156" s="29">
        <v>21</v>
      </c>
      <c r="Q156" s="29">
        <v>1701</v>
      </c>
      <c r="R156" s="29">
        <v>27</v>
      </c>
      <c r="S156" s="29">
        <v>1672</v>
      </c>
      <c r="T156" s="29">
        <v>29</v>
      </c>
      <c r="U156" s="29">
        <v>2028</v>
      </c>
      <c r="V156" s="29">
        <v>56</v>
      </c>
      <c r="W156" s="30">
        <f>100*(M156-Q156)/M156</f>
        <v>16.124260355029588</v>
      </c>
      <c r="X156" s="28">
        <v>1.8414384707187585E-2</v>
      </c>
      <c r="Y156" s="28">
        <v>3.5697665677307885E-4</v>
      </c>
      <c r="Z156" s="31">
        <v>6.4040023333182343E-4</v>
      </c>
      <c r="AA156" s="31">
        <v>1.4061274053193042E-5</v>
      </c>
      <c r="AB156" s="32">
        <v>0.28157882292537417</v>
      </c>
      <c r="AC156" s="31">
        <v>1.1413600593960835E-5</v>
      </c>
      <c r="AD156" s="33">
        <f t="shared" si="20"/>
        <v>-42.195729231531146</v>
      </c>
      <c r="AE156" s="33">
        <f t="shared" si="21"/>
        <v>2.2481054294631875</v>
      </c>
      <c r="AF156" s="33">
        <f t="shared" si="22"/>
        <v>0.40546967574571374</v>
      </c>
      <c r="AG156" s="34">
        <f t="shared" si="23"/>
        <v>2319.5986961309177</v>
      </c>
      <c r="AH156" s="34">
        <f t="shared" si="24"/>
        <v>2496.4926655503314</v>
      </c>
      <c r="AI156" s="35">
        <f t="shared" si="25"/>
        <v>15.506217892849691</v>
      </c>
      <c r="AJ156" s="33">
        <f t="shared" si="26"/>
        <v>-0.980710836345427</v>
      </c>
    </row>
    <row r="157" spans="1:36">
      <c r="A157" s="1" t="s">
        <v>175</v>
      </c>
      <c r="B157" s="11">
        <v>116.82</v>
      </c>
      <c r="C157" s="11">
        <v>290.60000000000002</v>
      </c>
      <c r="D157" s="12">
        <v>0.40199587061252573</v>
      </c>
      <c r="E157" s="13">
        <v>7.0110000000000006E-2</v>
      </c>
      <c r="F157" s="13">
        <v>9.7999999999999997E-4</v>
      </c>
      <c r="G157" s="14">
        <v>1.51078</v>
      </c>
      <c r="H157" s="14">
        <v>1.9109999999999999E-2</v>
      </c>
      <c r="I157" s="13">
        <v>0.15634999999999999</v>
      </c>
      <c r="J157" s="13">
        <v>2.4399999999999999E-3</v>
      </c>
      <c r="K157" s="15">
        <v>4.2849999999999999E-2</v>
      </c>
      <c r="L157" s="15">
        <v>8.4000000000000003E-4</v>
      </c>
      <c r="M157" s="16">
        <v>932</v>
      </c>
      <c r="N157" s="16">
        <v>15</v>
      </c>
      <c r="O157" s="16">
        <v>935</v>
      </c>
      <c r="P157" s="16">
        <v>8</v>
      </c>
      <c r="Q157" s="16">
        <v>936</v>
      </c>
      <c r="R157" s="16">
        <v>14</v>
      </c>
      <c r="S157" s="16">
        <v>848</v>
      </c>
      <c r="T157" s="16">
        <v>16</v>
      </c>
      <c r="U157" s="16">
        <v>936</v>
      </c>
      <c r="V157" s="16">
        <v>14</v>
      </c>
      <c r="W157" s="17">
        <f>100*(O157-Q157)/O157</f>
        <v>-0.10695187165775401</v>
      </c>
      <c r="X157" s="15">
        <v>1.8152490464468637E-2</v>
      </c>
      <c r="Y157" s="15">
        <v>4.6716075461438269E-4</v>
      </c>
      <c r="Z157" s="18">
        <v>6.2536491174602373E-4</v>
      </c>
      <c r="AA157" s="18">
        <v>1.4912686432123838E-5</v>
      </c>
      <c r="AB157" s="19">
        <v>0.28200850105493347</v>
      </c>
      <c r="AC157" s="18">
        <v>1.1336998663234885E-5</v>
      </c>
      <c r="AD157" s="20">
        <f t="shared" si="20"/>
        <v>-27.000514374356797</v>
      </c>
      <c r="AE157" s="20">
        <f t="shared" si="21"/>
        <v>-6.7061430929671317</v>
      </c>
      <c r="AF157" s="20">
        <f t="shared" si="22"/>
        <v>0.40175520591086988</v>
      </c>
      <c r="AG157" s="21">
        <f t="shared" si="23"/>
        <v>1732.0517284959294</v>
      </c>
      <c r="AH157" s="21">
        <f t="shared" si="24"/>
        <v>2215.472312442691</v>
      </c>
      <c r="AI157" s="22">
        <f t="shared" si="25"/>
        <v>15.565843062764543</v>
      </c>
      <c r="AJ157" s="20">
        <f t="shared" si="26"/>
        <v>-0.98116370747752946</v>
      </c>
    </row>
    <row r="158" spans="1:36">
      <c r="A158" s="23" t="s">
        <v>176</v>
      </c>
      <c r="B158" s="24">
        <v>283.45999999999998</v>
      </c>
      <c r="C158" s="24">
        <v>283.58</v>
      </c>
      <c r="D158" s="25">
        <v>0.99957683898723459</v>
      </c>
      <c r="E158" s="26">
        <v>0.10407</v>
      </c>
      <c r="F158" s="26">
        <v>8.6199999999999992E-3</v>
      </c>
      <c r="G158" s="27">
        <v>2.34091</v>
      </c>
      <c r="H158" s="27">
        <v>0.18346000000000001</v>
      </c>
      <c r="I158" s="26">
        <v>0.16313</v>
      </c>
      <c r="J158" s="26">
        <v>4.3800000000000002E-3</v>
      </c>
      <c r="K158" s="28">
        <v>4.7440000000000003E-2</v>
      </c>
      <c r="L158" s="28">
        <v>1.2199999999999999E-3</v>
      </c>
      <c r="M158" s="29">
        <v>1698</v>
      </c>
      <c r="N158" s="29">
        <v>158</v>
      </c>
      <c r="O158" s="29">
        <v>1225</v>
      </c>
      <c r="P158" s="29">
        <v>56</v>
      </c>
      <c r="Q158" s="29">
        <v>974</v>
      </c>
      <c r="R158" s="29">
        <v>24</v>
      </c>
      <c r="S158" s="29">
        <v>937</v>
      </c>
      <c r="T158" s="29">
        <v>24</v>
      </c>
      <c r="U158" s="29">
        <v>974</v>
      </c>
      <c r="V158" s="29">
        <v>24</v>
      </c>
      <c r="W158" s="30">
        <f>100*(O158-Q158)/O158</f>
        <v>20.489795918367346</v>
      </c>
      <c r="X158" s="28">
        <v>5.8263492827393994E-3</v>
      </c>
      <c r="Y158" s="28">
        <v>4.0425498116216528E-5</v>
      </c>
      <c r="Z158" s="31">
        <v>1.4266409432909423E-4</v>
      </c>
      <c r="AA158" s="31">
        <v>1.9763970122680952E-7</v>
      </c>
      <c r="AB158" s="32">
        <v>0.28219324510432675</v>
      </c>
      <c r="AC158" s="31">
        <v>1.1724115880761639E-5</v>
      </c>
      <c r="AD158" s="33">
        <f t="shared" si="20"/>
        <v>-20.46719249689799</v>
      </c>
      <c r="AE158" s="33">
        <f t="shared" si="21"/>
        <v>0.98810590476450244</v>
      </c>
      <c r="AF158" s="33">
        <f t="shared" si="22"/>
        <v>0.41550898947494874</v>
      </c>
      <c r="AG158" s="34">
        <f t="shared" si="23"/>
        <v>1459.43593518377</v>
      </c>
      <c r="AH158" s="34">
        <f t="shared" si="24"/>
        <v>1764.1686092715747</v>
      </c>
      <c r="AI158" s="35">
        <f t="shared" si="25"/>
        <v>15.975421037821206</v>
      </c>
      <c r="AJ158" s="33">
        <f t="shared" si="26"/>
        <v>-0.99570288872502732</v>
      </c>
    </row>
    <row r="159" spans="1:36">
      <c r="A159" s="23" t="s">
        <v>177</v>
      </c>
      <c r="B159" s="24">
        <v>146.41999999999999</v>
      </c>
      <c r="C159" s="24">
        <v>142.87</v>
      </c>
      <c r="D159" s="25">
        <v>1.0248477637012667</v>
      </c>
      <c r="E159" s="26">
        <v>0.14779</v>
      </c>
      <c r="F159" s="26">
        <v>6.45E-3</v>
      </c>
      <c r="G159" s="27">
        <v>2.0944600000000002</v>
      </c>
      <c r="H159" s="27">
        <v>7.5079999999999994E-2</v>
      </c>
      <c r="I159" s="26">
        <v>0.10281999999999999</v>
      </c>
      <c r="J159" s="26">
        <v>3.3600000000000001E-3</v>
      </c>
      <c r="K159" s="28">
        <v>4.6719999999999998E-2</v>
      </c>
      <c r="L159" s="28">
        <v>1.81E-3</v>
      </c>
      <c r="M159" s="29">
        <v>2321</v>
      </c>
      <c r="N159" s="29">
        <v>27</v>
      </c>
      <c r="O159" s="29">
        <v>1147</v>
      </c>
      <c r="P159" s="29">
        <v>25</v>
      </c>
      <c r="Q159" s="29">
        <v>631</v>
      </c>
      <c r="R159" s="29">
        <v>20</v>
      </c>
      <c r="S159" s="29">
        <v>923</v>
      </c>
      <c r="T159" s="29">
        <v>35</v>
      </c>
      <c r="U159" s="29">
        <v>631</v>
      </c>
      <c r="V159" s="29">
        <v>20</v>
      </c>
      <c r="W159" s="30">
        <f>100*(O159-Q159)/O159</f>
        <v>44.986922406277245</v>
      </c>
      <c r="X159" s="28">
        <v>2.6322324217607069E-2</v>
      </c>
      <c r="Y159" s="28">
        <v>4.6303734542247276E-4</v>
      </c>
      <c r="Z159" s="31">
        <v>9.1453391654236136E-4</v>
      </c>
      <c r="AA159" s="31">
        <v>1.4218562975368795E-5</v>
      </c>
      <c r="AB159" s="32">
        <v>0.28192645799275778</v>
      </c>
      <c r="AC159" s="31">
        <v>1.5056969770207079E-5</v>
      </c>
      <c r="AD159" s="33">
        <f t="shared" si="20"/>
        <v>-29.901900019883023</v>
      </c>
      <c r="AE159" s="33">
        <f t="shared" si="21"/>
        <v>-16.394072266205928</v>
      </c>
      <c r="AF159" s="33">
        <f t="shared" si="22"/>
        <v>0.53321928820078546</v>
      </c>
      <c r="AG159" s="34">
        <f t="shared" si="23"/>
        <v>1858.5484855477971</v>
      </c>
      <c r="AH159" s="34">
        <f t="shared" si="24"/>
        <v>2588.946400440484</v>
      </c>
      <c r="AI159" s="35">
        <f t="shared" si="25"/>
        <v>20.784758331082003</v>
      </c>
      <c r="AJ159" s="33">
        <f t="shared" si="26"/>
        <v>-0.97245379769450724</v>
      </c>
    </row>
    <row r="160" spans="1:36">
      <c r="A160" s="23" t="s">
        <v>178</v>
      </c>
      <c r="B160" s="24">
        <v>140.66</v>
      </c>
      <c r="C160" s="24">
        <v>109.13</v>
      </c>
      <c r="D160" s="25">
        <v>1.2889214698066527</v>
      </c>
      <c r="E160" s="26">
        <v>8.616E-2</v>
      </c>
      <c r="F160" s="26">
        <v>4.96E-3</v>
      </c>
      <c r="G160" s="27">
        <v>1.00241</v>
      </c>
      <c r="H160" s="27">
        <v>5.0459999999999998E-2</v>
      </c>
      <c r="I160" s="26">
        <v>8.4400000000000003E-2</v>
      </c>
      <c r="J160" s="26">
        <v>2.96E-3</v>
      </c>
      <c r="K160" s="28">
        <v>2.5999999999999999E-2</v>
      </c>
      <c r="L160" s="28">
        <v>1.17E-3</v>
      </c>
      <c r="M160" s="29">
        <v>1342</v>
      </c>
      <c r="N160" s="29">
        <v>48</v>
      </c>
      <c r="O160" s="29">
        <v>705</v>
      </c>
      <c r="P160" s="29">
        <v>26</v>
      </c>
      <c r="Q160" s="29">
        <v>522</v>
      </c>
      <c r="R160" s="29">
        <v>18</v>
      </c>
      <c r="S160" s="29">
        <v>519</v>
      </c>
      <c r="T160" s="29">
        <v>23</v>
      </c>
      <c r="U160" s="29">
        <v>522</v>
      </c>
      <c r="V160" s="29">
        <v>18</v>
      </c>
      <c r="W160" s="30">
        <f>100*(O160-Q160)/O160</f>
        <v>25.957446808510639</v>
      </c>
      <c r="X160" s="28">
        <v>1.3687969186665119E-2</v>
      </c>
      <c r="Y160" s="28">
        <v>5.6464790166806122E-4</v>
      </c>
      <c r="Z160" s="31">
        <v>4.7829111596270747E-4</v>
      </c>
      <c r="AA160" s="31">
        <v>1.8879808578259317E-5</v>
      </c>
      <c r="AB160" s="32">
        <v>0.28187300254164555</v>
      </c>
      <c r="AC160" s="31">
        <v>1.1983361901774482E-5</v>
      </c>
      <c r="AD160" s="33">
        <f t="shared" si="20"/>
        <v>-31.792308232585498</v>
      </c>
      <c r="AE160" s="33">
        <f t="shared" si="21"/>
        <v>-20.483008533220826</v>
      </c>
      <c r="AF160" s="33">
        <f t="shared" si="22"/>
        <v>0.42426961011713904</v>
      </c>
      <c r="AG160" s="34">
        <f t="shared" si="23"/>
        <v>1910.4370090152977</v>
      </c>
      <c r="AH160" s="34">
        <f t="shared" si="24"/>
        <v>2762.2600120783682</v>
      </c>
      <c r="AI160" s="35">
        <f t="shared" si="25"/>
        <v>16.335119891473141</v>
      </c>
      <c r="AJ160" s="33">
        <f t="shared" si="26"/>
        <v>-0.98559364108546066</v>
      </c>
    </row>
    <row r="161" spans="1:36">
      <c r="A161" s="1" t="s">
        <v>179</v>
      </c>
      <c r="B161" s="11">
        <v>209.12</v>
      </c>
      <c r="C161" s="11">
        <v>235.14</v>
      </c>
      <c r="D161" s="12">
        <v>0.88934251935017439</v>
      </c>
      <c r="E161" s="13">
        <v>7.1809999999999999E-2</v>
      </c>
      <c r="F161" s="13">
        <v>1.09E-3</v>
      </c>
      <c r="G161" s="14">
        <v>1.6159399999999999</v>
      </c>
      <c r="H161" s="14">
        <v>2.2179999999999998E-2</v>
      </c>
      <c r="I161" s="13">
        <v>0.16322</v>
      </c>
      <c r="J161" s="13">
        <v>2.6099999999999999E-3</v>
      </c>
      <c r="K161" s="15">
        <v>4.3439999999999999E-2</v>
      </c>
      <c r="L161" s="15">
        <v>7.2000000000000005E-4</v>
      </c>
      <c r="M161" s="16">
        <v>981</v>
      </c>
      <c r="N161" s="16">
        <v>15</v>
      </c>
      <c r="O161" s="16">
        <v>976</v>
      </c>
      <c r="P161" s="16">
        <v>9</v>
      </c>
      <c r="Q161" s="16">
        <v>975</v>
      </c>
      <c r="R161" s="16">
        <v>14</v>
      </c>
      <c r="S161" s="16">
        <v>859</v>
      </c>
      <c r="T161" s="16">
        <v>14</v>
      </c>
      <c r="U161" s="16">
        <v>975</v>
      </c>
      <c r="V161" s="16">
        <v>14</v>
      </c>
      <c r="W161" s="17">
        <f>100*(O161-Q161)/O161</f>
        <v>0.10245901639344263</v>
      </c>
      <c r="X161" s="15">
        <v>3.9973917599248461E-2</v>
      </c>
      <c r="Y161" s="15">
        <v>6.8485955247001679E-4</v>
      </c>
      <c r="Z161" s="18">
        <v>1.3621849919711821E-3</v>
      </c>
      <c r="AA161" s="18">
        <v>2.450965487629797E-5</v>
      </c>
      <c r="AB161" s="19">
        <v>0.28220970728264871</v>
      </c>
      <c r="AC161" s="18">
        <v>1.329840595428225E-5</v>
      </c>
      <c r="AD161" s="20">
        <f t="shared" si="20"/>
        <v>-19.885021054111274</v>
      </c>
      <c r="AE161" s="20">
        <f t="shared" si="21"/>
        <v>0.80071180989182977</v>
      </c>
      <c r="AF161" s="20">
        <f t="shared" si="22"/>
        <v>0.47130373302512213</v>
      </c>
      <c r="AG161" s="21">
        <f t="shared" si="23"/>
        <v>1483.6689142413454</v>
      </c>
      <c r="AH161" s="21">
        <f t="shared" si="24"/>
        <v>1776.6696107415942</v>
      </c>
      <c r="AI161" s="22">
        <f t="shared" si="25"/>
        <v>18.709223271169321</v>
      </c>
      <c r="AJ161" s="20">
        <f t="shared" si="26"/>
        <v>-0.95897033156713307</v>
      </c>
    </row>
    <row r="162" spans="1:36">
      <c r="A162" s="1" t="s">
        <v>180</v>
      </c>
      <c r="B162" s="11">
        <v>64.33</v>
      </c>
      <c r="C162" s="11">
        <v>124.98</v>
      </c>
      <c r="D162" s="12">
        <v>0.51472235557689228</v>
      </c>
      <c r="E162" s="13">
        <v>0.23724000000000001</v>
      </c>
      <c r="F162" s="13">
        <v>2.82E-3</v>
      </c>
      <c r="G162" s="14">
        <v>19.76774</v>
      </c>
      <c r="H162" s="14">
        <v>0.22658</v>
      </c>
      <c r="I162" s="13">
        <v>0.60424999999999995</v>
      </c>
      <c r="J162" s="13">
        <v>1.0359999999999999E-2</v>
      </c>
      <c r="K162" s="15">
        <v>0.16847000000000001</v>
      </c>
      <c r="L162" s="15">
        <v>3.65E-3</v>
      </c>
      <c r="M162" s="16">
        <v>3102</v>
      </c>
      <c r="N162" s="16">
        <v>14</v>
      </c>
      <c r="O162" s="16">
        <v>3080</v>
      </c>
      <c r="P162" s="16">
        <v>11</v>
      </c>
      <c r="Q162" s="16">
        <v>3047</v>
      </c>
      <c r="R162" s="16">
        <v>42</v>
      </c>
      <c r="S162" s="16">
        <v>3147</v>
      </c>
      <c r="T162" s="16">
        <v>63</v>
      </c>
      <c r="U162" s="16">
        <v>3102</v>
      </c>
      <c r="V162" s="16">
        <v>14</v>
      </c>
      <c r="W162" s="17">
        <f>100*(M162-Q162)/M162</f>
        <v>1.7730496453900708</v>
      </c>
      <c r="X162" s="15">
        <v>3.5150074825396706E-2</v>
      </c>
      <c r="Y162" s="15">
        <v>3.8605162829660056E-4</v>
      </c>
      <c r="Z162" s="18">
        <v>1.3132185028720622E-3</v>
      </c>
      <c r="AA162" s="18">
        <v>1.5462058551024962E-5</v>
      </c>
      <c r="AB162" s="19">
        <v>0.28082021809633084</v>
      </c>
      <c r="AC162" s="18">
        <v>1.2774854344205905E-5</v>
      </c>
      <c r="AD162" s="20">
        <f t="shared" si="20"/>
        <v>-69.023167204290687</v>
      </c>
      <c r="AE162" s="20">
        <f t="shared" si="21"/>
        <v>-1.7974470533943521</v>
      </c>
      <c r="AF162" s="20">
        <f t="shared" si="22"/>
        <v>0.45495714620219779</v>
      </c>
      <c r="AG162" s="21">
        <f t="shared" si="23"/>
        <v>3398.9983057853451</v>
      </c>
      <c r="AH162" s="21">
        <f t="shared" si="24"/>
        <v>3570.6906109759984</v>
      </c>
      <c r="AI162" s="22">
        <f t="shared" si="25"/>
        <v>17.318197135326045</v>
      </c>
      <c r="AJ162" s="20">
        <f t="shared" si="26"/>
        <v>-0.96044522581710656</v>
      </c>
    </row>
    <row r="163" spans="1:36">
      <c r="A163" s="23" t="s">
        <v>181</v>
      </c>
      <c r="B163" s="24">
        <v>103.17</v>
      </c>
      <c r="C163" s="24">
        <v>348.84</v>
      </c>
      <c r="D163" s="25">
        <v>0.29575163398692811</v>
      </c>
      <c r="E163" s="26">
        <v>0.14080999999999999</v>
      </c>
      <c r="F163" s="26">
        <v>3.8600000000000001E-3</v>
      </c>
      <c r="G163" s="27">
        <v>4.0533299999999999</v>
      </c>
      <c r="H163" s="27">
        <v>8.2000000000000003E-2</v>
      </c>
      <c r="I163" s="26">
        <v>0.20877000000000001</v>
      </c>
      <c r="J163" s="26">
        <v>3.8500000000000001E-3</v>
      </c>
      <c r="K163" s="28">
        <v>5.8900000000000001E-2</v>
      </c>
      <c r="L163" s="28">
        <v>1.1100000000000001E-3</v>
      </c>
      <c r="M163" s="29">
        <v>2237</v>
      </c>
      <c r="N163" s="29">
        <v>48</v>
      </c>
      <c r="O163" s="29">
        <v>1645</v>
      </c>
      <c r="P163" s="29">
        <v>16</v>
      </c>
      <c r="Q163" s="29">
        <v>1222</v>
      </c>
      <c r="R163" s="29">
        <v>21</v>
      </c>
      <c r="S163" s="29">
        <v>1157</v>
      </c>
      <c r="T163" s="29">
        <v>21</v>
      </c>
      <c r="U163" s="29">
        <v>2237</v>
      </c>
      <c r="V163" s="29">
        <v>48</v>
      </c>
      <c r="W163" s="30">
        <f>100*(M163-Q163)/M163</f>
        <v>45.373267769333928</v>
      </c>
      <c r="X163" s="28">
        <v>2.3750652661750409E-2</v>
      </c>
      <c r="Y163" s="28">
        <v>2.5478696835127185E-4</v>
      </c>
      <c r="Z163" s="31">
        <v>8.0015245326447407E-4</v>
      </c>
      <c r="AA163" s="31">
        <v>9.6154927792628147E-6</v>
      </c>
      <c r="AB163" s="32">
        <v>0.28168160635804645</v>
      </c>
      <c r="AC163" s="31">
        <v>1.1425735131909429E-5</v>
      </c>
      <c r="AD163" s="33">
        <f t="shared" si="20"/>
        <v>-38.560877383672086</v>
      </c>
      <c r="AE163" s="33">
        <f t="shared" si="21"/>
        <v>10.359526172956102</v>
      </c>
      <c r="AF163" s="33">
        <f t="shared" si="22"/>
        <v>0.40609524063595809</v>
      </c>
      <c r="AG163" s="34">
        <f t="shared" si="23"/>
        <v>2188.8724633543684</v>
      </c>
      <c r="AH163" s="34">
        <f t="shared" si="24"/>
        <v>2160.002786153912</v>
      </c>
      <c r="AI163" s="35">
        <f t="shared" si="25"/>
        <v>15.626766229686837</v>
      </c>
      <c r="AJ163" s="33">
        <f t="shared" si="26"/>
        <v>-0.97589902249203386</v>
      </c>
    </row>
    <row r="164" spans="1:36">
      <c r="A164" s="1" t="s">
        <v>182</v>
      </c>
      <c r="B164" s="11">
        <v>293.10000000000002</v>
      </c>
      <c r="C164" s="11">
        <v>660.82</v>
      </c>
      <c r="D164" s="12">
        <v>0.4435398444357011</v>
      </c>
      <c r="E164" s="13">
        <v>7.3139999999999997E-2</v>
      </c>
      <c r="F164" s="13">
        <v>1.64E-3</v>
      </c>
      <c r="G164" s="14">
        <v>0.92154999999999998</v>
      </c>
      <c r="H164" s="14">
        <v>1.8350000000000002E-2</v>
      </c>
      <c r="I164" s="13">
        <v>9.1350000000000001E-2</v>
      </c>
      <c r="J164" s="13">
        <v>1.65E-3</v>
      </c>
      <c r="K164" s="15">
        <v>3.3480000000000003E-2</v>
      </c>
      <c r="L164" s="15">
        <v>8.8000000000000003E-4</v>
      </c>
      <c r="M164" s="16">
        <v>1018</v>
      </c>
      <c r="N164" s="16">
        <v>18</v>
      </c>
      <c r="O164" s="16">
        <v>663</v>
      </c>
      <c r="P164" s="16">
        <v>10</v>
      </c>
      <c r="Q164" s="16">
        <v>564</v>
      </c>
      <c r="R164" s="16">
        <v>10</v>
      </c>
      <c r="S164" s="16">
        <v>666</v>
      </c>
      <c r="T164" s="16">
        <v>17</v>
      </c>
      <c r="U164" s="16">
        <v>564</v>
      </c>
      <c r="V164" s="16">
        <v>10</v>
      </c>
      <c r="W164" s="17">
        <f>100*(O164-Q164)/O164</f>
        <v>14.932126696832579</v>
      </c>
      <c r="X164" s="15">
        <v>2.0345192667801913E-2</v>
      </c>
      <c r="Y164" s="15">
        <v>1.3550387875962405E-4</v>
      </c>
      <c r="Z164" s="18">
        <v>6.7578298161097977E-4</v>
      </c>
      <c r="AA164" s="18">
        <v>3.2546260476653654E-6</v>
      </c>
      <c r="AB164" s="19">
        <v>0.28193341063503741</v>
      </c>
      <c r="AC164" s="18">
        <v>1.1956425777650784E-5</v>
      </c>
      <c r="AD164" s="20">
        <f t="shared" si="20"/>
        <v>-29.656025524543715</v>
      </c>
      <c r="AE164" s="20">
        <f t="shared" si="21"/>
        <v>-17.502128594094614</v>
      </c>
      <c r="AF164" s="20">
        <f t="shared" si="22"/>
        <v>0.42335535835156202</v>
      </c>
      <c r="AG164" s="21">
        <f t="shared" si="23"/>
        <v>1837.4486975927707</v>
      </c>
      <c r="AH164" s="21">
        <f t="shared" si="24"/>
        <v>2608.0557137241185</v>
      </c>
      <c r="AI164" s="22">
        <f t="shared" si="25"/>
        <v>16.406078517275546</v>
      </c>
      <c r="AJ164" s="20">
        <f t="shared" si="26"/>
        <v>-0.97964509091533192</v>
      </c>
    </row>
    <row r="165" spans="1:36">
      <c r="A165" s="1" t="s">
        <v>183</v>
      </c>
      <c r="B165" s="11">
        <v>148.26</v>
      </c>
      <c r="C165" s="11">
        <v>242.29</v>
      </c>
      <c r="D165" s="12">
        <v>0.61191134590779639</v>
      </c>
      <c r="E165" s="13">
        <v>7.8009999999999996E-2</v>
      </c>
      <c r="F165" s="13">
        <v>1.9599999999999999E-3</v>
      </c>
      <c r="G165" s="14">
        <v>2.02224</v>
      </c>
      <c r="H165" s="14">
        <v>4.6109999999999998E-2</v>
      </c>
      <c r="I165" s="13">
        <v>0.18794</v>
      </c>
      <c r="J165" s="13">
        <v>3.7499999999999999E-3</v>
      </c>
      <c r="K165" s="15">
        <v>5.4800000000000001E-2</v>
      </c>
      <c r="L165" s="15">
        <v>1.6100000000000001E-3</v>
      </c>
      <c r="M165" s="16">
        <v>1147</v>
      </c>
      <c r="N165" s="16">
        <v>20</v>
      </c>
      <c r="O165" s="16">
        <v>1123</v>
      </c>
      <c r="P165" s="16">
        <v>15</v>
      </c>
      <c r="Q165" s="16">
        <v>1110</v>
      </c>
      <c r="R165" s="16">
        <v>20</v>
      </c>
      <c r="S165" s="16">
        <v>1078</v>
      </c>
      <c r="T165" s="16">
        <v>31</v>
      </c>
      <c r="U165" s="16">
        <v>1147</v>
      </c>
      <c r="V165" s="16">
        <v>20</v>
      </c>
      <c r="W165" s="17">
        <f>100*(M165-Q165)/M165</f>
        <v>3.225806451612903</v>
      </c>
      <c r="X165" s="15">
        <v>1.4287208840704092E-2</v>
      </c>
      <c r="Y165" s="15">
        <v>4.6126272388205677E-4</v>
      </c>
      <c r="Z165" s="18">
        <v>5.0990347267848178E-4</v>
      </c>
      <c r="AA165" s="18">
        <v>1.7389209594911477E-5</v>
      </c>
      <c r="AB165" s="19">
        <v>0.28185228381936839</v>
      </c>
      <c r="AC165" s="18">
        <v>1.4354909273520781E-5</v>
      </c>
      <c r="AD165" s="20">
        <f t="shared" si="20"/>
        <v>-32.525008863382169</v>
      </c>
      <c r="AE165" s="20">
        <f t="shared" si="21"/>
        <v>-7.5203204777019028</v>
      </c>
      <c r="AF165" s="20">
        <f t="shared" si="22"/>
        <v>0.50894301239926287</v>
      </c>
      <c r="AG165" s="21">
        <f t="shared" si="23"/>
        <v>1940.2565064032908</v>
      </c>
      <c r="AH165" s="21">
        <f t="shared" si="24"/>
        <v>2425.8651929095408</v>
      </c>
      <c r="AI165" s="22">
        <f t="shared" si="25"/>
        <v>19.573912213066933</v>
      </c>
      <c r="AJ165" s="20">
        <f t="shared" si="26"/>
        <v>-0.98464146166631084</v>
      </c>
    </row>
    <row r="166" spans="1:36">
      <c r="A166" s="23" t="s">
        <v>184</v>
      </c>
      <c r="B166" s="24">
        <v>230.99</v>
      </c>
      <c r="C166" s="24">
        <v>280.37</v>
      </c>
      <c r="D166" s="25">
        <v>0.8238755929664372</v>
      </c>
      <c r="E166" s="26">
        <v>8.3119999999999999E-2</v>
      </c>
      <c r="F166" s="26">
        <v>8.6499999999999997E-3</v>
      </c>
      <c r="G166" s="27">
        <v>0.92098999999999998</v>
      </c>
      <c r="H166" s="27">
        <v>9.0700000000000003E-2</v>
      </c>
      <c r="I166" s="26">
        <v>8.0360000000000001E-2</v>
      </c>
      <c r="J166" s="26">
        <v>2.7000000000000001E-3</v>
      </c>
      <c r="K166" s="28">
        <v>2.393E-2</v>
      </c>
      <c r="L166" s="28">
        <v>6.9999999999999999E-4</v>
      </c>
      <c r="M166" s="29">
        <v>1272</v>
      </c>
      <c r="N166" s="29">
        <v>211</v>
      </c>
      <c r="O166" s="29">
        <v>663</v>
      </c>
      <c r="P166" s="29">
        <v>48</v>
      </c>
      <c r="Q166" s="29">
        <v>498</v>
      </c>
      <c r="R166" s="29">
        <v>16</v>
      </c>
      <c r="S166" s="29">
        <v>478</v>
      </c>
      <c r="T166" s="29">
        <v>14</v>
      </c>
      <c r="U166" s="29">
        <v>498</v>
      </c>
      <c r="V166" s="29">
        <v>16</v>
      </c>
      <c r="W166" s="30">
        <f>100*(O166-Q166)/O166</f>
        <v>24.886877828054299</v>
      </c>
      <c r="X166" s="28">
        <v>1.5511861151825386E-2</v>
      </c>
      <c r="Y166" s="28">
        <v>5.2646405517290385E-5</v>
      </c>
      <c r="Z166" s="31">
        <v>5.4292596583653064E-4</v>
      </c>
      <c r="AA166" s="31">
        <v>1.7183380939743887E-6</v>
      </c>
      <c r="AB166" s="32">
        <v>0.28200634312533385</v>
      </c>
      <c r="AC166" s="31">
        <v>1.1805848034056119E-5</v>
      </c>
      <c r="AD166" s="33">
        <f t="shared" si="20"/>
        <v>-27.076827785854629</v>
      </c>
      <c r="AE166" s="33">
        <f t="shared" si="21"/>
        <v>-16.306664783638514</v>
      </c>
      <c r="AF166" s="33">
        <f t="shared" si="22"/>
        <v>0.41796252678451845</v>
      </c>
      <c r="AG166" s="34">
        <f t="shared" si="23"/>
        <v>1731.2962599512455</v>
      </c>
      <c r="AH166" s="34">
        <f t="shared" si="24"/>
        <v>2484.556804689706</v>
      </c>
      <c r="AI166" s="35">
        <f t="shared" si="25"/>
        <v>16.174600673518171</v>
      </c>
      <c r="AJ166" s="33">
        <f t="shared" si="26"/>
        <v>-0.98364680825793582</v>
      </c>
    </row>
    <row r="167" spans="1:36">
      <c r="A167" s="1" t="s">
        <v>185</v>
      </c>
      <c r="B167" s="11">
        <v>132.04</v>
      </c>
      <c r="C167" s="11">
        <v>230.21</v>
      </c>
      <c r="D167" s="12">
        <v>0.5735632683202293</v>
      </c>
      <c r="E167" s="13">
        <v>6.8769999999999998E-2</v>
      </c>
      <c r="F167" s="13">
        <v>1.3699999999999999E-3</v>
      </c>
      <c r="G167" s="14">
        <v>1.4094100000000001</v>
      </c>
      <c r="H167" s="14">
        <v>2.546E-2</v>
      </c>
      <c r="I167" s="13">
        <v>0.14856</v>
      </c>
      <c r="J167" s="13">
        <v>2.5799999999999998E-3</v>
      </c>
      <c r="K167" s="15">
        <v>4.1790000000000001E-2</v>
      </c>
      <c r="L167" s="15">
        <v>9.7999999999999997E-4</v>
      </c>
      <c r="M167" s="16">
        <v>892</v>
      </c>
      <c r="N167" s="16">
        <v>17</v>
      </c>
      <c r="O167" s="16">
        <v>893</v>
      </c>
      <c r="P167" s="16">
        <v>11</v>
      </c>
      <c r="Q167" s="16">
        <v>893</v>
      </c>
      <c r="R167" s="16">
        <v>14</v>
      </c>
      <c r="S167" s="16">
        <v>827</v>
      </c>
      <c r="T167" s="16">
        <v>19</v>
      </c>
      <c r="U167" s="16">
        <v>893</v>
      </c>
      <c r="V167" s="16">
        <v>14</v>
      </c>
      <c r="W167" s="17">
        <f>100*(O167-Q167)/O167</f>
        <v>0</v>
      </c>
      <c r="X167" s="15">
        <v>1.5401808933962299E-2</v>
      </c>
      <c r="Y167" s="15">
        <v>4.459811400870937E-4</v>
      </c>
      <c r="Z167" s="18">
        <v>5.6788381358185318E-4</v>
      </c>
      <c r="AA167" s="18">
        <v>1.5063731219113171E-5</v>
      </c>
      <c r="AB167" s="19">
        <v>0.28199427557698509</v>
      </c>
      <c r="AC167" s="18">
        <v>1.1989841143562763E-5</v>
      </c>
      <c r="AD167" s="20">
        <f t="shared" si="20"/>
        <v>-27.503586741789434</v>
      </c>
      <c r="AE167" s="20">
        <f t="shared" si="21"/>
        <v>-8.1179837075384675</v>
      </c>
      <c r="AF167" s="20">
        <f t="shared" si="22"/>
        <v>0.42484951029751994</v>
      </c>
      <c r="AG167" s="21">
        <f t="shared" si="23"/>
        <v>1748.9587744383775</v>
      </c>
      <c r="AH167" s="21">
        <f t="shared" si="24"/>
        <v>2270.8465632137231</v>
      </c>
      <c r="AI167" s="22">
        <f t="shared" si="25"/>
        <v>16.432137066891073</v>
      </c>
      <c r="AJ167" s="20">
        <f t="shared" si="26"/>
        <v>-0.98289506585596831</v>
      </c>
    </row>
    <row r="168" spans="1:36">
      <c r="A168" s="1" t="s">
        <v>186</v>
      </c>
      <c r="B168" s="11">
        <v>188.46</v>
      </c>
      <c r="C168" s="11">
        <v>273.31</v>
      </c>
      <c r="D168" s="12">
        <v>0.6895466686180528</v>
      </c>
      <c r="E168" s="13">
        <v>7.2590000000000002E-2</v>
      </c>
      <c r="F168" s="13">
        <v>5.64E-3</v>
      </c>
      <c r="G168" s="14">
        <v>0.94884000000000002</v>
      </c>
      <c r="H168" s="14">
        <v>6.9819999999999993E-2</v>
      </c>
      <c r="I168" s="13">
        <v>9.4810000000000005E-2</v>
      </c>
      <c r="J168" s="13">
        <v>2.3500000000000001E-3</v>
      </c>
      <c r="K168" s="15">
        <v>2.8649999999999998E-2</v>
      </c>
      <c r="L168" s="15">
        <v>6.3000000000000003E-4</v>
      </c>
      <c r="M168" s="16">
        <v>1002</v>
      </c>
      <c r="N168" s="16">
        <v>163</v>
      </c>
      <c r="O168" s="16">
        <v>677</v>
      </c>
      <c r="P168" s="16">
        <v>36</v>
      </c>
      <c r="Q168" s="16">
        <v>584</v>
      </c>
      <c r="R168" s="16">
        <v>14</v>
      </c>
      <c r="S168" s="16">
        <v>571</v>
      </c>
      <c r="T168" s="16">
        <v>12</v>
      </c>
      <c r="U168" s="16">
        <v>584</v>
      </c>
      <c r="V168" s="16">
        <v>14</v>
      </c>
      <c r="W168" s="17">
        <f>100*(O168-Q168)/O168</f>
        <v>13.737075332348597</v>
      </c>
      <c r="X168" s="15">
        <v>2.2294289152246707E-2</v>
      </c>
      <c r="Y168" s="15">
        <v>3.6172052770263463E-4</v>
      </c>
      <c r="Z168" s="18">
        <v>7.680490799512941E-4</v>
      </c>
      <c r="AA168" s="18">
        <v>1.2428911267145791E-5</v>
      </c>
      <c r="AB168" s="19">
        <v>0.28202145150027502</v>
      </c>
      <c r="AC168" s="18">
        <v>1.2076650642906102E-5</v>
      </c>
      <c r="AD168" s="20">
        <f t="shared" si="20"/>
        <v>-26.542532489957082</v>
      </c>
      <c r="AE168" s="20">
        <f t="shared" si="21"/>
        <v>-13.986499706859501</v>
      </c>
      <c r="AF168" s="20">
        <f t="shared" si="22"/>
        <v>0.4276312760095422</v>
      </c>
      <c r="AG168" s="21">
        <f t="shared" si="23"/>
        <v>1720.6667150010617</v>
      </c>
      <c r="AH168" s="21">
        <f t="shared" si="24"/>
        <v>2404.0531437066461</v>
      </c>
      <c r="AI168" s="22">
        <f t="shared" si="25"/>
        <v>16.647970547746354</v>
      </c>
      <c r="AJ168" s="20">
        <f t="shared" si="26"/>
        <v>-0.97686599156773213</v>
      </c>
    </row>
    <row r="169" spans="1:36">
      <c r="A169" s="23" t="s">
        <v>187</v>
      </c>
      <c r="B169" s="24">
        <v>102.12</v>
      </c>
      <c r="C169" s="24">
        <v>72.48</v>
      </c>
      <c r="D169" s="25">
        <v>1.4089403973509933</v>
      </c>
      <c r="E169" s="26">
        <v>0.10463</v>
      </c>
      <c r="F169" s="26">
        <v>8.9999999999999993E-3</v>
      </c>
      <c r="G169" s="27">
        <v>2.44204</v>
      </c>
      <c r="H169" s="27">
        <v>0.19875000000000001</v>
      </c>
      <c r="I169" s="26">
        <v>0.16928000000000001</v>
      </c>
      <c r="J169" s="26">
        <v>4.7000000000000002E-3</v>
      </c>
      <c r="K169" s="28">
        <v>4.9200000000000001E-2</v>
      </c>
      <c r="L169" s="28">
        <v>1.1900000000000001E-3</v>
      </c>
      <c r="M169" s="29">
        <v>1708</v>
      </c>
      <c r="N169" s="29">
        <v>164</v>
      </c>
      <c r="O169" s="29">
        <v>1255</v>
      </c>
      <c r="P169" s="29">
        <v>59</v>
      </c>
      <c r="Q169" s="29">
        <v>1008</v>
      </c>
      <c r="R169" s="29">
        <v>26</v>
      </c>
      <c r="S169" s="29">
        <v>971</v>
      </c>
      <c r="T169" s="29">
        <v>23</v>
      </c>
      <c r="U169" s="29">
        <v>1708</v>
      </c>
      <c r="V169" s="29">
        <v>164</v>
      </c>
      <c r="W169" s="30">
        <f>100*(M169-Q169)/M169</f>
        <v>40.983606557377051</v>
      </c>
      <c r="X169" s="28">
        <v>2.1537042142442227E-2</v>
      </c>
      <c r="Y169" s="28">
        <v>1.9722322859228323E-3</v>
      </c>
      <c r="Z169" s="31">
        <v>7.3450479440134221E-4</v>
      </c>
      <c r="AA169" s="31">
        <v>6.7495668749820877E-5</v>
      </c>
      <c r="AB169" s="32">
        <v>0.28212169828306377</v>
      </c>
      <c r="AC169" s="31">
        <v>1.1491303603077399E-5</v>
      </c>
      <c r="AD169" s="33">
        <f t="shared" si="20"/>
        <v>-22.997387186010076</v>
      </c>
      <c r="AE169" s="33">
        <f t="shared" si="21"/>
        <v>14.25929554189187</v>
      </c>
      <c r="AF169" s="33">
        <f t="shared" si="22"/>
        <v>0.40793243727147366</v>
      </c>
      <c r="AG169" s="34">
        <f t="shared" si="23"/>
        <v>1580.9283285130339</v>
      </c>
      <c r="AH169" s="34">
        <f t="shared" si="24"/>
        <v>1504.3495053297866</v>
      </c>
      <c r="AI169" s="35">
        <f t="shared" si="25"/>
        <v>15.86817652771947</v>
      </c>
      <c r="AJ169" s="33">
        <f t="shared" si="26"/>
        <v>-0.97787636161441738</v>
      </c>
    </row>
    <row r="170" spans="1:36">
      <c r="A170" s="23" t="s">
        <v>188</v>
      </c>
      <c r="B170" s="24">
        <v>21.02</v>
      </c>
      <c r="C170" s="24">
        <v>26.52</v>
      </c>
      <c r="D170" s="25">
        <v>0.7926093514328808</v>
      </c>
      <c r="E170" s="26">
        <v>0.12446</v>
      </c>
      <c r="F170" s="26">
        <v>2.513E-2</v>
      </c>
      <c r="G170" s="27">
        <v>3.7951899999999998</v>
      </c>
      <c r="H170" s="27">
        <v>0.72724</v>
      </c>
      <c r="I170" s="26">
        <v>0.22117000000000001</v>
      </c>
      <c r="J170" s="26">
        <v>1.4069999999999999E-2</v>
      </c>
      <c r="K170" s="28">
        <v>6.3159999999999994E-2</v>
      </c>
      <c r="L170" s="28">
        <v>3.8999999999999998E-3</v>
      </c>
      <c r="M170" s="29">
        <v>2021</v>
      </c>
      <c r="N170" s="29">
        <v>394</v>
      </c>
      <c r="O170" s="29">
        <v>1592</v>
      </c>
      <c r="P170" s="29">
        <v>154</v>
      </c>
      <c r="Q170" s="29">
        <v>1288</v>
      </c>
      <c r="R170" s="29">
        <v>74</v>
      </c>
      <c r="S170" s="29">
        <v>1238</v>
      </c>
      <c r="T170" s="29">
        <v>74</v>
      </c>
      <c r="U170" s="29">
        <v>2021</v>
      </c>
      <c r="V170" s="29">
        <v>394</v>
      </c>
      <c r="W170" s="30">
        <f>100*(M170-Q170)/M170</f>
        <v>36.26917367639782</v>
      </c>
      <c r="X170" s="28">
        <v>2.3766493184047624E-2</v>
      </c>
      <c r="Y170" s="28">
        <v>2.1707398115943042E-4</v>
      </c>
      <c r="Z170" s="31">
        <v>9.0671692300593547E-4</v>
      </c>
      <c r="AA170" s="31">
        <v>7.3448046418219453E-6</v>
      </c>
      <c r="AB170" s="32">
        <v>0.28201121540894775</v>
      </c>
      <c r="AC170" s="31">
        <v>1.9980212027916093E-5</v>
      </c>
      <c r="AD170" s="33">
        <f t="shared" si="20"/>
        <v>-26.904523469518658</v>
      </c>
      <c r="AE170" s="33">
        <f t="shared" si="21"/>
        <v>17.088234784001788</v>
      </c>
      <c r="AF170" s="33">
        <f t="shared" si="22"/>
        <v>0.7097883216297789</v>
      </c>
      <c r="AG170" s="34">
        <f t="shared" si="23"/>
        <v>1741.0862263237927</v>
      </c>
      <c r="AH170" s="34">
        <f t="shared" si="24"/>
        <v>1574.4432082028075</v>
      </c>
      <c r="AI170" s="35">
        <f t="shared" si="25"/>
        <v>27.63739679047444</v>
      </c>
      <c r="AJ170" s="33">
        <f t="shared" si="26"/>
        <v>-0.97268924930705014</v>
      </c>
    </row>
    <row r="171" spans="1:36">
      <c r="A171" s="1" t="s">
        <v>189</v>
      </c>
      <c r="B171" s="11">
        <v>11.66</v>
      </c>
      <c r="C171" s="11">
        <v>666.38</v>
      </c>
      <c r="D171" s="12">
        <v>1.7497523935292175E-2</v>
      </c>
      <c r="E171" s="13">
        <v>7.5410000000000005E-2</v>
      </c>
      <c r="F171" s="13">
        <v>1.2199999999999999E-3</v>
      </c>
      <c r="G171" s="14">
        <v>0.93837000000000004</v>
      </c>
      <c r="H171" s="14">
        <v>1.3440000000000001E-2</v>
      </c>
      <c r="I171" s="13">
        <v>9.017E-2</v>
      </c>
      <c r="J171" s="13">
        <v>1.4499999999999999E-3</v>
      </c>
      <c r="K171" s="15">
        <v>0.28622999999999998</v>
      </c>
      <c r="L171" s="15">
        <v>1.059E-2</v>
      </c>
      <c r="M171" s="16">
        <v>1079</v>
      </c>
      <c r="N171" s="16">
        <v>14</v>
      </c>
      <c r="O171" s="16">
        <v>672</v>
      </c>
      <c r="P171" s="16">
        <v>7</v>
      </c>
      <c r="Q171" s="16">
        <v>557</v>
      </c>
      <c r="R171" s="16">
        <v>9</v>
      </c>
      <c r="S171" s="16">
        <v>5088</v>
      </c>
      <c r="T171" s="16">
        <v>166</v>
      </c>
      <c r="U171" s="16">
        <v>557</v>
      </c>
      <c r="V171" s="16">
        <v>9</v>
      </c>
      <c r="W171" s="17">
        <f>100*(O171-Q171)/O171</f>
        <v>17.113095238095237</v>
      </c>
      <c r="X171" s="15">
        <v>1.042496386814286E-2</v>
      </c>
      <c r="Y171" s="15">
        <v>3.3539348034727928E-4</v>
      </c>
      <c r="Z171" s="18">
        <v>3.2943102163053665E-4</v>
      </c>
      <c r="AA171" s="18">
        <v>1.2715882710939078E-5</v>
      </c>
      <c r="AB171" s="19">
        <v>0.28136317278624978</v>
      </c>
      <c r="AC171" s="18">
        <v>9.7998100186609367E-6</v>
      </c>
      <c r="AD171" s="20">
        <f t="shared" si="20"/>
        <v>-49.822019639506053</v>
      </c>
      <c r="AE171" s="20">
        <f t="shared" si="21"/>
        <v>-37.71666383638572</v>
      </c>
      <c r="AF171" s="20">
        <f t="shared" si="22"/>
        <v>0.34698811757301989</v>
      </c>
      <c r="AG171" s="21">
        <f t="shared" si="23"/>
        <v>2590.9092358644771</v>
      </c>
      <c r="AH171" s="21">
        <f t="shared" si="24"/>
        <v>3851.5816941344865</v>
      </c>
      <c r="AI171" s="22">
        <f t="shared" si="25"/>
        <v>13.138004940718474</v>
      </c>
      <c r="AJ171" s="20">
        <f t="shared" si="26"/>
        <v>-0.99007737886655012</v>
      </c>
    </row>
    <row r="172" spans="1:36">
      <c r="A172" s="1" t="s">
        <v>190</v>
      </c>
      <c r="B172" s="11">
        <v>143.85</v>
      </c>
      <c r="C172" s="11">
        <v>211.96</v>
      </c>
      <c r="D172" s="12">
        <v>0.67866578599735794</v>
      </c>
      <c r="E172" s="13">
        <v>0.14554</v>
      </c>
      <c r="F172" s="13">
        <v>3.0699999999999998E-3</v>
      </c>
      <c r="G172" s="14">
        <v>7.6873800000000001</v>
      </c>
      <c r="H172" s="14">
        <v>0.14957999999999999</v>
      </c>
      <c r="I172" s="13">
        <v>0.38257000000000002</v>
      </c>
      <c r="J172" s="13">
        <v>8.1600000000000006E-3</v>
      </c>
      <c r="K172" s="15">
        <v>0.11298999999999999</v>
      </c>
      <c r="L172" s="15">
        <v>3.3600000000000001E-3</v>
      </c>
      <c r="M172" s="16">
        <v>2294</v>
      </c>
      <c r="N172" s="16">
        <v>16</v>
      </c>
      <c r="O172" s="16">
        <v>2195</v>
      </c>
      <c r="P172" s="16">
        <v>17</v>
      </c>
      <c r="Q172" s="16">
        <v>2088</v>
      </c>
      <c r="R172" s="16">
        <v>38</v>
      </c>
      <c r="S172" s="16">
        <v>2164</v>
      </c>
      <c r="T172" s="16">
        <v>61</v>
      </c>
      <c r="U172" s="16">
        <v>2294</v>
      </c>
      <c r="V172" s="16">
        <v>16</v>
      </c>
      <c r="W172" s="17">
        <f>100*(M172-Q172)/M172</f>
        <v>8.9799476896251083</v>
      </c>
      <c r="X172" s="15">
        <v>3.0114704176692802E-2</v>
      </c>
      <c r="Y172" s="15">
        <v>1.8736645658479323E-4</v>
      </c>
      <c r="Z172" s="18">
        <v>1.0203898114158158E-3</v>
      </c>
      <c r="AA172" s="18">
        <v>5.6976750737482733E-6</v>
      </c>
      <c r="AB172" s="19">
        <v>0.28118215795497709</v>
      </c>
      <c r="AC172" s="18">
        <v>1.1845990597378059E-5</v>
      </c>
      <c r="AD172" s="20">
        <f t="shared" si="20"/>
        <v>-56.223460774862403</v>
      </c>
      <c r="AE172" s="20">
        <f t="shared" si="21"/>
        <v>-6.4564925585264277</v>
      </c>
      <c r="AF172" s="20">
        <f t="shared" si="22"/>
        <v>0.42108718751865631</v>
      </c>
      <c r="AG172" s="21">
        <f t="shared" si="23"/>
        <v>2883.9897916722452</v>
      </c>
      <c r="AH172" s="21">
        <f t="shared" si="24"/>
        <v>3232.3873784413631</v>
      </c>
      <c r="AI172" s="22">
        <f t="shared" si="25"/>
        <v>16.086935618047391</v>
      </c>
      <c r="AJ172" s="20">
        <f t="shared" si="26"/>
        <v>-0.96926536712602962</v>
      </c>
    </row>
    <row r="173" spans="1:36">
      <c r="A173" s="1" t="s">
        <v>191</v>
      </c>
      <c r="B173" s="11">
        <v>190.71</v>
      </c>
      <c r="C173" s="11">
        <v>821.43</v>
      </c>
      <c r="D173" s="12">
        <v>0.23216829188123153</v>
      </c>
      <c r="E173" s="13">
        <v>5.8119999999999998E-2</v>
      </c>
      <c r="F173" s="13">
        <v>7.7999999999999999E-4</v>
      </c>
      <c r="G173" s="14">
        <v>0.67418</v>
      </c>
      <c r="H173" s="14">
        <v>8.1600000000000006E-3</v>
      </c>
      <c r="I173" s="13">
        <v>8.4010000000000001E-2</v>
      </c>
      <c r="J173" s="13">
        <v>1.2700000000000001E-3</v>
      </c>
      <c r="K173" s="15">
        <v>2.743E-2</v>
      </c>
      <c r="L173" s="15">
        <v>5.5999999999999995E-4</v>
      </c>
      <c r="M173" s="16">
        <v>534</v>
      </c>
      <c r="N173" s="16">
        <v>15</v>
      </c>
      <c r="O173" s="16">
        <v>523</v>
      </c>
      <c r="P173" s="16">
        <v>5</v>
      </c>
      <c r="Q173" s="16">
        <v>520</v>
      </c>
      <c r="R173" s="16">
        <v>8</v>
      </c>
      <c r="S173" s="16">
        <v>547</v>
      </c>
      <c r="T173" s="16">
        <v>11</v>
      </c>
      <c r="U173" s="16">
        <v>520</v>
      </c>
      <c r="V173" s="16">
        <v>8</v>
      </c>
      <c r="W173" s="17">
        <f>100*(O173-Q173)/O173</f>
        <v>0.57361376673040154</v>
      </c>
      <c r="X173" s="15">
        <v>2.7616868007061673E-2</v>
      </c>
      <c r="Y173" s="15">
        <v>4.4535177237658489E-5</v>
      </c>
      <c r="Z173" s="18">
        <v>9.8645222432126043E-4</v>
      </c>
      <c r="AA173" s="18">
        <v>1.5303413620090055E-6</v>
      </c>
      <c r="AB173" s="19">
        <v>0.28191880196433894</v>
      </c>
      <c r="AC173" s="18">
        <v>1.0256159437623673E-5</v>
      </c>
      <c r="AD173" s="20">
        <f t="shared" si="20"/>
        <v>-30.172649189491587</v>
      </c>
      <c r="AE173" s="20">
        <f t="shared" si="21"/>
        <v>-19.080411957234091</v>
      </c>
      <c r="AF173" s="20">
        <f t="shared" si="22"/>
        <v>0.36311658751000719</v>
      </c>
      <c r="AG173" s="21">
        <f t="shared" si="23"/>
        <v>1872.6446610433568</v>
      </c>
      <c r="AH173" s="21">
        <f t="shared" si="24"/>
        <v>2673.3485428262029</v>
      </c>
      <c r="AI173" s="22">
        <f t="shared" si="25"/>
        <v>14.180290148728545</v>
      </c>
      <c r="AJ173" s="20">
        <f t="shared" si="26"/>
        <v>-0.97028758360478129</v>
      </c>
    </row>
    <row r="174" spans="1:36">
      <c r="A174" s="1" t="s">
        <v>192</v>
      </c>
      <c r="B174" s="11">
        <v>235.48</v>
      </c>
      <c r="C174" s="11">
        <v>344.9</v>
      </c>
      <c r="D174" s="12">
        <v>0.68274862278921433</v>
      </c>
      <c r="E174" s="13">
        <v>9.5240000000000005E-2</v>
      </c>
      <c r="F174" s="13">
        <v>3.7399999999999998E-3</v>
      </c>
      <c r="G174" s="14">
        <v>2.06569</v>
      </c>
      <c r="H174" s="14">
        <v>7.177E-2</v>
      </c>
      <c r="I174" s="13">
        <v>0.15731000000000001</v>
      </c>
      <c r="J174" s="13">
        <v>2.8800000000000002E-3</v>
      </c>
      <c r="K174" s="15">
        <v>4.6170000000000003E-2</v>
      </c>
      <c r="L174" s="15">
        <v>8.1999999999999998E-4</v>
      </c>
      <c r="M174" s="16">
        <v>1533</v>
      </c>
      <c r="N174" s="16">
        <v>76</v>
      </c>
      <c r="O174" s="16">
        <v>1138</v>
      </c>
      <c r="P174" s="16">
        <v>24</v>
      </c>
      <c r="Q174" s="16">
        <v>942</v>
      </c>
      <c r="R174" s="16">
        <v>16</v>
      </c>
      <c r="S174" s="16">
        <v>912</v>
      </c>
      <c r="T174" s="16">
        <v>16</v>
      </c>
      <c r="U174" s="16">
        <v>942</v>
      </c>
      <c r="V174" s="16">
        <v>16</v>
      </c>
      <c r="W174" s="17">
        <f>100*(O174-Q174)/O174</f>
        <v>17.223198594024606</v>
      </c>
      <c r="X174" s="15">
        <v>2.9204304938952125E-2</v>
      </c>
      <c r="Y174" s="15">
        <v>4.6749652913488307E-4</v>
      </c>
      <c r="Z174" s="18">
        <v>1.0572104329881248E-3</v>
      </c>
      <c r="AA174" s="18">
        <v>1.8610460858417478E-5</v>
      </c>
      <c r="AB174" s="19">
        <v>0.28199658401845651</v>
      </c>
      <c r="AC174" s="18">
        <v>1.1012721799298932E-5</v>
      </c>
      <c r="AD174" s="20">
        <f t="shared" si="20"/>
        <v>-27.421950601315139</v>
      </c>
      <c r="AE174" s="20">
        <f t="shared" si="21"/>
        <v>-7.2681819621167598</v>
      </c>
      <c r="AF174" s="20">
        <f t="shared" si="22"/>
        <v>0.39026887000604965</v>
      </c>
      <c r="AG174" s="21">
        <f t="shared" si="23"/>
        <v>1768.2981928453864</v>
      </c>
      <c r="AH174" s="21">
        <f t="shared" si="24"/>
        <v>2254.9486226296513</v>
      </c>
      <c r="AI174" s="22">
        <f t="shared" si="25"/>
        <v>15.285079648361943</v>
      </c>
      <c r="AJ174" s="20">
        <f t="shared" si="26"/>
        <v>-0.9681563122593938</v>
      </c>
    </row>
    <row r="175" spans="1:36">
      <c r="A175" s="23" t="s">
        <v>193</v>
      </c>
      <c r="B175" s="24">
        <v>140.74</v>
      </c>
      <c r="C175" s="24">
        <v>270.52999999999997</v>
      </c>
      <c r="D175" s="25">
        <v>0.52023805123276545</v>
      </c>
      <c r="E175" s="26">
        <v>0.15026</v>
      </c>
      <c r="F175" s="26">
        <v>1.49E-3</v>
      </c>
      <c r="G175" s="27">
        <v>7.8072999999999997</v>
      </c>
      <c r="H175" s="27">
        <v>6.9809999999999997E-2</v>
      </c>
      <c r="I175" s="26">
        <v>0.37623000000000001</v>
      </c>
      <c r="J175" s="26">
        <v>5.7000000000000002E-3</v>
      </c>
      <c r="K175" s="28">
        <v>0.10699</v>
      </c>
      <c r="L175" s="28">
        <v>1.65E-3</v>
      </c>
      <c r="M175" s="29">
        <v>2349</v>
      </c>
      <c r="N175" s="29">
        <v>14</v>
      </c>
      <c r="O175" s="29">
        <v>2209</v>
      </c>
      <c r="P175" s="29">
        <v>8</v>
      </c>
      <c r="Q175" s="29">
        <v>2059</v>
      </c>
      <c r="R175" s="29">
        <v>27</v>
      </c>
      <c r="S175" s="29">
        <v>2054</v>
      </c>
      <c r="T175" s="29">
        <v>30</v>
      </c>
      <c r="U175" s="29">
        <v>2349</v>
      </c>
      <c r="V175" s="29">
        <v>14</v>
      </c>
      <c r="W175" s="30">
        <f>100*(M175-Q175)/M175</f>
        <v>12.345679012345679</v>
      </c>
      <c r="X175" s="28">
        <v>1.2051507140113561E-2</v>
      </c>
      <c r="Y175" s="28">
        <v>2.7693058757190096E-4</v>
      </c>
      <c r="Z175" s="31">
        <v>4.2155349475869741E-4</v>
      </c>
      <c r="AA175" s="31">
        <v>1.030242208411323E-5</v>
      </c>
      <c r="AB175" s="32">
        <v>0.28114777651475381</v>
      </c>
      <c r="AC175" s="31">
        <v>1.2177795634391052E-5</v>
      </c>
      <c r="AD175" s="33">
        <f t="shared" si="20"/>
        <v>-57.439332226889576</v>
      </c>
      <c r="AE175" s="33">
        <f t="shared" si="21"/>
        <v>-5.4993953184934163</v>
      </c>
      <c r="AF175" s="33">
        <f t="shared" si="22"/>
        <v>0.43293658742493835</v>
      </c>
      <c r="AG175" s="34">
        <f t="shared" si="23"/>
        <v>2885.6653126795618</v>
      </c>
      <c r="AH175" s="34">
        <f t="shared" si="24"/>
        <v>3216.2077627625758</v>
      </c>
      <c r="AI175" s="35">
        <f t="shared" si="25"/>
        <v>16.276288366578228</v>
      </c>
      <c r="AJ175" s="33">
        <f t="shared" si="26"/>
        <v>-0.98730260557955729</v>
      </c>
    </row>
    <row r="176" spans="1:36">
      <c r="A176" s="23" t="s">
        <v>194</v>
      </c>
      <c r="B176" s="24">
        <v>129.65</v>
      </c>
      <c r="C176" s="24">
        <v>131.94</v>
      </c>
      <c r="D176" s="25">
        <v>0.98264362589055643</v>
      </c>
      <c r="E176" s="26">
        <v>0.10075000000000001</v>
      </c>
      <c r="F176" s="26">
        <v>5.64E-3</v>
      </c>
      <c r="G176" s="27">
        <v>3.0446300000000002</v>
      </c>
      <c r="H176" s="27">
        <v>0.15679999999999999</v>
      </c>
      <c r="I176" s="26">
        <v>0.21917</v>
      </c>
      <c r="J176" s="26">
        <v>4.81E-3</v>
      </c>
      <c r="K176" s="28">
        <v>6.3950000000000007E-2</v>
      </c>
      <c r="L176" s="28">
        <v>1.2899999999999999E-3</v>
      </c>
      <c r="M176" s="29">
        <v>1638</v>
      </c>
      <c r="N176" s="29">
        <v>107</v>
      </c>
      <c r="O176" s="29">
        <v>1419</v>
      </c>
      <c r="P176" s="29">
        <v>39</v>
      </c>
      <c r="Q176" s="29">
        <v>1278</v>
      </c>
      <c r="R176" s="29">
        <v>25</v>
      </c>
      <c r="S176" s="29">
        <v>1253</v>
      </c>
      <c r="T176" s="29">
        <v>25</v>
      </c>
      <c r="U176" s="29">
        <v>1638</v>
      </c>
      <c r="V176" s="29">
        <v>107</v>
      </c>
      <c r="W176" s="30">
        <f>100*(M176-Q176)/M176</f>
        <v>21.978021978021978</v>
      </c>
      <c r="X176" s="28">
        <v>1.998829131272549E-2</v>
      </c>
      <c r="Y176" s="28">
        <v>6.7102124274543633E-4</v>
      </c>
      <c r="Z176" s="31">
        <v>6.6255061488963468E-4</v>
      </c>
      <c r="AA176" s="31">
        <v>2.1046892075738337E-5</v>
      </c>
      <c r="AB176" s="32">
        <v>0.28197907764519436</v>
      </c>
      <c r="AC176" s="31">
        <v>1.3471866552220475E-5</v>
      </c>
      <c r="AD176" s="33">
        <f t="shared" si="20"/>
        <v>-28.041049142265571</v>
      </c>
      <c r="AE176" s="33">
        <f t="shared" si="21"/>
        <v>7.7203510618328863</v>
      </c>
      <c r="AF176" s="33">
        <f t="shared" si="22"/>
        <v>0.47816491073468642</v>
      </c>
      <c r="AG176" s="34">
        <f t="shared" si="23"/>
        <v>1774.1472573738818</v>
      </c>
      <c r="AH176" s="34">
        <f t="shared" si="24"/>
        <v>1856.6110099649725</v>
      </c>
      <c r="AI176" s="35">
        <f t="shared" si="25"/>
        <v>18.501231440966649</v>
      </c>
      <c r="AJ176" s="33">
        <f t="shared" si="26"/>
        <v>-0.98004365617802303</v>
      </c>
    </row>
    <row r="177" spans="1:36">
      <c r="A177" s="1" t="s">
        <v>195</v>
      </c>
      <c r="B177" s="11">
        <v>150.22</v>
      </c>
      <c r="C177" s="11">
        <v>361.39</v>
      </c>
      <c r="D177" s="12">
        <v>0.41567281883837409</v>
      </c>
      <c r="E177" s="13">
        <v>6.8570000000000006E-2</v>
      </c>
      <c r="F177" s="13">
        <v>1.1999999999999999E-3</v>
      </c>
      <c r="G177" s="14">
        <v>1.4108099999999999</v>
      </c>
      <c r="H177" s="14">
        <v>2.239E-2</v>
      </c>
      <c r="I177" s="13">
        <v>0.14896000000000001</v>
      </c>
      <c r="J177" s="13">
        <v>2.47E-3</v>
      </c>
      <c r="K177" s="15">
        <v>4.5089999999999998E-2</v>
      </c>
      <c r="L177" s="15">
        <v>1.0399999999999999E-3</v>
      </c>
      <c r="M177" s="16">
        <v>886</v>
      </c>
      <c r="N177" s="16">
        <v>15</v>
      </c>
      <c r="O177" s="16">
        <v>893</v>
      </c>
      <c r="P177" s="16">
        <v>9</v>
      </c>
      <c r="Q177" s="16">
        <v>895</v>
      </c>
      <c r="R177" s="16">
        <v>14</v>
      </c>
      <c r="S177" s="16">
        <v>891</v>
      </c>
      <c r="T177" s="16">
        <v>20</v>
      </c>
      <c r="U177" s="16">
        <v>895</v>
      </c>
      <c r="V177" s="16">
        <v>14</v>
      </c>
      <c r="W177" s="17">
        <f>100*(O177-Q177)/O177</f>
        <v>-0.22396416573348266</v>
      </c>
      <c r="X177" s="15">
        <v>3.0852448287766201E-2</v>
      </c>
      <c r="Y177" s="15">
        <v>4.3176584691525242E-4</v>
      </c>
      <c r="Z177" s="18">
        <v>9.8277019471124864E-4</v>
      </c>
      <c r="AA177" s="18">
        <v>1.2786767056425554E-5</v>
      </c>
      <c r="AB177" s="19">
        <v>0.28240925234107722</v>
      </c>
      <c r="AC177" s="18">
        <v>1.3155872442979767E-5</v>
      </c>
      <c r="AD177" s="20">
        <f t="shared" si="20"/>
        <v>-12.828273624079234</v>
      </c>
      <c r="AE177" s="20">
        <f t="shared" si="21"/>
        <v>6.3828389793219031</v>
      </c>
      <c r="AF177" s="20">
        <f t="shared" si="22"/>
        <v>0.46616888943515244</v>
      </c>
      <c r="AG177" s="21">
        <f t="shared" si="23"/>
        <v>1190.1880753148191</v>
      </c>
      <c r="AH177" s="21">
        <f t="shared" si="24"/>
        <v>1364.9720479497171</v>
      </c>
      <c r="AI177" s="22">
        <f t="shared" si="25"/>
        <v>18.421628113334691</v>
      </c>
      <c r="AJ177" s="20">
        <f t="shared" si="26"/>
        <v>-0.97039848811110696</v>
      </c>
    </row>
    <row r="178" spans="1:36">
      <c r="A178" s="1" t="s">
        <v>196</v>
      </c>
      <c r="B178" s="11">
        <v>139.94</v>
      </c>
      <c r="C178" s="11">
        <v>354.7</v>
      </c>
      <c r="D178" s="12">
        <v>0.39453058923033552</v>
      </c>
      <c r="E178" s="13">
        <v>8.3040000000000003E-2</v>
      </c>
      <c r="F178" s="13">
        <v>4.1799999999999997E-3</v>
      </c>
      <c r="G178" s="14">
        <v>1.5077799999999999</v>
      </c>
      <c r="H178" s="14">
        <v>6.7739999999999995E-2</v>
      </c>
      <c r="I178" s="13">
        <v>0.13169</v>
      </c>
      <c r="J178" s="13">
        <v>3.0000000000000001E-3</v>
      </c>
      <c r="K178" s="15">
        <v>3.9219999999999998E-2</v>
      </c>
      <c r="L178" s="15">
        <v>8.4999999999999995E-4</v>
      </c>
      <c r="M178" s="16">
        <v>1270</v>
      </c>
      <c r="N178" s="16">
        <v>101</v>
      </c>
      <c r="O178" s="16">
        <v>934</v>
      </c>
      <c r="P178" s="16">
        <v>27</v>
      </c>
      <c r="Q178" s="16">
        <v>797</v>
      </c>
      <c r="R178" s="16">
        <v>17</v>
      </c>
      <c r="S178" s="16">
        <v>778</v>
      </c>
      <c r="T178" s="16">
        <v>17</v>
      </c>
      <c r="U178" s="16">
        <v>797</v>
      </c>
      <c r="V178" s="16">
        <v>17</v>
      </c>
      <c r="W178" s="17">
        <f>100*(O178-Q178)/O178</f>
        <v>14.668094218415417</v>
      </c>
      <c r="X178" s="15">
        <v>1.4970191958339126E-2</v>
      </c>
      <c r="Y178" s="15">
        <v>2.5314438297807321E-4</v>
      </c>
      <c r="Z178" s="18">
        <v>5.2149319775603013E-4</v>
      </c>
      <c r="AA178" s="18">
        <v>8.7355734561878619E-6</v>
      </c>
      <c r="AB178" s="19">
        <v>0.28187507607299372</v>
      </c>
      <c r="AC178" s="18">
        <v>1.0924244802129105E-5</v>
      </c>
      <c r="AD178" s="20">
        <f t="shared" si="20"/>
        <v>-31.718979496071498</v>
      </c>
      <c r="AE178" s="20">
        <f t="shared" si="21"/>
        <v>-14.419445800614161</v>
      </c>
      <c r="AF178" s="20">
        <f t="shared" si="22"/>
        <v>0.38700813951119617</v>
      </c>
      <c r="AG178" s="21">
        <f t="shared" si="23"/>
        <v>1909.7482132682528</v>
      </c>
      <c r="AH178" s="21">
        <f t="shared" si="24"/>
        <v>2590.3933720241125</v>
      </c>
      <c r="AI178" s="22">
        <f t="shared" si="25"/>
        <v>14.908361844642968</v>
      </c>
      <c r="AJ178" s="20">
        <f t="shared" si="26"/>
        <v>-0.9842923735615654</v>
      </c>
    </row>
    <row r="179" spans="1:36">
      <c r="A179" s="1" t="s">
        <v>197</v>
      </c>
      <c r="B179" s="11">
        <v>45.78</v>
      </c>
      <c r="C179" s="11">
        <v>87.49</v>
      </c>
      <c r="D179" s="12">
        <v>0.52325980112012804</v>
      </c>
      <c r="E179" s="13">
        <v>0.17724999999999999</v>
      </c>
      <c r="F179" s="13">
        <v>2.8700000000000002E-3</v>
      </c>
      <c r="G179" s="14">
        <v>11.980130000000001</v>
      </c>
      <c r="H179" s="14">
        <v>0.18353</v>
      </c>
      <c r="I179" s="13">
        <v>0.48925000000000002</v>
      </c>
      <c r="J179" s="13">
        <v>9.4000000000000004E-3</v>
      </c>
      <c r="K179" s="15">
        <v>0.13938</v>
      </c>
      <c r="L179" s="15">
        <v>3.8600000000000001E-3</v>
      </c>
      <c r="M179" s="16">
        <v>2627</v>
      </c>
      <c r="N179" s="16">
        <v>15</v>
      </c>
      <c r="O179" s="16">
        <v>2603</v>
      </c>
      <c r="P179" s="16">
        <v>14</v>
      </c>
      <c r="Q179" s="16">
        <v>2567</v>
      </c>
      <c r="R179" s="16">
        <v>41</v>
      </c>
      <c r="S179" s="16">
        <v>2637</v>
      </c>
      <c r="T179" s="16">
        <v>68</v>
      </c>
      <c r="U179" s="16">
        <v>2627</v>
      </c>
      <c r="V179" s="16">
        <v>15</v>
      </c>
      <c r="W179" s="17">
        <f>100*(M179-Q179)/M179</f>
        <v>2.2839741149600306</v>
      </c>
      <c r="X179" s="15">
        <v>2.2370464631870625E-2</v>
      </c>
      <c r="Y179" s="15">
        <v>3.917572144060294E-4</v>
      </c>
      <c r="Z179" s="18">
        <v>7.9034556831220678E-4</v>
      </c>
      <c r="AA179" s="18">
        <v>1.2540534338645733E-5</v>
      </c>
      <c r="AB179" s="19">
        <v>0.28103531360254774</v>
      </c>
      <c r="AC179" s="18">
        <v>1.4096637551515223E-5</v>
      </c>
      <c r="AD179" s="20">
        <f t="shared" si="20"/>
        <v>-61.416490934472769</v>
      </c>
      <c r="AE179" s="20">
        <f t="shared" si="21"/>
        <v>-3.8224326903113504</v>
      </c>
      <c r="AF179" s="20">
        <f t="shared" si="22"/>
        <v>0.50147574646727977</v>
      </c>
      <c r="AG179" s="21">
        <f t="shared" si="23"/>
        <v>3064.67700786864</v>
      </c>
      <c r="AH179" s="21">
        <f t="shared" si="24"/>
        <v>3327.4030563174924</v>
      </c>
      <c r="AI179" s="22">
        <f t="shared" si="25"/>
        <v>18.962670312598675</v>
      </c>
      <c r="AJ179" s="20">
        <f t="shared" si="26"/>
        <v>-0.97619441059300582</v>
      </c>
    </row>
    <row r="180" spans="1:36">
      <c r="A180" s="1" t="s">
        <v>198</v>
      </c>
      <c r="B180" s="11">
        <v>169.87</v>
      </c>
      <c r="C180" s="11">
        <v>168.97</v>
      </c>
      <c r="D180" s="12">
        <v>1.0053263892998758</v>
      </c>
      <c r="E180" s="13">
        <v>7.5740000000000002E-2</v>
      </c>
      <c r="F180" s="13">
        <v>7.79E-3</v>
      </c>
      <c r="G180" s="14">
        <v>1.0822499999999999</v>
      </c>
      <c r="H180" s="14">
        <v>0.10617</v>
      </c>
      <c r="I180" s="13">
        <v>0.10364</v>
      </c>
      <c r="J180" s="13">
        <v>3.2200000000000002E-3</v>
      </c>
      <c r="K180" s="15">
        <v>3.117E-2</v>
      </c>
      <c r="L180" s="15">
        <v>8.0999999999999996E-4</v>
      </c>
      <c r="M180" s="16">
        <v>1088</v>
      </c>
      <c r="N180" s="16">
        <v>215</v>
      </c>
      <c r="O180" s="16">
        <v>745</v>
      </c>
      <c r="P180" s="16">
        <v>52</v>
      </c>
      <c r="Q180" s="16">
        <v>636</v>
      </c>
      <c r="R180" s="16">
        <v>19</v>
      </c>
      <c r="S180" s="16">
        <v>620</v>
      </c>
      <c r="T180" s="16">
        <v>16</v>
      </c>
      <c r="U180" s="16">
        <v>636</v>
      </c>
      <c r="V180" s="16">
        <v>19</v>
      </c>
      <c r="W180" s="17">
        <f t="shared" ref="W180:W187" si="28">100*(O180-Q180)/O180</f>
        <v>14.630872483221477</v>
      </c>
      <c r="X180" s="15">
        <v>1.5254852461835722E-2</v>
      </c>
      <c r="Y180" s="15">
        <v>3.9673662515529475E-5</v>
      </c>
      <c r="Z180" s="18">
        <v>5.2970800723967136E-4</v>
      </c>
      <c r="AA180" s="18">
        <v>2.6462454993468305E-7</v>
      </c>
      <c r="AB180" s="19">
        <v>0.28170783153076528</v>
      </c>
      <c r="AC180" s="18">
        <v>1.1238815148736305E-5</v>
      </c>
      <c r="AD180" s="20">
        <f t="shared" si="20"/>
        <v>-37.633445646483295</v>
      </c>
      <c r="AE180" s="20">
        <f t="shared" si="21"/>
        <v>-23.866041466928944</v>
      </c>
      <c r="AF180" s="20">
        <f t="shared" si="22"/>
        <v>0.39800967003869669</v>
      </c>
      <c r="AG180" s="21">
        <f t="shared" si="23"/>
        <v>2137.9255171193295</v>
      </c>
      <c r="AH180" s="21">
        <f t="shared" si="24"/>
        <v>3056.0989963772236</v>
      </c>
      <c r="AI180" s="22">
        <f t="shared" si="25"/>
        <v>15.275822064441854</v>
      </c>
      <c r="AJ180" s="20">
        <f t="shared" si="26"/>
        <v>-0.98404493954097372</v>
      </c>
    </row>
    <row r="181" spans="1:36">
      <c r="A181" s="1" t="s">
        <v>199</v>
      </c>
      <c r="B181" s="11">
        <v>205.63</v>
      </c>
      <c r="C181" s="11">
        <v>500.41</v>
      </c>
      <c r="D181" s="12">
        <v>0.41092304310465416</v>
      </c>
      <c r="E181" s="13">
        <v>8.2930000000000004E-2</v>
      </c>
      <c r="F181" s="13">
        <v>1.9E-3</v>
      </c>
      <c r="G181" s="14">
        <v>1.33934</v>
      </c>
      <c r="H181" s="14">
        <v>2.7130000000000001E-2</v>
      </c>
      <c r="I181" s="13">
        <v>0.11688999999999999</v>
      </c>
      <c r="J181" s="13">
        <v>2.1900000000000001E-3</v>
      </c>
      <c r="K181" s="15">
        <v>2.9420000000000002E-2</v>
      </c>
      <c r="L181" s="15">
        <v>1E-3</v>
      </c>
      <c r="M181" s="16">
        <v>1268</v>
      </c>
      <c r="N181" s="16">
        <v>18</v>
      </c>
      <c r="O181" s="16">
        <v>863</v>
      </c>
      <c r="P181" s="16">
        <v>12</v>
      </c>
      <c r="Q181" s="16">
        <v>713</v>
      </c>
      <c r="R181" s="16">
        <v>13</v>
      </c>
      <c r="S181" s="16">
        <v>586</v>
      </c>
      <c r="T181" s="16">
        <v>20</v>
      </c>
      <c r="U181" s="16">
        <v>713</v>
      </c>
      <c r="V181" s="16">
        <v>13</v>
      </c>
      <c r="W181" s="17">
        <f t="shared" si="28"/>
        <v>17.381228273464657</v>
      </c>
      <c r="X181" s="15">
        <v>8.9552804252319762E-2</v>
      </c>
      <c r="Y181" s="15">
        <v>5.3506353399067753E-4</v>
      </c>
      <c r="Z181" s="18">
        <v>3.3267198862110296E-3</v>
      </c>
      <c r="AA181" s="18">
        <v>2.0881403203506961E-5</v>
      </c>
      <c r="AB181" s="19">
        <v>0.28218034543267545</v>
      </c>
      <c r="AC181" s="18">
        <v>1.1120844578840135E-5</v>
      </c>
      <c r="AD181" s="20">
        <f t="shared" si="20"/>
        <v>-20.923378811359417</v>
      </c>
      <c r="AE181" s="20">
        <f t="shared" si="21"/>
        <v>-6.7752430815293252</v>
      </c>
      <c r="AF181" s="20">
        <f t="shared" si="22"/>
        <v>0.39389930025669945</v>
      </c>
      <c r="AG181" s="21">
        <f t="shared" si="23"/>
        <v>1609.0998791053453</v>
      </c>
      <c r="AH181" s="21">
        <f t="shared" si="24"/>
        <v>2050.5837967187344</v>
      </c>
      <c r="AI181" s="22">
        <f t="shared" si="25"/>
        <v>16.483022944790946</v>
      </c>
      <c r="AJ181" s="20">
        <f t="shared" si="26"/>
        <v>-0.8997975937888244</v>
      </c>
    </row>
    <row r="182" spans="1:36">
      <c r="A182" s="23" t="s">
        <v>200</v>
      </c>
      <c r="B182" s="24">
        <v>398.41</v>
      </c>
      <c r="C182" s="24">
        <v>216.76</v>
      </c>
      <c r="D182" s="25">
        <v>1.8380236205942058</v>
      </c>
      <c r="E182" s="26">
        <v>0.10334</v>
      </c>
      <c r="F182" s="26">
        <v>4.7400000000000003E-3</v>
      </c>
      <c r="G182" s="27">
        <v>1.22041</v>
      </c>
      <c r="H182" s="27">
        <v>4.7840000000000001E-2</v>
      </c>
      <c r="I182" s="26">
        <v>8.5449999999999998E-2</v>
      </c>
      <c r="J182" s="26">
        <v>2.6199999999999999E-3</v>
      </c>
      <c r="K182" s="28">
        <v>2.5649999999999999E-2</v>
      </c>
      <c r="L182" s="28">
        <v>8.4999999999999995E-4</v>
      </c>
      <c r="M182" s="29">
        <v>1685</v>
      </c>
      <c r="N182" s="29">
        <v>33</v>
      </c>
      <c r="O182" s="29">
        <v>810</v>
      </c>
      <c r="P182" s="29">
        <v>22</v>
      </c>
      <c r="Q182" s="29">
        <v>529</v>
      </c>
      <c r="R182" s="29">
        <v>16</v>
      </c>
      <c r="S182" s="29">
        <v>512</v>
      </c>
      <c r="T182" s="29">
        <v>17</v>
      </c>
      <c r="U182" s="29">
        <v>529</v>
      </c>
      <c r="V182" s="29">
        <v>16</v>
      </c>
      <c r="W182" s="30">
        <f t="shared" si="28"/>
        <v>34.691358024691361</v>
      </c>
      <c r="X182" s="28">
        <v>2.2480031200026826E-2</v>
      </c>
      <c r="Y182" s="28">
        <v>8.2573539868147891E-5</v>
      </c>
      <c r="Z182" s="31">
        <v>7.7983895051916591E-4</v>
      </c>
      <c r="AA182" s="31">
        <v>4.1150726268623814E-6</v>
      </c>
      <c r="AB182" s="32">
        <v>0.2819517880548868</v>
      </c>
      <c r="AC182" s="31">
        <v>1.1222270679194433E-5</v>
      </c>
      <c r="AD182" s="33">
        <f t="shared" si="20"/>
        <v>-29.006123135006945</v>
      </c>
      <c r="AE182" s="33">
        <f t="shared" si="21"/>
        <v>-17.646840964391508</v>
      </c>
      <c r="AF182" s="33">
        <f t="shared" si="22"/>
        <v>0.39732942298812912</v>
      </c>
      <c r="AG182" s="34">
        <f t="shared" si="23"/>
        <v>1817.1584246230145</v>
      </c>
      <c r="AH182" s="34">
        <f t="shared" si="24"/>
        <v>2590.9803637841974</v>
      </c>
      <c r="AI182" s="35">
        <f t="shared" si="25"/>
        <v>15.447007891667909</v>
      </c>
      <c r="AJ182" s="33">
        <f t="shared" si="26"/>
        <v>-0.97651087498436251</v>
      </c>
    </row>
    <row r="183" spans="1:36">
      <c r="A183" s="1" t="s">
        <v>201</v>
      </c>
      <c r="B183" s="11">
        <v>59.91</v>
      </c>
      <c r="C183" s="11">
        <v>131.37</v>
      </c>
      <c r="D183" s="12">
        <v>0.45604019182461747</v>
      </c>
      <c r="E183" s="13">
        <v>6.608E-2</v>
      </c>
      <c r="F183" s="13">
        <v>7.8899999999999994E-3</v>
      </c>
      <c r="G183" s="14">
        <v>1.0057199999999999</v>
      </c>
      <c r="H183" s="14">
        <v>0.11389000000000001</v>
      </c>
      <c r="I183" s="13">
        <v>0.11039</v>
      </c>
      <c r="J183" s="13">
        <v>4.2100000000000002E-3</v>
      </c>
      <c r="K183" s="15">
        <v>3.3709999999999997E-2</v>
      </c>
      <c r="L183" s="15">
        <v>1.1299999999999999E-3</v>
      </c>
      <c r="M183" s="16">
        <v>809</v>
      </c>
      <c r="N183" s="16">
        <v>263</v>
      </c>
      <c r="O183" s="16">
        <v>707</v>
      </c>
      <c r="P183" s="16">
        <v>58</v>
      </c>
      <c r="Q183" s="16">
        <v>675</v>
      </c>
      <c r="R183" s="16">
        <v>24</v>
      </c>
      <c r="S183" s="16">
        <v>670</v>
      </c>
      <c r="T183" s="16">
        <v>22</v>
      </c>
      <c r="U183" s="16">
        <v>675</v>
      </c>
      <c r="V183" s="16">
        <v>24</v>
      </c>
      <c r="W183" s="17">
        <f t="shared" si="28"/>
        <v>4.5261669024045261</v>
      </c>
      <c r="X183" s="15">
        <v>1.3347284219028581E-2</v>
      </c>
      <c r="Y183" s="15">
        <v>2.2282769266710178E-5</v>
      </c>
      <c r="Z183" s="18">
        <v>4.587775591518656E-4</v>
      </c>
      <c r="AA183" s="18">
        <v>8.5002396460757262E-7</v>
      </c>
      <c r="AB183" s="19">
        <v>0.28223082144515893</v>
      </c>
      <c r="AC183" s="18">
        <v>1.0675147144189659E-5</v>
      </c>
      <c r="AD183" s="20">
        <f t="shared" si="20"/>
        <v>-19.138336003603484</v>
      </c>
      <c r="AE183" s="20">
        <f t="shared" si="21"/>
        <v>-4.4607013424147191</v>
      </c>
      <c r="AF183" s="20">
        <f t="shared" si="22"/>
        <v>0.3780807837918565</v>
      </c>
      <c r="AG183" s="21">
        <f t="shared" si="23"/>
        <v>1419.7957611380589</v>
      </c>
      <c r="AH183" s="21">
        <f t="shared" si="24"/>
        <v>1877.3535877985469</v>
      </c>
      <c r="AI183" s="22">
        <f t="shared" si="25"/>
        <v>14.677957943404635</v>
      </c>
      <c r="AJ183" s="20">
        <f t="shared" si="26"/>
        <v>-0.98618139882072697</v>
      </c>
    </row>
    <row r="184" spans="1:36">
      <c r="A184" s="23" t="s">
        <v>202</v>
      </c>
      <c r="B184" s="24">
        <v>86.92</v>
      </c>
      <c r="C184" s="24">
        <v>126.13</v>
      </c>
      <c r="D184" s="25">
        <v>0.68913026242765407</v>
      </c>
      <c r="E184" s="26">
        <v>6.3320000000000001E-2</v>
      </c>
      <c r="F184" s="26">
        <v>9.8499999999999994E-3</v>
      </c>
      <c r="G184" s="27">
        <v>0.22613</v>
      </c>
      <c r="H184" s="27">
        <v>3.1460000000000002E-2</v>
      </c>
      <c r="I184" s="26">
        <v>2.5829999999999999E-2</v>
      </c>
      <c r="J184" s="26">
        <v>1.91E-3</v>
      </c>
      <c r="K184" s="28">
        <v>9.8600000000000007E-3</v>
      </c>
      <c r="L184" s="28">
        <v>1.24E-3</v>
      </c>
      <c r="M184" s="29">
        <v>719</v>
      </c>
      <c r="N184" s="29">
        <v>174</v>
      </c>
      <c r="O184" s="29">
        <v>207</v>
      </c>
      <c r="P184" s="29">
        <v>26</v>
      </c>
      <c r="Q184" s="29">
        <v>164</v>
      </c>
      <c r="R184" s="29">
        <v>12</v>
      </c>
      <c r="S184" s="29">
        <v>198</v>
      </c>
      <c r="T184" s="29">
        <v>25</v>
      </c>
      <c r="U184" s="29">
        <v>164</v>
      </c>
      <c r="V184" s="29">
        <v>12</v>
      </c>
      <c r="W184" s="30">
        <f t="shared" si="28"/>
        <v>20.772946859903382</v>
      </c>
      <c r="X184" s="28">
        <v>3.1653008407607798E-2</v>
      </c>
      <c r="Y184" s="28">
        <v>4.8891666265454272E-4</v>
      </c>
      <c r="Z184" s="31">
        <v>1.0670373820972294E-3</v>
      </c>
      <c r="AA184" s="31">
        <v>1.6337347788160883E-5</v>
      </c>
      <c r="AB184" s="32">
        <v>0.28250764011817997</v>
      </c>
      <c r="AC184" s="31">
        <v>1.5356101335515273E-5</v>
      </c>
      <c r="AD184" s="33">
        <f t="shared" si="20"/>
        <v>-9.3488705324451526</v>
      </c>
      <c r="AE184" s="33">
        <f t="shared" si="21"/>
        <v>-5.8661409214433302</v>
      </c>
      <c r="AF184" s="33">
        <f t="shared" si="22"/>
        <v>0.5432515309264293</v>
      </c>
      <c r="AG184" s="34">
        <f t="shared" si="23"/>
        <v>1054.6178983796915</v>
      </c>
      <c r="AH184" s="34">
        <f t="shared" si="24"/>
        <v>1578.778292536173</v>
      </c>
      <c r="AI184" s="35">
        <f t="shared" si="25"/>
        <v>21.606312490215032</v>
      </c>
      <c r="AJ184" s="33">
        <f t="shared" si="26"/>
        <v>-0.96786031981634846</v>
      </c>
    </row>
    <row r="185" spans="1:36">
      <c r="A185" s="23" t="s">
        <v>203</v>
      </c>
      <c r="B185" s="24">
        <v>129.43</v>
      </c>
      <c r="C185" s="24">
        <v>204.12</v>
      </c>
      <c r="D185" s="25">
        <v>0.63408779149519889</v>
      </c>
      <c r="E185" s="26">
        <v>0.11162</v>
      </c>
      <c r="F185" s="26">
        <v>1.5599999999999999E-2</v>
      </c>
      <c r="G185" s="27">
        <v>2.3342700000000001</v>
      </c>
      <c r="H185" s="27">
        <v>0.31522</v>
      </c>
      <c r="I185" s="26">
        <v>0.15167</v>
      </c>
      <c r="J185" s="26">
        <v>5.4599999999999996E-3</v>
      </c>
      <c r="K185" s="28">
        <v>4.3790000000000003E-2</v>
      </c>
      <c r="L185" s="28">
        <v>2.5200000000000001E-3</v>
      </c>
      <c r="M185" s="29">
        <v>1826</v>
      </c>
      <c r="N185" s="29">
        <v>268</v>
      </c>
      <c r="O185" s="29">
        <v>1223</v>
      </c>
      <c r="P185" s="29">
        <v>96</v>
      </c>
      <c r="Q185" s="29">
        <v>910</v>
      </c>
      <c r="R185" s="29">
        <v>31</v>
      </c>
      <c r="S185" s="29">
        <v>866</v>
      </c>
      <c r="T185" s="29">
        <v>49</v>
      </c>
      <c r="U185" s="29">
        <v>910</v>
      </c>
      <c r="V185" s="29">
        <v>31</v>
      </c>
      <c r="W185" s="30">
        <f t="shared" si="28"/>
        <v>25.592804578904335</v>
      </c>
      <c r="X185" s="28">
        <v>1.8212895689110893E-2</v>
      </c>
      <c r="Y185" s="28">
        <v>5.7583578910947147E-4</v>
      </c>
      <c r="Z185" s="31">
        <v>6.0021377954579548E-4</v>
      </c>
      <c r="AA185" s="31">
        <v>1.8107862956910762E-5</v>
      </c>
      <c r="AB185" s="32">
        <v>0.28193904809456938</v>
      </c>
      <c r="AC185" s="31">
        <v>1.586511301095047E-5</v>
      </c>
      <c r="AD185" s="33">
        <f t="shared" si="20"/>
        <v>-29.456661389056784</v>
      </c>
      <c r="AE185" s="33">
        <f t="shared" si="21"/>
        <v>-9.7216672162481199</v>
      </c>
      <c r="AF185" s="33">
        <f t="shared" si="22"/>
        <v>0.56218771909915399</v>
      </c>
      <c r="AG185" s="34">
        <f t="shared" si="23"/>
        <v>1826.1175466691795</v>
      </c>
      <c r="AH185" s="34">
        <f t="shared" si="24"/>
        <v>2383.4283294641486</v>
      </c>
      <c r="AI185" s="35">
        <f t="shared" si="25"/>
        <v>21.731561814349106</v>
      </c>
      <c r="AJ185" s="33">
        <f t="shared" si="26"/>
        <v>-0.98192127170042787</v>
      </c>
    </row>
    <row r="186" spans="1:36">
      <c r="A186" s="1" t="s">
        <v>204</v>
      </c>
      <c r="B186" s="11">
        <v>164.3</v>
      </c>
      <c r="C186" s="11">
        <v>335.1</v>
      </c>
      <c r="D186" s="12">
        <v>0.49030140256639809</v>
      </c>
      <c r="E186" s="13">
        <v>7.2359999999999994E-2</v>
      </c>
      <c r="F186" s="13">
        <v>4.9800000000000001E-3</v>
      </c>
      <c r="G186" s="14">
        <v>1.05386</v>
      </c>
      <c r="H186" s="14">
        <v>6.7640000000000006E-2</v>
      </c>
      <c r="I186" s="13">
        <v>0.10563</v>
      </c>
      <c r="J186" s="13">
        <v>2.63E-3</v>
      </c>
      <c r="K186" s="15">
        <v>3.1940000000000003E-2</v>
      </c>
      <c r="L186" s="15">
        <v>7.2999999999999996E-4</v>
      </c>
      <c r="M186" s="16">
        <v>996</v>
      </c>
      <c r="N186" s="16">
        <v>144</v>
      </c>
      <c r="O186" s="16">
        <v>731</v>
      </c>
      <c r="P186" s="16">
        <v>33</v>
      </c>
      <c r="Q186" s="16">
        <v>647</v>
      </c>
      <c r="R186" s="16">
        <v>15</v>
      </c>
      <c r="S186" s="16">
        <v>635</v>
      </c>
      <c r="T186" s="16">
        <v>14</v>
      </c>
      <c r="U186" s="16">
        <v>647</v>
      </c>
      <c r="V186" s="16">
        <v>15</v>
      </c>
      <c r="W186" s="17">
        <f t="shared" si="28"/>
        <v>11.491108071135431</v>
      </c>
      <c r="X186" s="15">
        <v>2.0741623881477975E-2</v>
      </c>
      <c r="Y186" s="15">
        <v>5.0644952561591686E-4</v>
      </c>
      <c r="Z186" s="18">
        <v>7.4084751522398727E-4</v>
      </c>
      <c r="AA186" s="18">
        <v>2.0860849197596038E-5</v>
      </c>
      <c r="AB186" s="19">
        <v>0.28206303723625009</v>
      </c>
      <c r="AC186" s="18">
        <v>1.2391844663548451E-5</v>
      </c>
      <c r="AD186" s="20">
        <f t="shared" si="20"/>
        <v>-25.071887023818682</v>
      </c>
      <c r="AE186" s="20">
        <f t="shared" si="21"/>
        <v>-11.137408487541522</v>
      </c>
      <c r="AF186" s="20">
        <f t="shared" si="22"/>
        <v>0.43885360413540475</v>
      </c>
      <c r="AG186" s="21">
        <f t="shared" si="23"/>
        <v>1662.134955677652</v>
      </c>
      <c r="AH186" s="21">
        <f t="shared" si="24"/>
        <v>2273.6255389244411</v>
      </c>
      <c r="AI186" s="22">
        <f t="shared" si="25"/>
        <v>17.088869264908226</v>
      </c>
      <c r="AJ186" s="20">
        <f t="shared" si="26"/>
        <v>-0.97768531580650642</v>
      </c>
    </row>
    <row r="187" spans="1:36">
      <c r="A187" s="23" t="s">
        <v>205</v>
      </c>
      <c r="B187" s="24">
        <v>204.88</v>
      </c>
      <c r="C187" s="24">
        <v>242.47</v>
      </c>
      <c r="D187" s="25">
        <v>0.84497051181589478</v>
      </c>
      <c r="E187" s="26">
        <v>8.4769999999999998E-2</v>
      </c>
      <c r="F187" s="26">
        <v>5.1900000000000002E-3</v>
      </c>
      <c r="G187" s="27">
        <v>1.0132300000000001</v>
      </c>
      <c r="H187" s="27">
        <v>5.4269999999999999E-2</v>
      </c>
      <c r="I187" s="26">
        <v>8.6440000000000003E-2</v>
      </c>
      <c r="J187" s="26">
        <v>3.1900000000000001E-3</v>
      </c>
      <c r="K187" s="28">
        <v>2.8850000000000001E-2</v>
      </c>
      <c r="L187" s="28">
        <v>1.6199999999999999E-3</v>
      </c>
      <c r="M187" s="29">
        <v>1310</v>
      </c>
      <c r="N187" s="29">
        <v>52</v>
      </c>
      <c r="O187" s="29">
        <v>711</v>
      </c>
      <c r="P187" s="29">
        <v>27</v>
      </c>
      <c r="Q187" s="29">
        <v>534</v>
      </c>
      <c r="R187" s="29">
        <v>19</v>
      </c>
      <c r="S187" s="29">
        <v>575</v>
      </c>
      <c r="T187" s="29">
        <v>32</v>
      </c>
      <c r="U187" s="29">
        <v>534</v>
      </c>
      <c r="V187" s="29">
        <v>19</v>
      </c>
      <c r="W187" s="30">
        <f t="shared" si="28"/>
        <v>24.894514767932488</v>
      </c>
      <c r="X187" s="28">
        <v>1.9128722165905193E-2</v>
      </c>
      <c r="Y187" s="28">
        <v>8.7910892017951383E-5</v>
      </c>
      <c r="Z187" s="31">
        <v>6.6297375928129915E-4</v>
      </c>
      <c r="AA187" s="31">
        <v>1.6233324534402855E-6</v>
      </c>
      <c r="AB187" s="32">
        <v>0.28178889347087172</v>
      </c>
      <c r="AC187" s="31">
        <v>1.3873773584054891E-5</v>
      </c>
      <c r="AD187" s="33">
        <f t="shared" si="20"/>
        <v>-34.766756578739063</v>
      </c>
      <c r="AE187" s="33">
        <f t="shared" si="21"/>
        <v>-23.264816624347652</v>
      </c>
      <c r="AF187" s="33">
        <f t="shared" si="22"/>
        <v>0.49121249184648574</v>
      </c>
      <c r="AG187" s="34">
        <f t="shared" si="23"/>
        <v>2034.6744165612374</v>
      </c>
      <c r="AH187" s="34">
        <f t="shared" si="24"/>
        <v>2943.5989042593542</v>
      </c>
      <c r="AI187" s="35">
        <f t="shared" si="25"/>
        <v>18.961023368573478</v>
      </c>
      <c r="AJ187" s="33">
        <f t="shared" si="26"/>
        <v>-0.98003091086502114</v>
      </c>
    </row>
    <row r="188" spans="1:36">
      <c r="A188" s="1" t="s">
        <v>206</v>
      </c>
      <c r="B188" s="11">
        <v>243.29</v>
      </c>
      <c r="C188" s="11">
        <v>319.73</v>
      </c>
      <c r="D188" s="12">
        <v>0.76092327901667023</v>
      </c>
      <c r="E188" s="13">
        <v>7.4899999999999994E-2</v>
      </c>
      <c r="F188" s="13">
        <v>1.82E-3</v>
      </c>
      <c r="G188" s="14">
        <v>1.8725799999999999</v>
      </c>
      <c r="H188" s="14">
        <v>4.1360000000000001E-2</v>
      </c>
      <c r="I188" s="13">
        <v>0.18079999999999999</v>
      </c>
      <c r="J188" s="13">
        <v>3.5000000000000001E-3</v>
      </c>
      <c r="K188" s="15">
        <v>4.6920000000000003E-2</v>
      </c>
      <c r="L188" s="15">
        <v>1.2600000000000001E-3</v>
      </c>
      <c r="M188" s="16">
        <v>1066</v>
      </c>
      <c r="N188" s="16">
        <v>20</v>
      </c>
      <c r="O188" s="16">
        <v>1071</v>
      </c>
      <c r="P188" s="16">
        <v>15</v>
      </c>
      <c r="Q188" s="16">
        <v>1071</v>
      </c>
      <c r="R188" s="16">
        <v>19</v>
      </c>
      <c r="S188" s="16">
        <v>927</v>
      </c>
      <c r="T188" s="16">
        <v>24</v>
      </c>
      <c r="U188" s="16">
        <v>1066</v>
      </c>
      <c r="V188" s="16">
        <v>20</v>
      </c>
      <c r="W188" s="17">
        <f>100*(M188-Q188)/M188</f>
        <v>-0.46904315196998125</v>
      </c>
      <c r="X188" s="15">
        <v>1.8415910665819647E-2</v>
      </c>
      <c r="Y188" s="15">
        <v>5.1775939895366081E-4</v>
      </c>
      <c r="Z188" s="18">
        <v>6.2538584065584301E-4</v>
      </c>
      <c r="AA188" s="18">
        <v>1.6070353768311957E-5</v>
      </c>
      <c r="AB188" s="19">
        <v>0.28191360448837427</v>
      </c>
      <c r="AC188" s="18">
        <v>1.3484121455039222E-5</v>
      </c>
      <c r="AD188" s="20">
        <f t="shared" si="20"/>
        <v>-30.356453666762206</v>
      </c>
      <c r="AE188" s="20">
        <f t="shared" si="21"/>
        <v>-7.2164851309941547</v>
      </c>
      <c r="AF188" s="20">
        <f t="shared" si="22"/>
        <v>0.47798299473824551</v>
      </c>
      <c r="AG188" s="21">
        <f t="shared" si="23"/>
        <v>1862.1698281772606</v>
      </c>
      <c r="AH188" s="21">
        <f t="shared" si="24"/>
        <v>2345.661423954828</v>
      </c>
      <c r="AI188" s="22">
        <f t="shared" si="25"/>
        <v>18.469459478244062</v>
      </c>
      <c r="AJ188" s="20">
        <f t="shared" si="26"/>
        <v>-0.98116307708867945</v>
      </c>
    </row>
    <row r="189" spans="1:36">
      <c r="A189" s="1" t="s">
        <v>207</v>
      </c>
      <c r="B189" s="11">
        <v>206.31</v>
      </c>
      <c r="C189" s="11">
        <v>365.2</v>
      </c>
      <c r="D189" s="12">
        <v>0.5649233296823658</v>
      </c>
      <c r="E189" s="13">
        <v>0.14551</v>
      </c>
      <c r="F189" s="13">
        <v>1.6299999999999999E-3</v>
      </c>
      <c r="G189" s="14">
        <v>7.6953199999999997</v>
      </c>
      <c r="H189" s="14">
        <v>7.843E-2</v>
      </c>
      <c r="I189" s="13">
        <v>0.38241999999999998</v>
      </c>
      <c r="J189" s="13">
        <v>6.0099999999999997E-3</v>
      </c>
      <c r="K189" s="15">
        <v>0.10017</v>
      </c>
      <c r="L189" s="15">
        <v>1.75E-3</v>
      </c>
      <c r="M189" s="16">
        <v>2294</v>
      </c>
      <c r="N189" s="16">
        <v>14</v>
      </c>
      <c r="O189" s="16">
        <v>2196</v>
      </c>
      <c r="P189" s="16">
        <v>9</v>
      </c>
      <c r="Q189" s="16">
        <v>2088</v>
      </c>
      <c r="R189" s="16">
        <v>28</v>
      </c>
      <c r="S189" s="16">
        <v>1930</v>
      </c>
      <c r="T189" s="16">
        <v>32</v>
      </c>
      <c r="U189" s="16">
        <v>2294</v>
      </c>
      <c r="V189" s="16">
        <v>14</v>
      </c>
      <c r="W189" s="17">
        <f>100*(M189-Q189)/M189</f>
        <v>8.9799476896251083</v>
      </c>
      <c r="X189" s="15">
        <v>2.3912794323347853E-2</v>
      </c>
      <c r="Y189" s="15">
        <v>8.3497407530753673E-4</v>
      </c>
      <c r="Z189" s="18">
        <v>8.3943716536976341E-4</v>
      </c>
      <c r="AA189" s="18">
        <v>2.7873822897664919E-5</v>
      </c>
      <c r="AB189" s="19">
        <v>0.28112786466782658</v>
      </c>
      <c r="AC189" s="18">
        <v>1.4189191960424731E-5</v>
      </c>
      <c r="AD189" s="20">
        <f t="shared" si="20"/>
        <v>-58.143498372308365</v>
      </c>
      <c r="AE189" s="20">
        <f t="shared" si="21"/>
        <v>-8.1052808162440648</v>
      </c>
      <c r="AF189" s="20">
        <f t="shared" si="22"/>
        <v>0.50438052323796667</v>
      </c>
      <c r="AG189" s="21">
        <f t="shared" si="23"/>
        <v>2943.7942734274602</v>
      </c>
      <c r="AH189" s="21">
        <f t="shared" si="24"/>
        <v>3332.4954859697477</v>
      </c>
      <c r="AI189" s="22">
        <f t="shared" si="25"/>
        <v>19.155337514406256</v>
      </c>
      <c r="AJ189" s="20">
        <f t="shared" si="26"/>
        <v>-0.97471574803103123</v>
      </c>
    </row>
    <row r="190" spans="1:36">
      <c r="A190" s="1" t="s">
        <v>208</v>
      </c>
      <c r="B190" s="11">
        <v>132.65</v>
      </c>
      <c r="C190" s="11">
        <v>599.77</v>
      </c>
      <c r="D190" s="12">
        <v>0.22116811444387016</v>
      </c>
      <c r="E190" s="13">
        <v>5.9819999999999998E-2</v>
      </c>
      <c r="F190" s="13">
        <v>3.48E-3</v>
      </c>
      <c r="G190" s="14">
        <v>0.74924000000000002</v>
      </c>
      <c r="H190" s="14">
        <v>4.0559999999999999E-2</v>
      </c>
      <c r="I190" s="13">
        <v>9.0829999999999994E-2</v>
      </c>
      <c r="J190" s="13">
        <v>1.92E-3</v>
      </c>
      <c r="K190" s="15">
        <v>2.8060000000000002E-2</v>
      </c>
      <c r="L190" s="15">
        <v>6.6E-4</v>
      </c>
      <c r="M190" s="16">
        <v>597</v>
      </c>
      <c r="N190" s="16">
        <v>129</v>
      </c>
      <c r="O190" s="16">
        <v>568</v>
      </c>
      <c r="P190" s="16">
        <v>24</v>
      </c>
      <c r="Q190" s="16">
        <v>560</v>
      </c>
      <c r="R190" s="16">
        <v>11</v>
      </c>
      <c r="S190" s="16">
        <v>559</v>
      </c>
      <c r="T190" s="16">
        <v>13</v>
      </c>
      <c r="U190" s="16">
        <v>560</v>
      </c>
      <c r="V190" s="16">
        <v>11</v>
      </c>
      <c r="W190" s="17">
        <f t="shared" ref="W190:W195" si="29">100*(O190-Q190)/O190</f>
        <v>1.408450704225352</v>
      </c>
      <c r="X190" s="15">
        <v>3.3781635305687552E-3</v>
      </c>
      <c r="Y190" s="15">
        <v>2.9050140786914195E-5</v>
      </c>
      <c r="Z190" s="18">
        <v>1.0359117689648199E-4</v>
      </c>
      <c r="AA190" s="18">
        <v>1.1177352830737026E-6</v>
      </c>
      <c r="AB190" s="19">
        <v>0.28230023872778809</v>
      </c>
      <c r="AC190" s="18">
        <v>1.4968663991921179E-5</v>
      </c>
      <c r="AD190" s="20">
        <f t="shared" si="20"/>
        <v>-16.683450702754676</v>
      </c>
      <c r="AE190" s="20">
        <f t="shared" si="21"/>
        <v>-4.387577224815864</v>
      </c>
      <c r="AF190" s="20">
        <f t="shared" si="22"/>
        <v>0.53000854993495705</v>
      </c>
      <c r="AG190" s="21">
        <f t="shared" si="23"/>
        <v>1312.1443437292255</v>
      </c>
      <c r="AH190" s="21">
        <f t="shared" si="24"/>
        <v>1785.5501208186404</v>
      </c>
      <c r="AI190" s="22">
        <f t="shared" si="25"/>
        <v>20.432630156125924</v>
      </c>
      <c r="AJ190" s="20">
        <f t="shared" si="26"/>
        <v>-0.99687978382841924</v>
      </c>
    </row>
    <row r="191" spans="1:36">
      <c r="A191" s="23" t="s">
        <v>209</v>
      </c>
      <c r="B191" s="24">
        <v>197.23</v>
      </c>
      <c r="C191" s="24">
        <v>95.03</v>
      </c>
      <c r="D191" s="25">
        <v>2.0754498579395979</v>
      </c>
      <c r="E191" s="26">
        <v>7.8909999999999994E-2</v>
      </c>
      <c r="F191" s="26">
        <v>7.1799999999999998E-3</v>
      </c>
      <c r="G191" s="27">
        <v>0.97585</v>
      </c>
      <c r="H191" s="27">
        <v>7.85E-2</v>
      </c>
      <c r="I191" s="26">
        <v>8.9410000000000003E-2</v>
      </c>
      <c r="J191" s="26">
        <v>4.6100000000000004E-3</v>
      </c>
      <c r="K191" s="28">
        <v>2.7380000000000002E-2</v>
      </c>
      <c r="L191" s="28">
        <v>1.49E-3</v>
      </c>
      <c r="M191" s="29">
        <v>1170</v>
      </c>
      <c r="N191" s="29">
        <v>83</v>
      </c>
      <c r="O191" s="29">
        <v>691</v>
      </c>
      <c r="P191" s="29">
        <v>40</v>
      </c>
      <c r="Q191" s="29">
        <v>552</v>
      </c>
      <c r="R191" s="29">
        <v>27</v>
      </c>
      <c r="S191" s="29">
        <v>546</v>
      </c>
      <c r="T191" s="29">
        <v>29</v>
      </c>
      <c r="U191" s="29">
        <v>552</v>
      </c>
      <c r="V191" s="29">
        <v>27</v>
      </c>
      <c r="W191" s="30">
        <f t="shared" si="29"/>
        <v>20.115774240231548</v>
      </c>
      <c r="X191" s="28">
        <v>1.1818520581230382E-2</v>
      </c>
      <c r="Y191" s="28">
        <v>1.6357991374812736E-4</v>
      </c>
      <c r="Z191" s="31">
        <v>4.0503609712388267E-4</v>
      </c>
      <c r="AA191" s="31">
        <v>6.3168251614624888E-6</v>
      </c>
      <c r="AB191" s="32">
        <v>0.28214776445244344</v>
      </c>
      <c r="AC191" s="31">
        <v>1.6958627615671008E-5</v>
      </c>
      <c r="AD191" s="33">
        <f t="shared" si="20"/>
        <v>-22.075578471580926</v>
      </c>
      <c r="AE191" s="33">
        <f t="shared" si="21"/>
        <v>-10.073495580754654</v>
      </c>
      <c r="AF191" s="33">
        <f t="shared" si="22"/>
        <v>0.60045827592386181</v>
      </c>
      <c r="AG191" s="34">
        <f t="shared" si="23"/>
        <v>1531.7202488216524</v>
      </c>
      <c r="AH191" s="34">
        <f t="shared" si="24"/>
        <v>2135.8352348873032</v>
      </c>
      <c r="AI191" s="35">
        <f t="shared" si="25"/>
        <v>23.237796383504019</v>
      </c>
      <c r="AJ191" s="33">
        <f t="shared" si="26"/>
        <v>-0.98780011755650954</v>
      </c>
    </row>
    <row r="192" spans="1:36">
      <c r="A192" s="23" t="s">
        <v>210</v>
      </c>
      <c r="B192" s="24">
        <v>91.34</v>
      </c>
      <c r="C192" s="24">
        <v>78.91</v>
      </c>
      <c r="D192" s="25">
        <v>1.1575212267139781</v>
      </c>
      <c r="E192" s="26">
        <v>0.10162</v>
      </c>
      <c r="F192" s="26">
        <v>1.524E-2</v>
      </c>
      <c r="G192" s="27">
        <v>2.1932800000000001</v>
      </c>
      <c r="H192" s="27">
        <v>0.31794</v>
      </c>
      <c r="I192" s="26">
        <v>0.15654000000000001</v>
      </c>
      <c r="J192" s="26">
        <v>6.0299999999999998E-3</v>
      </c>
      <c r="K192" s="28">
        <v>4.564E-2</v>
      </c>
      <c r="L192" s="28">
        <v>1.64E-3</v>
      </c>
      <c r="M192" s="29">
        <v>1654</v>
      </c>
      <c r="N192" s="29">
        <v>296</v>
      </c>
      <c r="O192" s="29">
        <v>1179</v>
      </c>
      <c r="P192" s="29">
        <v>101</v>
      </c>
      <c r="Q192" s="29">
        <v>937</v>
      </c>
      <c r="R192" s="29">
        <v>34</v>
      </c>
      <c r="S192" s="29">
        <v>902</v>
      </c>
      <c r="T192" s="29">
        <v>32</v>
      </c>
      <c r="U192" s="29">
        <v>937</v>
      </c>
      <c r="V192" s="29">
        <v>34</v>
      </c>
      <c r="W192" s="30">
        <f t="shared" si="29"/>
        <v>20.525869380831214</v>
      </c>
      <c r="X192" s="28">
        <v>2.039917464801198E-2</v>
      </c>
      <c r="Y192" s="28">
        <v>2.4270882629770239E-4</v>
      </c>
      <c r="Z192" s="31">
        <v>6.5354968740550666E-4</v>
      </c>
      <c r="AA192" s="31">
        <v>8.9197464793361781E-6</v>
      </c>
      <c r="AB192" s="32">
        <v>0.28208960512457065</v>
      </c>
      <c r="AC192" s="31">
        <v>1.2220569139678518E-5</v>
      </c>
      <c r="AD192" s="33">
        <f t="shared" si="20"/>
        <v>-24.132335430289142</v>
      </c>
      <c r="AE192" s="33">
        <f t="shared" si="21"/>
        <v>-3.827698795085821</v>
      </c>
      <c r="AF192" s="33">
        <f t="shared" si="22"/>
        <v>0.43306772732482468</v>
      </c>
      <c r="AG192" s="34">
        <f t="shared" si="23"/>
        <v>1621.7870470354264</v>
      </c>
      <c r="AH192" s="34">
        <f t="shared" si="24"/>
        <v>2036.8208210970217</v>
      </c>
      <c r="AI192" s="35">
        <f t="shared" si="25"/>
        <v>16.826326512704554</v>
      </c>
      <c r="AJ192" s="33">
        <f t="shared" si="26"/>
        <v>-0.98031476845164134</v>
      </c>
    </row>
    <row r="193" spans="1:36">
      <c r="A193" s="23" t="s">
        <v>211</v>
      </c>
      <c r="B193" s="24">
        <v>105.4</v>
      </c>
      <c r="C193" s="24">
        <v>157.75</v>
      </c>
      <c r="D193" s="25">
        <v>0.66814580031695725</v>
      </c>
      <c r="E193" s="26">
        <v>8.9469999999999994E-2</v>
      </c>
      <c r="F193" s="26">
        <v>1.081E-2</v>
      </c>
      <c r="G193" s="27">
        <v>1.26311</v>
      </c>
      <c r="H193" s="27">
        <v>0.14513000000000001</v>
      </c>
      <c r="I193" s="26">
        <v>0.10238999999999999</v>
      </c>
      <c r="J193" s="26">
        <v>3.82E-3</v>
      </c>
      <c r="K193" s="28">
        <v>3.0249999999999999E-2</v>
      </c>
      <c r="L193" s="28">
        <v>1.0499999999999999E-3</v>
      </c>
      <c r="M193" s="29">
        <v>1414</v>
      </c>
      <c r="N193" s="29">
        <v>242</v>
      </c>
      <c r="O193" s="29">
        <v>829</v>
      </c>
      <c r="P193" s="29">
        <v>65</v>
      </c>
      <c r="Q193" s="29">
        <v>628</v>
      </c>
      <c r="R193" s="29">
        <v>22</v>
      </c>
      <c r="S193" s="29">
        <v>602</v>
      </c>
      <c r="T193" s="29">
        <v>21</v>
      </c>
      <c r="U193" s="29">
        <v>628</v>
      </c>
      <c r="V193" s="29">
        <v>22</v>
      </c>
      <c r="W193" s="30">
        <f t="shared" si="29"/>
        <v>24.246079613992762</v>
      </c>
      <c r="X193" s="28">
        <v>2.3048234890109057E-2</v>
      </c>
      <c r="Y193" s="28">
        <v>3.9963424561432527E-4</v>
      </c>
      <c r="Z193" s="31">
        <v>8.1096580168978864E-4</v>
      </c>
      <c r="AA193" s="31">
        <v>1.5630286173042231E-5</v>
      </c>
      <c r="AB193" s="32">
        <v>0.28165486324533162</v>
      </c>
      <c r="AC193" s="31">
        <v>1.4650187944170479E-5</v>
      </c>
      <c r="AD193" s="33">
        <f t="shared" si="20"/>
        <v>-39.50662564427887</v>
      </c>
      <c r="AE193" s="33">
        <f t="shared" si="21"/>
        <v>-26.03359465756072</v>
      </c>
      <c r="AF193" s="33">
        <f t="shared" si="22"/>
        <v>0.51881028232349324</v>
      </c>
      <c r="AG193" s="34">
        <f t="shared" si="23"/>
        <v>2226.0577840819192</v>
      </c>
      <c r="AH193" s="34">
        <f t="shared" si="24"/>
        <v>3183.9320875847729</v>
      </c>
      <c r="AI193" s="35">
        <f t="shared" si="25"/>
        <v>20.029468056654878</v>
      </c>
      <c r="AJ193" s="33">
        <f t="shared" si="26"/>
        <v>-0.97557331922621116</v>
      </c>
    </row>
    <row r="194" spans="1:36">
      <c r="A194" s="1" t="s">
        <v>212</v>
      </c>
      <c r="B194" s="11">
        <v>59.8</v>
      </c>
      <c r="C194" s="11">
        <v>200.09</v>
      </c>
      <c r="D194" s="12">
        <v>0.29886551052026589</v>
      </c>
      <c r="E194" s="13">
        <v>6.3920000000000005E-2</v>
      </c>
      <c r="F194" s="13">
        <v>3.5400000000000002E-3</v>
      </c>
      <c r="G194" s="14">
        <v>0.87500999999999995</v>
      </c>
      <c r="H194" s="14">
        <v>4.3720000000000002E-2</v>
      </c>
      <c r="I194" s="13">
        <v>9.8919999999999994E-2</v>
      </c>
      <c r="J194" s="13">
        <v>3.0999999999999999E-3</v>
      </c>
      <c r="K194" s="15">
        <v>4.4900000000000002E-2</v>
      </c>
      <c r="L194" s="15">
        <v>3.0000000000000001E-3</v>
      </c>
      <c r="M194" s="16">
        <v>739</v>
      </c>
      <c r="N194" s="16">
        <v>56</v>
      </c>
      <c r="O194" s="16">
        <v>638</v>
      </c>
      <c r="P194" s="16">
        <v>24</v>
      </c>
      <c r="Q194" s="16">
        <v>608</v>
      </c>
      <c r="R194" s="16">
        <v>18</v>
      </c>
      <c r="S194" s="16">
        <v>888</v>
      </c>
      <c r="T194" s="16">
        <v>58</v>
      </c>
      <c r="U194" s="16">
        <v>608</v>
      </c>
      <c r="V194" s="16">
        <v>18</v>
      </c>
      <c r="W194" s="17">
        <f t="shared" si="29"/>
        <v>4.7021943573667713</v>
      </c>
      <c r="X194" s="15">
        <v>1.5169122177331594E-2</v>
      </c>
      <c r="Y194" s="15">
        <v>2.9438808471033735E-4</v>
      </c>
      <c r="Z194" s="18">
        <v>5.4903592419335825E-4</v>
      </c>
      <c r="AA194" s="18">
        <v>9.1893439206567372E-6</v>
      </c>
      <c r="AB194" s="19">
        <v>0.2813894869226648</v>
      </c>
      <c r="AC194" s="18">
        <v>1.5120685904850735E-5</v>
      </c>
      <c r="AD194" s="20">
        <f t="shared" si="20"/>
        <v>-48.891441774122633</v>
      </c>
      <c r="AE194" s="20">
        <f t="shared" si="21"/>
        <v>-35.757329162900973</v>
      </c>
      <c r="AF194" s="20">
        <f t="shared" si="22"/>
        <v>0.53544834893005733</v>
      </c>
      <c r="AG194" s="21">
        <f t="shared" si="23"/>
        <v>2570.1013631928122</v>
      </c>
      <c r="AH194" s="21">
        <f t="shared" si="24"/>
        <v>3767.9857273027305</v>
      </c>
      <c r="AI194" s="22">
        <f t="shared" si="25"/>
        <v>20.398293069451938</v>
      </c>
      <c r="AJ194" s="20">
        <f t="shared" si="26"/>
        <v>-0.98346277336766996</v>
      </c>
    </row>
    <row r="195" spans="1:36">
      <c r="A195" s="1" t="s">
        <v>213</v>
      </c>
      <c r="B195" s="11">
        <v>227.94</v>
      </c>
      <c r="C195" s="11">
        <v>434.45</v>
      </c>
      <c r="D195" s="12">
        <v>0.52466336747611919</v>
      </c>
      <c r="E195" s="13">
        <v>7.0199999999999999E-2</v>
      </c>
      <c r="F195" s="13">
        <v>9.6000000000000002E-4</v>
      </c>
      <c r="G195" s="14">
        <v>1.50926</v>
      </c>
      <c r="H195" s="14">
        <v>1.8630000000000001E-2</v>
      </c>
      <c r="I195" s="13">
        <v>0.15532000000000001</v>
      </c>
      <c r="J195" s="13">
        <v>2.3999999999999998E-3</v>
      </c>
      <c r="K195" s="15">
        <v>4.5030000000000001E-2</v>
      </c>
      <c r="L195" s="15">
        <v>7.7999999999999999E-4</v>
      </c>
      <c r="M195" s="16">
        <v>934</v>
      </c>
      <c r="N195" s="16">
        <v>15</v>
      </c>
      <c r="O195" s="16">
        <v>934</v>
      </c>
      <c r="P195" s="16">
        <v>8</v>
      </c>
      <c r="Q195" s="16">
        <v>931</v>
      </c>
      <c r="R195" s="16">
        <v>13</v>
      </c>
      <c r="S195" s="16">
        <v>890</v>
      </c>
      <c r="T195" s="16">
        <v>15</v>
      </c>
      <c r="U195" s="16">
        <v>931</v>
      </c>
      <c r="V195" s="16">
        <v>13</v>
      </c>
      <c r="W195" s="17">
        <f t="shared" si="29"/>
        <v>0.32119914346895073</v>
      </c>
      <c r="X195" s="15">
        <v>7.261798803304075E-3</v>
      </c>
      <c r="Y195" s="15">
        <v>3.5898347327958333E-5</v>
      </c>
      <c r="Z195" s="18">
        <v>2.914349012791574E-4</v>
      </c>
      <c r="AA195" s="18">
        <v>1.6875940146064483E-6</v>
      </c>
      <c r="AB195" s="19">
        <v>0.28193929339561746</v>
      </c>
      <c r="AC195" s="18">
        <v>1.4798903810921788E-5</v>
      </c>
      <c r="AD195" s="20">
        <f t="shared" si="20"/>
        <v>-29.447986518558178</v>
      </c>
      <c r="AE195" s="20">
        <f t="shared" si="21"/>
        <v>-9.060983277796586</v>
      </c>
      <c r="AF195" s="20">
        <f t="shared" si="22"/>
        <v>0.52443070499303113</v>
      </c>
      <c r="AG195" s="21">
        <f t="shared" si="23"/>
        <v>1811.2353310708315</v>
      </c>
      <c r="AH195" s="21">
        <f t="shared" si="24"/>
        <v>2358.2480813417105</v>
      </c>
      <c r="AI195" s="22">
        <f t="shared" si="25"/>
        <v>20.112134659130106</v>
      </c>
      <c r="AJ195" s="20">
        <f t="shared" si="26"/>
        <v>-0.99122184032291694</v>
      </c>
    </row>
    <row r="196" spans="1:36">
      <c r="A196" s="1" t="s">
        <v>214</v>
      </c>
      <c r="B196" s="11">
        <v>275.42</v>
      </c>
      <c r="C196" s="11">
        <v>387.07</v>
      </c>
      <c r="D196" s="12">
        <v>0.71155088226935703</v>
      </c>
      <c r="E196" s="13">
        <v>0.14871999999999999</v>
      </c>
      <c r="F196" s="13">
        <v>1.73E-3</v>
      </c>
      <c r="G196" s="14">
        <v>8.7179300000000008</v>
      </c>
      <c r="H196" s="14">
        <v>9.3359999999999999E-2</v>
      </c>
      <c r="I196" s="13">
        <v>0.42347000000000001</v>
      </c>
      <c r="J196" s="13">
        <v>6.77E-3</v>
      </c>
      <c r="K196" s="15">
        <v>0.11194999999999999</v>
      </c>
      <c r="L196" s="15">
        <v>1.91E-3</v>
      </c>
      <c r="M196" s="16">
        <v>2331</v>
      </c>
      <c r="N196" s="16">
        <v>14</v>
      </c>
      <c r="O196" s="16">
        <v>2309</v>
      </c>
      <c r="P196" s="16">
        <v>10</v>
      </c>
      <c r="Q196" s="16">
        <v>2276</v>
      </c>
      <c r="R196" s="16">
        <v>31</v>
      </c>
      <c r="S196" s="16">
        <v>2145</v>
      </c>
      <c r="T196" s="16">
        <v>35</v>
      </c>
      <c r="U196" s="16">
        <v>2331</v>
      </c>
      <c r="V196" s="16">
        <v>14</v>
      </c>
      <c r="W196" s="17">
        <f>100*(M196-Q196)/M196</f>
        <v>2.3595023595023594</v>
      </c>
      <c r="X196" s="15">
        <v>1.8630757921593577E-2</v>
      </c>
      <c r="Y196" s="15">
        <v>6.7092666776074044E-4</v>
      </c>
      <c r="Z196" s="18">
        <v>6.8489379504924996E-4</v>
      </c>
      <c r="AA196" s="18">
        <v>2.0506055996816996E-5</v>
      </c>
      <c r="AB196" s="19">
        <v>0.28109008702854416</v>
      </c>
      <c r="AC196" s="18">
        <v>1.4655873176810295E-5</v>
      </c>
      <c r="AD196" s="20">
        <f t="shared" ref="AD196:AD259" si="30">((AB196/0.282772)-1)*10000</f>
        <v>-59.479473620297483</v>
      </c>
      <c r="AE196" s="20">
        <f t="shared" ref="AE196:AE259" si="31">((AB196-Z196*(EXP(0.00001865*U196) -1))/(0.282772-0.0332*(EXP(0.00001867*U196) -1))-1)*10000</f>
        <v>-8.3750714328323372</v>
      </c>
      <c r="AF196" s="20">
        <f t="shared" ref="AF196:AF259" si="32">(AC196/(0.282772-0.0332*(EXP(0.00001867*U196) -1)))*10000</f>
        <v>0.5210139012471221</v>
      </c>
      <c r="AG196" s="21">
        <f t="shared" ref="AG196:AG259" si="33">10000/0.1867*LN(1+(AB196-0.28325)/(Z196-0.0384))</f>
        <v>2982.8244632701717</v>
      </c>
      <c r="AH196" s="21">
        <f t="shared" ref="AH196:AH259" si="34">AG196-(AG196-U196)*(-0.55-AJ196)/(-0.55-0.16)</f>
        <v>3377.0136262983965</v>
      </c>
      <c r="AI196" s="22">
        <f t="shared" ref="AI196:AI259" si="35">AG196-(1/0.00001867)*LN(1+(AB196+AC196-0.28325)/(Z196-0.0384))</f>
        <v>19.690026425745145</v>
      </c>
      <c r="AJ196" s="20">
        <f t="shared" ref="AJ196:AJ259" si="36">Z196/0.0332-1</f>
        <v>-0.97937066882381774</v>
      </c>
    </row>
    <row r="197" spans="1:36">
      <c r="A197" s="23" t="s">
        <v>215</v>
      </c>
      <c r="B197" s="24">
        <v>205.71</v>
      </c>
      <c r="C197" s="24">
        <v>188.36</v>
      </c>
      <c r="D197" s="25">
        <v>1.0921108515608409</v>
      </c>
      <c r="E197" s="26">
        <v>8.7580000000000005E-2</v>
      </c>
      <c r="F197" s="26">
        <v>8.4499999999999992E-3</v>
      </c>
      <c r="G197" s="27">
        <v>0.32618999999999998</v>
      </c>
      <c r="H197" s="27">
        <v>2.7009999999999999E-2</v>
      </c>
      <c r="I197" s="26">
        <v>2.69E-2</v>
      </c>
      <c r="J197" s="26">
        <v>1.4499999999999999E-3</v>
      </c>
      <c r="K197" s="28">
        <v>8.6700000000000006E-3</v>
      </c>
      <c r="L197" s="28">
        <v>6.8000000000000005E-4</v>
      </c>
      <c r="M197" s="29">
        <v>1373</v>
      </c>
      <c r="N197" s="29">
        <v>82</v>
      </c>
      <c r="O197" s="29">
        <v>287</v>
      </c>
      <c r="P197" s="29">
        <v>21</v>
      </c>
      <c r="Q197" s="29">
        <v>171</v>
      </c>
      <c r="R197" s="29">
        <v>9</v>
      </c>
      <c r="S197" s="29">
        <v>174</v>
      </c>
      <c r="T197" s="29">
        <v>14</v>
      </c>
      <c r="U197" s="29">
        <v>171</v>
      </c>
      <c r="V197" s="29">
        <v>9</v>
      </c>
      <c r="W197" s="30">
        <f>100*(O197-Q197)/O197</f>
        <v>40.418118466898953</v>
      </c>
      <c r="X197" s="28">
        <v>4.3968706797854216E-2</v>
      </c>
      <c r="Y197" s="28">
        <v>2.0791096512404249E-3</v>
      </c>
      <c r="Z197" s="31">
        <v>1.4445501435987212E-3</v>
      </c>
      <c r="AA197" s="31">
        <v>6.726422812397274E-5</v>
      </c>
      <c r="AB197" s="32">
        <v>0.28250635501167409</v>
      </c>
      <c r="AC197" s="31">
        <v>1.5661752871884584E-5</v>
      </c>
      <c r="AD197" s="33">
        <f t="shared" si="30"/>
        <v>-9.394317270661201</v>
      </c>
      <c r="AE197" s="33">
        <f t="shared" si="31"/>
        <v>-5.8053187846418552</v>
      </c>
      <c r="AF197" s="33">
        <f t="shared" si="32"/>
        <v>0.55407307163365194</v>
      </c>
      <c r="AG197" s="34">
        <f t="shared" si="33"/>
        <v>1067.1106316589724</v>
      </c>
      <c r="AH197" s="34">
        <f t="shared" si="34"/>
        <v>1580.1522104533783</v>
      </c>
      <c r="AI197" s="35">
        <f t="shared" si="35"/>
        <v>22.256422320105457</v>
      </c>
      <c r="AJ197" s="33">
        <f t="shared" si="36"/>
        <v>-0.95648945350606263</v>
      </c>
    </row>
    <row r="198" spans="1:36">
      <c r="A198" s="1" t="s">
        <v>216</v>
      </c>
      <c r="B198" s="11">
        <v>72.25</v>
      </c>
      <c r="C198" s="11">
        <v>128.87</v>
      </c>
      <c r="D198" s="12">
        <v>0.56064250795375181</v>
      </c>
      <c r="E198" s="13">
        <v>7.2870000000000004E-2</v>
      </c>
      <c r="F198" s="13">
        <v>4.9199999999999999E-3</v>
      </c>
      <c r="G198" s="14">
        <v>1.6106100000000001</v>
      </c>
      <c r="H198" s="14">
        <v>9.8589999999999997E-2</v>
      </c>
      <c r="I198" s="13">
        <v>0.15964999999999999</v>
      </c>
      <c r="J198" s="13">
        <v>6.3800000000000003E-3</v>
      </c>
      <c r="K198" s="15">
        <v>5.0029999999999998E-2</v>
      </c>
      <c r="L198" s="15">
        <v>3.7699999999999999E-3</v>
      </c>
      <c r="M198" s="16">
        <v>1010</v>
      </c>
      <c r="N198" s="16">
        <v>64</v>
      </c>
      <c r="O198" s="16">
        <v>974</v>
      </c>
      <c r="P198" s="16">
        <v>38</v>
      </c>
      <c r="Q198" s="16">
        <v>955</v>
      </c>
      <c r="R198" s="16">
        <v>35</v>
      </c>
      <c r="S198" s="16">
        <v>987</v>
      </c>
      <c r="T198" s="16">
        <v>73</v>
      </c>
      <c r="U198" s="16">
        <v>955</v>
      </c>
      <c r="V198" s="16">
        <v>35</v>
      </c>
      <c r="W198" s="17">
        <f>100*(O198-Q198)/O198</f>
        <v>1.9507186858316221</v>
      </c>
      <c r="X198" s="15">
        <v>2.5296580539387038E-2</v>
      </c>
      <c r="Y198" s="15">
        <v>1.033366263464602E-4</v>
      </c>
      <c r="Z198" s="18">
        <v>8.6574591993574803E-4</v>
      </c>
      <c r="AA198" s="18">
        <v>4.3790499537113325E-6</v>
      </c>
      <c r="AB198" s="19">
        <v>0.28217016535686118</v>
      </c>
      <c r="AC198" s="18">
        <v>1.5920134751992469E-5</v>
      </c>
      <c r="AD198" s="20">
        <f t="shared" si="30"/>
        <v>-21.283388848218898</v>
      </c>
      <c r="AE198" s="20">
        <f t="shared" si="31"/>
        <v>-0.71348130546655675</v>
      </c>
      <c r="AF198" s="20">
        <f t="shared" si="32"/>
        <v>0.56419418465211046</v>
      </c>
      <c r="AG198" s="21">
        <f t="shared" si="33"/>
        <v>1519.1882447337427</v>
      </c>
      <c r="AH198" s="21">
        <f t="shared" si="34"/>
        <v>1856.0509931372794</v>
      </c>
      <c r="AI198" s="22">
        <f t="shared" si="35"/>
        <v>22.087480238772741</v>
      </c>
      <c r="AJ198" s="20">
        <f t="shared" si="36"/>
        <v>-0.9739233156645859</v>
      </c>
    </row>
    <row r="199" spans="1:36">
      <c r="A199" s="1" t="s">
        <v>217</v>
      </c>
      <c r="B199" s="11">
        <v>108.58</v>
      </c>
      <c r="C199" s="11">
        <v>132.02000000000001</v>
      </c>
      <c r="D199" s="12">
        <v>0.82245114376609596</v>
      </c>
      <c r="E199" s="13">
        <v>9.4600000000000004E-2</v>
      </c>
      <c r="F199" s="13">
        <v>8.3000000000000001E-3</v>
      </c>
      <c r="G199" s="14">
        <v>2.0411700000000002</v>
      </c>
      <c r="H199" s="14">
        <v>0.16800999999999999</v>
      </c>
      <c r="I199" s="13">
        <v>0.15648999999999999</v>
      </c>
      <c r="J199" s="13">
        <v>4.7600000000000003E-3</v>
      </c>
      <c r="K199" s="15">
        <v>4.5960000000000001E-2</v>
      </c>
      <c r="L199" s="15">
        <v>1.2700000000000001E-3</v>
      </c>
      <c r="M199" s="16">
        <v>1520</v>
      </c>
      <c r="N199" s="16">
        <v>171</v>
      </c>
      <c r="O199" s="16">
        <v>1129</v>
      </c>
      <c r="P199" s="16">
        <v>56</v>
      </c>
      <c r="Q199" s="16">
        <v>937</v>
      </c>
      <c r="R199" s="16">
        <v>27</v>
      </c>
      <c r="S199" s="16">
        <v>908</v>
      </c>
      <c r="T199" s="16">
        <v>25</v>
      </c>
      <c r="U199" s="16">
        <v>937</v>
      </c>
      <c r="V199" s="16">
        <v>27</v>
      </c>
      <c r="W199" s="17">
        <f>100*(O199-Q199)/O199</f>
        <v>17.006200177147917</v>
      </c>
      <c r="X199" s="15">
        <v>2.6260846630881272E-2</v>
      </c>
      <c r="Y199" s="15">
        <v>7.8283845035638489E-4</v>
      </c>
      <c r="Z199" s="18">
        <v>8.7113828037216768E-4</v>
      </c>
      <c r="AA199" s="18">
        <v>2.4679396890381239E-5</v>
      </c>
      <c r="AB199" s="19">
        <v>0.28204675063875972</v>
      </c>
      <c r="AC199" s="18">
        <v>1.4441088808073991E-5</v>
      </c>
      <c r="AD199" s="20">
        <f t="shared" si="30"/>
        <v>-25.64784919441454</v>
      </c>
      <c r="AE199" s="20">
        <f t="shared" si="31"/>
        <v>-5.4822904160012342</v>
      </c>
      <c r="AF199" s="20">
        <f t="shared" si="32"/>
        <v>0.51175763082120129</v>
      </c>
      <c r="AG199" s="21">
        <f t="shared" si="33"/>
        <v>1690.3436996683088</v>
      </c>
      <c r="AH199" s="21">
        <f t="shared" si="34"/>
        <v>2139.9741229665556</v>
      </c>
      <c r="AI199" s="22">
        <f t="shared" si="35"/>
        <v>19.974017545728202</v>
      </c>
      <c r="AJ199" s="20">
        <f t="shared" si="36"/>
        <v>-0.97376089516951303</v>
      </c>
    </row>
    <row r="200" spans="1:36">
      <c r="A200" s="23" t="s">
        <v>218</v>
      </c>
      <c r="B200" s="24">
        <v>49.96</v>
      </c>
      <c r="C200" s="24">
        <v>44.02</v>
      </c>
      <c r="D200" s="25">
        <v>1.1349386642435255</v>
      </c>
      <c r="E200" s="26">
        <v>9.6769999999999995E-2</v>
      </c>
      <c r="F200" s="26">
        <v>4.5599999999999998E-3</v>
      </c>
      <c r="G200" s="27">
        <v>1.9252400000000001</v>
      </c>
      <c r="H200" s="27">
        <v>7.9939999999999997E-2</v>
      </c>
      <c r="I200" s="26">
        <v>0.14368</v>
      </c>
      <c r="J200" s="26">
        <v>4.5300000000000002E-3</v>
      </c>
      <c r="K200" s="28">
        <v>4.5940000000000002E-2</v>
      </c>
      <c r="L200" s="28">
        <v>1.8799999999999999E-3</v>
      </c>
      <c r="M200" s="29">
        <v>1563</v>
      </c>
      <c r="N200" s="29">
        <v>36</v>
      </c>
      <c r="O200" s="29">
        <v>1090</v>
      </c>
      <c r="P200" s="29">
        <v>28</v>
      </c>
      <c r="Q200" s="29">
        <v>865</v>
      </c>
      <c r="R200" s="29">
        <v>26</v>
      </c>
      <c r="S200" s="29">
        <v>908</v>
      </c>
      <c r="T200" s="29">
        <v>36</v>
      </c>
      <c r="U200" s="29">
        <v>865</v>
      </c>
      <c r="V200" s="29">
        <v>26</v>
      </c>
      <c r="W200" s="30">
        <f>100*(O200-Q200)/O200</f>
        <v>20.642201834862384</v>
      </c>
      <c r="X200" s="28">
        <v>1.287846136039137E-2</v>
      </c>
      <c r="Y200" s="28">
        <v>5.2965238126176667E-5</v>
      </c>
      <c r="Z200" s="31">
        <v>4.3283912817106964E-4</v>
      </c>
      <c r="AA200" s="31">
        <v>1.8075329926287702E-6</v>
      </c>
      <c r="AB200" s="32">
        <v>0.28215135415599896</v>
      </c>
      <c r="AC200" s="31">
        <v>1.4717831591452048E-5</v>
      </c>
      <c r="AD200" s="33">
        <f t="shared" si="30"/>
        <v>-21.948631547715756</v>
      </c>
      <c r="AE200" s="33">
        <f t="shared" si="31"/>
        <v>-3.0885026328941745</v>
      </c>
      <c r="AF200" s="33">
        <f t="shared" si="32"/>
        <v>0.52148085963034352</v>
      </c>
      <c r="AG200" s="34">
        <f t="shared" si="33"/>
        <v>1527.9045164177433</v>
      </c>
      <c r="AH200" s="34">
        <f t="shared" si="34"/>
        <v>1935.8827304994572</v>
      </c>
      <c r="AI200" s="35">
        <f t="shared" si="35"/>
        <v>20.182944973817257</v>
      </c>
      <c r="AJ200" s="33">
        <f t="shared" si="36"/>
        <v>-0.9869626768623172</v>
      </c>
    </row>
    <row r="201" spans="1:36">
      <c r="A201" s="1" t="s">
        <v>219</v>
      </c>
      <c r="B201" s="11">
        <v>243.52</v>
      </c>
      <c r="C201" s="11">
        <v>645.53</v>
      </c>
      <c r="D201" s="12">
        <v>0.37724040710733819</v>
      </c>
      <c r="E201" s="13">
        <v>9.1359999999999997E-2</v>
      </c>
      <c r="F201" s="13">
        <v>1.1100000000000001E-3</v>
      </c>
      <c r="G201" s="14">
        <v>3.1322899999999998</v>
      </c>
      <c r="H201" s="14">
        <v>3.4279999999999998E-2</v>
      </c>
      <c r="I201" s="13">
        <v>0.24756</v>
      </c>
      <c r="J201" s="13">
        <v>3.81E-3</v>
      </c>
      <c r="K201" s="15">
        <v>7.3289999999999994E-2</v>
      </c>
      <c r="L201" s="15">
        <v>1.3600000000000001E-3</v>
      </c>
      <c r="M201" s="16">
        <v>1454</v>
      </c>
      <c r="N201" s="16">
        <v>14</v>
      </c>
      <c r="O201" s="16">
        <v>1441</v>
      </c>
      <c r="P201" s="16">
        <v>8</v>
      </c>
      <c r="Q201" s="16">
        <v>1426</v>
      </c>
      <c r="R201" s="16">
        <v>20</v>
      </c>
      <c r="S201" s="16">
        <v>1430</v>
      </c>
      <c r="T201" s="16">
        <v>26</v>
      </c>
      <c r="U201" s="16">
        <v>1454</v>
      </c>
      <c r="V201" s="16">
        <v>14</v>
      </c>
      <c r="W201" s="17">
        <f>100*(M201-Q201)/M201</f>
        <v>1.9257221458046767</v>
      </c>
      <c r="X201" s="15">
        <v>1.4178180383910277E-2</v>
      </c>
      <c r="Y201" s="15">
        <v>2.0641283146322973E-4</v>
      </c>
      <c r="Z201" s="18">
        <v>4.7933481694094294E-4</v>
      </c>
      <c r="AA201" s="18">
        <v>7.8214001991452142E-6</v>
      </c>
      <c r="AB201" s="19">
        <v>0.28160688946680607</v>
      </c>
      <c r="AC201" s="18">
        <v>1.2785111454673829E-5</v>
      </c>
      <c r="AD201" s="20">
        <f t="shared" si="30"/>
        <v>-41.203178999121846</v>
      </c>
      <c r="AE201" s="20">
        <f t="shared" si="31"/>
        <v>-9.3908547049803559</v>
      </c>
      <c r="AF201" s="20">
        <f t="shared" si="32"/>
        <v>0.45360050781971956</v>
      </c>
      <c r="AG201" s="21">
        <f t="shared" si="33"/>
        <v>2271.9724690254639</v>
      </c>
      <c r="AH201" s="21">
        <f t="shared" si="34"/>
        <v>2773.7723164519603</v>
      </c>
      <c r="AI201" s="22">
        <f t="shared" si="35"/>
        <v>17.311418289250469</v>
      </c>
      <c r="AJ201" s="20">
        <f t="shared" si="36"/>
        <v>-0.98556220430900776</v>
      </c>
    </row>
    <row r="202" spans="1:36">
      <c r="A202" s="1" t="s">
        <v>220</v>
      </c>
      <c r="B202" s="11">
        <v>309.14</v>
      </c>
      <c r="C202" s="11">
        <v>630.72</v>
      </c>
      <c r="D202" s="12">
        <v>0.49013825469304917</v>
      </c>
      <c r="E202" s="13">
        <v>8.1129999999999994E-2</v>
      </c>
      <c r="F202" s="13">
        <v>1.72E-3</v>
      </c>
      <c r="G202" s="14">
        <v>2.2876799999999999</v>
      </c>
      <c r="H202" s="14">
        <v>4.3970000000000002E-2</v>
      </c>
      <c r="I202" s="13">
        <v>0.20355999999999999</v>
      </c>
      <c r="J202" s="13">
        <v>3.7599999999999999E-3</v>
      </c>
      <c r="K202" s="15">
        <v>5.2589999999999998E-2</v>
      </c>
      <c r="L202" s="15">
        <v>1.5399999999999999E-3</v>
      </c>
      <c r="M202" s="16">
        <v>1225</v>
      </c>
      <c r="N202" s="16">
        <v>17</v>
      </c>
      <c r="O202" s="16">
        <v>1208</v>
      </c>
      <c r="P202" s="16">
        <v>14</v>
      </c>
      <c r="Q202" s="16">
        <v>1194</v>
      </c>
      <c r="R202" s="16">
        <v>20</v>
      </c>
      <c r="S202" s="16">
        <v>1036</v>
      </c>
      <c r="T202" s="16">
        <v>30</v>
      </c>
      <c r="U202" s="16">
        <v>1225</v>
      </c>
      <c r="V202" s="16">
        <v>17</v>
      </c>
      <c r="W202" s="17">
        <f>100*(M202-Q202)/M202</f>
        <v>2.5306122448979593</v>
      </c>
      <c r="X202" s="15">
        <v>2.8271383876550454E-2</v>
      </c>
      <c r="Y202" s="15">
        <v>3.2450198076310966E-4</v>
      </c>
      <c r="Z202" s="18">
        <v>8.7269494105018442E-4</v>
      </c>
      <c r="AA202" s="18">
        <v>7.3391999173261403E-6</v>
      </c>
      <c r="AB202" s="19">
        <v>0.28175465949345091</v>
      </c>
      <c r="AC202" s="18">
        <v>1.3878753394721146E-5</v>
      </c>
      <c r="AD202" s="20">
        <f t="shared" si="30"/>
        <v>-35.977413129627543</v>
      </c>
      <c r="AE202" s="20">
        <f t="shared" si="31"/>
        <v>-9.5548080157414894</v>
      </c>
      <c r="AF202" s="20">
        <f t="shared" si="32"/>
        <v>0.49214749690432896</v>
      </c>
      <c r="AG202" s="21">
        <f t="shared" si="33"/>
        <v>2092.8403974282419</v>
      </c>
      <c r="AH202" s="21">
        <f t="shared" si="34"/>
        <v>2610.7504438011979</v>
      </c>
      <c r="AI202" s="22">
        <f t="shared" si="35"/>
        <v>19.053145043788845</v>
      </c>
      <c r="AJ202" s="20">
        <f t="shared" si="36"/>
        <v>-0.97371400779969319</v>
      </c>
    </row>
    <row r="203" spans="1:36">
      <c r="A203" s="1" t="s">
        <v>221</v>
      </c>
      <c r="B203" s="11">
        <v>212.26</v>
      </c>
      <c r="C203" s="11">
        <v>257.79000000000002</v>
      </c>
      <c r="D203" s="12">
        <v>0.82338337406416062</v>
      </c>
      <c r="E203" s="13">
        <v>7.4230000000000004E-2</v>
      </c>
      <c r="F203" s="13">
        <v>2.8600000000000001E-3</v>
      </c>
      <c r="G203" s="14">
        <v>1.3818600000000001</v>
      </c>
      <c r="H203" s="14">
        <v>4.7820000000000001E-2</v>
      </c>
      <c r="I203" s="13">
        <v>0.13438</v>
      </c>
      <c r="J203" s="13">
        <v>3.3800000000000002E-3</v>
      </c>
      <c r="K203" s="15">
        <v>4.011E-2</v>
      </c>
      <c r="L203" s="15">
        <v>1.48E-3</v>
      </c>
      <c r="M203" s="16">
        <v>1048</v>
      </c>
      <c r="N203" s="16">
        <v>33</v>
      </c>
      <c r="O203" s="16">
        <v>881</v>
      </c>
      <c r="P203" s="16">
        <v>20</v>
      </c>
      <c r="Q203" s="16">
        <v>813</v>
      </c>
      <c r="R203" s="16">
        <v>19</v>
      </c>
      <c r="S203" s="16">
        <v>795</v>
      </c>
      <c r="T203" s="16">
        <v>29</v>
      </c>
      <c r="U203" s="16">
        <v>813</v>
      </c>
      <c r="V203" s="16">
        <v>19</v>
      </c>
      <c r="W203" s="17">
        <f t="shared" ref="W203:W208" si="37">100*(O203-Q203)/O203</f>
        <v>7.7185017026106699</v>
      </c>
      <c r="X203" s="15">
        <v>6.911715583579869E-3</v>
      </c>
      <c r="Y203" s="15">
        <v>7.5112601178824396E-5</v>
      </c>
      <c r="Z203" s="18">
        <v>2.1700493563890026E-4</v>
      </c>
      <c r="AA203" s="18">
        <v>1.3127371592483924E-6</v>
      </c>
      <c r="AB203" s="19">
        <v>0.2819007851145951</v>
      </c>
      <c r="AC203" s="18">
        <v>1.7756863107336948E-5</v>
      </c>
      <c r="AD203" s="20">
        <f t="shared" si="30"/>
        <v>-30.809800312793236</v>
      </c>
      <c r="AE203" s="20">
        <f t="shared" si="31"/>
        <v>-12.993257011345571</v>
      </c>
      <c r="AF203" s="20">
        <f t="shared" si="32"/>
        <v>0.62908656741554536</v>
      </c>
      <c r="AG203" s="21">
        <f t="shared" si="33"/>
        <v>1859.9635920223668</v>
      </c>
      <c r="AH203" s="21">
        <f t="shared" si="34"/>
        <v>2513.8936699924616</v>
      </c>
      <c r="AI203" s="22">
        <f t="shared" si="35"/>
        <v>24.064031685805503</v>
      </c>
      <c r="AJ203" s="20">
        <f t="shared" si="36"/>
        <v>-0.99346370675786444</v>
      </c>
    </row>
    <row r="204" spans="1:36">
      <c r="A204" s="23" t="s">
        <v>222</v>
      </c>
      <c r="B204" s="24">
        <v>1.76</v>
      </c>
      <c r="C204" s="24">
        <v>89.36</v>
      </c>
      <c r="D204" s="25">
        <v>1.9695613249776187E-2</v>
      </c>
      <c r="E204" s="26">
        <v>8.2129999999999995E-2</v>
      </c>
      <c r="F204" s="26">
        <v>7.1900000000000002E-3</v>
      </c>
      <c r="G204" s="27">
        <v>1.03759</v>
      </c>
      <c r="H204" s="27">
        <v>8.0060000000000006E-2</v>
      </c>
      <c r="I204" s="26">
        <v>9.1179999999999997E-2</v>
      </c>
      <c r="J204" s="26">
        <v>4.5799999999999999E-3</v>
      </c>
      <c r="K204" s="28">
        <v>0.41187000000000001</v>
      </c>
      <c r="L204" s="28">
        <v>7.7079999999999996E-2</v>
      </c>
      <c r="M204" s="29">
        <v>1249</v>
      </c>
      <c r="N204" s="29">
        <v>78</v>
      </c>
      <c r="O204" s="29">
        <v>723</v>
      </c>
      <c r="P204" s="29">
        <v>40</v>
      </c>
      <c r="Q204" s="29">
        <v>563</v>
      </c>
      <c r="R204" s="29">
        <v>27</v>
      </c>
      <c r="S204" s="29">
        <v>6972</v>
      </c>
      <c r="T204" s="29">
        <v>1103</v>
      </c>
      <c r="U204" s="29">
        <v>563</v>
      </c>
      <c r="V204" s="29">
        <v>27</v>
      </c>
      <c r="W204" s="30">
        <f t="shared" si="37"/>
        <v>22.130013831258644</v>
      </c>
      <c r="X204" s="28">
        <v>2.6869999516590426E-3</v>
      </c>
      <c r="Y204" s="28">
        <v>9.4933830633403321E-5</v>
      </c>
      <c r="Z204" s="31">
        <v>9.1713214146121538E-5</v>
      </c>
      <c r="AA204" s="31">
        <v>3.3583050805617505E-6</v>
      </c>
      <c r="AB204" s="32">
        <v>0.28233027745817268</v>
      </c>
      <c r="AC204" s="31">
        <v>1.7949647523966067E-5</v>
      </c>
      <c r="AD204" s="33">
        <f t="shared" si="30"/>
        <v>-15.621155624578886</v>
      </c>
      <c r="AE204" s="33">
        <f t="shared" si="31"/>
        <v>-3.2532235052007419</v>
      </c>
      <c r="AF204" s="33">
        <f t="shared" si="32"/>
        <v>0.63556306430021647</v>
      </c>
      <c r="AG204" s="34">
        <f t="shared" si="33"/>
        <v>1270.7432973926957</v>
      </c>
      <c r="AH204" s="34">
        <f t="shared" si="34"/>
        <v>1716.5593270233003</v>
      </c>
      <c r="AI204" s="35">
        <f t="shared" si="35"/>
        <v>24.514030180049758</v>
      </c>
      <c r="AJ204" s="33">
        <f t="shared" si="36"/>
        <v>-0.9972375537907795</v>
      </c>
    </row>
    <row r="205" spans="1:36">
      <c r="A205" s="23" t="s">
        <v>223</v>
      </c>
      <c r="B205" s="24">
        <v>169.98</v>
      </c>
      <c r="C205" s="24">
        <v>162.33000000000001</v>
      </c>
      <c r="D205" s="25">
        <v>1.0471262243577895</v>
      </c>
      <c r="E205" s="26">
        <v>8.0280000000000004E-2</v>
      </c>
      <c r="F205" s="26">
        <v>1.0829999999999999E-2</v>
      </c>
      <c r="G205" s="27">
        <v>0.98902999999999996</v>
      </c>
      <c r="H205" s="27">
        <v>0.12744</v>
      </c>
      <c r="I205" s="26">
        <v>8.9349999999999999E-2</v>
      </c>
      <c r="J205" s="26">
        <v>3.5599999999999998E-3</v>
      </c>
      <c r="K205" s="28">
        <v>2.6710000000000001E-2</v>
      </c>
      <c r="L205" s="28">
        <v>8.8999999999999995E-4</v>
      </c>
      <c r="M205" s="29">
        <v>1204</v>
      </c>
      <c r="N205" s="29">
        <v>281</v>
      </c>
      <c r="O205" s="29">
        <v>698</v>
      </c>
      <c r="P205" s="29">
        <v>65</v>
      </c>
      <c r="Q205" s="29">
        <v>552</v>
      </c>
      <c r="R205" s="29">
        <v>21</v>
      </c>
      <c r="S205" s="29">
        <v>533</v>
      </c>
      <c r="T205" s="29">
        <v>17</v>
      </c>
      <c r="U205" s="29">
        <v>552</v>
      </c>
      <c r="V205" s="29">
        <v>21</v>
      </c>
      <c r="W205" s="30">
        <f t="shared" si="37"/>
        <v>20.916905444126076</v>
      </c>
      <c r="X205" s="28">
        <v>1.4154954117711114E-2</v>
      </c>
      <c r="Y205" s="28">
        <v>1.1504755018341586E-4</v>
      </c>
      <c r="Z205" s="31">
        <v>4.8601468468739711E-4</v>
      </c>
      <c r="AA205" s="31">
        <v>4.1906967262182716E-6</v>
      </c>
      <c r="AB205" s="32">
        <v>0.28187416277010441</v>
      </c>
      <c r="AC205" s="31">
        <v>1.6676821137552144E-5</v>
      </c>
      <c r="AD205" s="33">
        <f t="shared" si="30"/>
        <v>-31.751277704143988</v>
      </c>
      <c r="AE205" s="33">
        <f t="shared" si="31"/>
        <v>-19.790647274895434</v>
      </c>
      <c r="AF205" s="33">
        <f t="shared" si="32"/>
        <v>0.59048028502564409</v>
      </c>
      <c r="AG205" s="34">
        <f t="shared" si="33"/>
        <v>1909.2376710347337</v>
      </c>
      <c r="AH205" s="34">
        <f t="shared" si="34"/>
        <v>2741.4747899268564</v>
      </c>
      <c r="AI205" s="35">
        <f t="shared" si="35"/>
        <v>22.739508397649388</v>
      </c>
      <c r="AJ205" s="33">
        <f t="shared" si="36"/>
        <v>-0.98536100347327116</v>
      </c>
    </row>
    <row r="206" spans="1:36">
      <c r="A206" s="1" t="s">
        <v>224</v>
      </c>
      <c r="B206" s="11">
        <v>198.02</v>
      </c>
      <c r="C206" s="11">
        <v>345.79</v>
      </c>
      <c r="D206" s="12">
        <v>0.57265970675843725</v>
      </c>
      <c r="E206" s="13">
        <v>5.9580000000000001E-2</v>
      </c>
      <c r="F206" s="13">
        <v>2.5799999999999998E-3</v>
      </c>
      <c r="G206" s="14">
        <v>0.75317000000000001</v>
      </c>
      <c r="H206" s="14">
        <v>2.9569999999999999E-2</v>
      </c>
      <c r="I206" s="13">
        <v>9.1230000000000006E-2</v>
      </c>
      <c r="J206" s="13">
        <v>2.31E-3</v>
      </c>
      <c r="K206" s="15">
        <v>2.8330000000000001E-2</v>
      </c>
      <c r="L206" s="15">
        <v>1.25E-3</v>
      </c>
      <c r="M206" s="16">
        <v>588</v>
      </c>
      <c r="N206" s="16">
        <v>44</v>
      </c>
      <c r="O206" s="16">
        <v>570</v>
      </c>
      <c r="P206" s="16">
        <v>17</v>
      </c>
      <c r="Q206" s="16">
        <v>563</v>
      </c>
      <c r="R206" s="16">
        <v>14</v>
      </c>
      <c r="S206" s="16">
        <v>565</v>
      </c>
      <c r="T206" s="16">
        <v>25</v>
      </c>
      <c r="U206" s="16">
        <v>563</v>
      </c>
      <c r="V206" s="16">
        <v>14</v>
      </c>
      <c r="W206" s="17">
        <f t="shared" si="37"/>
        <v>1.2280701754385965</v>
      </c>
      <c r="X206" s="15">
        <v>2.5486470629750107E-2</v>
      </c>
      <c r="Y206" s="15">
        <v>6.1279053625376448E-4</v>
      </c>
      <c r="Z206" s="18">
        <v>8.6648706642802507E-4</v>
      </c>
      <c r="AA206" s="18">
        <v>1.9909987989818005E-5</v>
      </c>
      <c r="AB206" s="19">
        <v>0.28203059085605992</v>
      </c>
      <c r="AC206" s="18">
        <v>1.5003070854896391E-5</v>
      </c>
      <c r="AD206" s="20">
        <f t="shared" si="30"/>
        <v>-26.219326663888822</v>
      </c>
      <c r="AE206" s="20">
        <f t="shared" si="31"/>
        <v>-14.15412476600153</v>
      </c>
      <c r="AF206" s="20">
        <f t="shared" si="32"/>
        <v>0.53123035835214671</v>
      </c>
      <c r="AG206" s="21">
        <f t="shared" si="33"/>
        <v>1712.4771984942067</v>
      </c>
      <c r="AH206" s="21">
        <f t="shared" si="34"/>
        <v>2398.7652614440749</v>
      </c>
      <c r="AI206" s="22">
        <f t="shared" si="35"/>
        <v>20.740320760557324</v>
      </c>
      <c r="AJ206" s="20">
        <f t="shared" si="36"/>
        <v>-0.97390099197505953</v>
      </c>
    </row>
    <row r="207" spans="1:36">
      <c r="A207" s="1" t="s">
        <v>225</v>
      </c>
      <c r="B207" s="11">
        <v>54.04</v>
      </c>
      <c r="C207" s="11">
        <v>748.79</v>
      </c>
      <c r="D207" s="12">
        <v>7.2169767224455464E-2</v>
      </c>
      <c r="E207" s="13">
        <v>6.9870000000000002E-2</v>
      </c>
      <c r="F207" s="13">
        <v>1.0300000000000001E-3</v>
      </c>
      <c r="G207" s="14">
        <v>1.4924999999999999</v>
      </c>
      <c r="H207" s="14">
        <v>1.985E-2</v>
      </c>
      <c r="I207" s="13">
        <v>0.15412999999999999</v>
      </c>
      <c r="J207" s="13">
        <v>2.4199999999999998E-3</v>
      </c>
      <c r="K207" s="15">
        <v>8.3629999999999996E-2</v>
      </c>
      <c r="L207" s="15">
        <v>2.7399999999999998E-3</v>
      </c>
      <c r="M207" s="16">
        <v>925</v>
      </c>
      <c r="N207" s="16">
        <v>14</v>
      </c>
      <c r="O207" s="16">
        <v>927</v>
      </c>
      <c r="P207" s="16">
        <v>8</v>
      </c>
      <c r="Q207" s="16">
        <v>924</v>
      </c>
      <c r="R207" s="16">
        <v>14</v>
      </c>
      <c r="S207" s="16">
        <v>1623</v>
      </c>
      <c r="T207" s="16">
        <v>51</v>
      </c>
      <c r="U207" s="16">
        <v>924</v>
      </c>
      <c r="V207" s="16">
        <v>14</v>
      </c>
      <c r="W207" s="17">
        <f t="shared" si="37"/>
        <v>0.32362459546925565</v>
      </c>
      <c r="X207" s="15">
        <v>1.3110936336668369E-2</v>
      </c>
      <c r="Y207" s="15">
        <v>1.8672372546430952E-4</v>
      </c>
      <c r="Z207" s="18">
        <v>4.8217316107877279E-4</v>
      </c>
      <c r="AA207" s="18">
        <v>4.7782818709658345E-6</v>
      </c>
      <c r="AB207" s="19">
        <v>0.28199949663667223</v>
      </c>
      <c r="AC207" s="18">
        <v>1.3766009928744582E-5</v>
      </c>
      <c r="AD207" s="20">
        <f t="shared" si="30"/>
        <v>-27.318948245504959</v>
      </c>
      <c r="AE207" s="20">
        <f t="shared" si="31"/>
        <v>-7.2000011291495358</v>
      </c>
      <c r="AF207" s="20">
        <f t="shared" si="32"/>
        <v>0.48782027667973071</v>
      </c>
      <c r="AG207" s="21">
        <f t="shared" si="33"/>
        <v>1737.9298670936437</v>
      </c>
      <c r="AH207" s="21">
        <f t="shared" si="34"/>
        <v>2237.1517013659186</v>
      </c>
      <c r="AI207" s="22">
        <f t="shared" si="35"/>
        <v>18.828036534385774</v>
      </c>
      <c r="AJ207" s="20">
        <f t="shared" si="36"/>
        <v>-0.98547671201569964</v>
      </c>
    </row>
    <row r="208" spans="1:36">
      <c r="A208" s="1" t="s">
        <v>226</v>
      </c>
      <c r="B208" s="11">
        <v>317.74</v>
      </c>
      <c r="C208" s="11">
        <v>491.76</v>
      </c>
      <c r="D208" s="12">
        <v>0.64612819261428345</v>
      </c>
      <c r="E208" s="13">
        <v>6.762E-2</v>
      </c>
      <c r="F208" s="13">
        <v>1.89E-3</v>
      </c>
      <c r="G208" s="14">
        <v>1.3146800000000001</v>
      </c>
      <c r="H208" s="14">
        <v>3.3320000000000002E-2</v>
      </c>
      <c r="I208" s="13">
        <v>0.14027000000000001</v>
      </c>
      <c r="J208" s="13">
        <v>2.8300000000000001E-3</v>
      </c>
      <c r="K208" s="15">
        <v>3.0859999999999999E-2</v>
      </c>
      <c r="L208" s="15">
        <v>1.0399999999999999E-3</v>
      </c>
      <c r="M208" s="16">
        <v>857</v>
      </c>
      <c r="N208" s="16">
        <v>24</v>
      </c>
      <c r="O208" s="16">
        <v>852</v>
      </c>
      <c r="P208" s="16">
        <v>15</v>
      </c>
      <c r="Q208" s="16">
        <v>846</v>
      </c>
      <c r="R208" s="16">
        <v>16</v>
      </c>
      <c r="S208" s="16">
        <v>614</v>
      </c>
      <c r="T208" s="16">
        <v>20</v>
      </c>
      <c r="U208" s="16">
        <v>846</v>
      </c>
      <c r="V208" s="16">
        <v>16</v>
      </c>
      <c r="W208" s="17">
        <f t="shared" si="37"/>
        <v>0.70422535211267601</v>
      </c>
      <c r="X208" s="15">
        <v>9.7403650494000488E-2</v>
      </c>
      <c r="Y208" s="15">
        <v>2.0518628094063924E-3</v>
      </c>
      <c r="Z208" s="18">
        <v>2.7564474233487267E-3</v>
      </c>
      <c r="AA208" s="18">
        <v>5.1832271362622471E-5</v>
      </c>
      <c r="AB208" s="19">
        <v>0.28213475365428303</v>
      </c>
      <c r="AC208" s="18">
        <v>1.8847439682595079E-5</v>
      </c>
      <c r="AD208" s="20">
        <f t="shared" si="30"/>
        <v>-22.535694683949448</v>
      </c>
      <c r="AE208" s="20">
        <f t="shared" si="31"/>
        <v>-5.4042347622007547</v>
      </c>
      <c r="AF208" s="20">
        <f t="shared" si="32"/>
        <v>0.66777244127904434</v>
      </c>
      <c r="AG208" s="21">
        <f t="shared" si="33"/>
        <v>1650.2060174296994</v>
      </c>
      <c r="AH208" s="21">
        <f t="shared" si="34"/>
        <v>2065.872328977895</v>
      </c>
      <c r="AI208" s="22">
        <f t="shared" si="35"/>
        <v>27.469964229427887</v>
      </c>
      <c r="AJ208" s="20">
        <f t="shared" si="36"/>
        <v>-0.91697447520033959</v>
      </c>
    </row>
    <row r="209" spans="1:36">
      <c r="A209" s="23" t="s">
        <v>227</v>
      </c>
      <c r="B209" s="24">
        <v>104.01</v>
      </c>
      <c r="C209" s="24">
        <v>207.37</v>
      </c>
      <c r="D209" s="25">
        <v>0.50156724694989629</v>
      </c>
      <c r="E209" s="26">
        <v>0.14127000000000001</v>
      </c>
      <c r="F209" s="26">
        <v>4.8500000000000001E-3</v>
      </c>
      <c r="G209" s="27">
        <v>3.7750499999999998</v>
      </c>
      <c r="H209" s="27">
        <v>0.11167000000000001</v>
      </c>
      <c r="I209" s="26">
        <v>0.19278999999999999</v>
      </c>
      <c r="J209" s="26">
        <v>5.3699999999999998E-3</v>
      </c>
      <c r="K209" s="28">
        <v>0.13256000000000001</v>
      </c>
      <c r="L209" s="28">
        <v>5.0000000000000001E-3</v>
      </c>
      <c r="M209" s="29">
        <v>2243</v>
      </c>
      <c r="N209" s="29">
        <v>23</v>
      </c>
      <c r="O209" s="29">
        <v>1587</v>
      </c>
      <c r="P209" s="29">
        <v>24</v>
      </c>
      <c r="Q209" s="29">
        <v>1136</v>
      </c>
      <c r="R209" s="29">
        <v>29</v>
      </c>
      <c r="S209" s="29">
        <v>2516</v>
      </c>
      <c r="T209" s="29">
        <v>89</v>
      </c>
      <c r="U209" s="29">
        <v>2243</v>
      </c>
      <c r="V209" s="29">
        <v>23</v>
      </c>
      <c r="W209" s="30">
        <f>100*(M209-Q209)/M209</f>
        <v>49.35354436023183</v>
      </c>
      <c r="X209" s="28">
        <v>2.5888143341742338E-2</v>
      </c>
      <c r="Y209" s="28">
        <v>6.6994924093153672E-5</v>
      </c>
      <c r="Z209" s="31">
        <v>8.6686580827356784E-4</v>
      </c>
      <c r="AA209" s="31">
        <v>2.4300303929235227E-6</v>
      </c>
      <c r="AB209" s="32">
        <v>0.28201469252657579</v>
      </c>
      <c r="AC209" s="31">
        <v>1.6750221809807528E-5</v>
      </c>
      <c r="AD209" s="33">
        <f t="shared" si="30"/>
        <v>-26.781558054694841</v>
      </c>
      <c r="AE209" s="33">
        <f t="shared" si="31"/>
        <v>22.231650131008251</v>
      </c>
      <c r="AF209" s="33">
        <f t="shared" si="32"/>
        <v>0.59534717311553675</v>
      </c>
      <c r="AG209" s="34">
        <f t="shared" si="33"/>
        <v>1734.4635902972939</v>
      </c>
      <c r="AH209" s="34">
        <f t="shared" si="34"/>
        <v>1430.8533266317181</v>
      </c>
      <c r="AI209" s="35">
        <f t="shared" si="35"/>
        <v>23.146841465398893</v>
      </c>
      <c r="AJ209" s="33">
        <f t="shared" si="36"/>
        <v>-0.97388958408814552</v>
      </c>
    </row>
    <row r="210" spans="1:36">
      <c r="A210" s="1" t="s">
        <v>228</v>
      </c>
      <c r="B210" s="11">
        <v>125.87</v>
      </c>
      <c r="C210" s="11">
        <v>99.67</v>
      </c>
      <c r="D210" s="12">
        <v>1.262867462626668</v>
      </c>
      <c r="E210" s="13">
        <v>8.591E-2</v>
      </c>
      <c r="F210" s="13">
        <v>6.7099999999999998E-3</v>
      </c>
      <c r="G210" s="14">
        <v>1.8828499999999999</v>
      </c>
      <c r="H210" s="14">
        <v>0.13139999999999999</v>
      </c>
      <c r="I210" s="13">
        <v>0.15811</v>
      </c>
      <c r="J210" s="13">
        <v>7.6299999999999996E-3</v>
      </c>
      <c r="K210" s="15">
        <v>4.0169999999999997E-2</v>
      </c>
      <c r="L210" s="15">
        <v>2.7499999999999998E-3</v>
      </c>
      <c r="M210" s="16">
        <v>1336</v>
      </c>
      <c r="N210" s="16">
        <v>67</v>
      </c>
      <c r="O210" s="16">
        <v>1075</v>
      </c>
      <c r="P210" s="16">
        <v>46</v>
      </c>
      <c r="Q210" s="16">
        <v>946</v>
      </c>
      <c r="R210" s="16">
        <v>42</v>
      </c>
      <c r="S210" s="16">
        <v>796</v>
      </c>
      <c r="T210" s="16">
        <v>53</v>
      </c>
      <c r="U210" s="16">
        <v>946</v>
      </c>
      <c r="V210" s="16">
        <v>42</v>
      </c>
      <c r="W210" s="17">
        <f>100*(O210-Q210)/O210</f>
        <v>12</v>
      </c>
      <c r="X210" s="15">
        <v>1.5027020580421128E-2</v>
      </c>
      <c r="Y210" s="15">
        <v>3.9998438126903462E-5</v>
      </c>
      <c r="Z210" s="18">
        <v>5.1043595496517925E-4</v>
      </c>
      <c r="AA210" s="18">
        <v>1.4244651747748348E-6</v>
      </c>
      <c r="AB210" s="19">
        <v>0.28229348248022451</v>
      </c>
      <c r="AC210" s="18">
        <v>1.7094713488931364E-5</v>
      </c>
      <c r="AD210" s="20">
        <f t="shared" si="30"/>
        <v>-16.922379859940495</v>
      </c>
      <c r="AE210" s="20">
        <f t="shared" si="31"/>
        <v>3.6848143254375465</v>
      </c>
      <c r="AF210" s="20">
        <f t="shared" si="32"/>
        <v>0.6058079282912725</v>
      </c>
      <c r="AG210" s="21">
        <f t="shared" si="33"/>
        <v>1335.3771797152499</v>
      </c>
      <c r="AH210" s="21">
        <f t="shared" si="34"/>
        <v>1573.7338296548492</v>
      </c>
      <c r="AI210" s="22">
        <f t="shared" si="35"/>
        <v>23.575768947752067</v>
      </c>
      <c r="AJ210" s="20">
        <f t="shared" si="36"/>
        <v>-0.98462542304321754</v>
      </c>
    </row>
    <row r="211" spans="1:36">
      <c r="A211" s="1" t="s">
        <v>229</v>
      </c>
      <c r="B211" s="11">
        <v>94.72</v>
      </c>
      <c r="C211" s="11">
        <v>121.63</v>
      </c>
      <c r="D211" s="12">
        <v>0.77875524130559892</v>
      </c>
      <c r="E211" s="13">
        <v>5.9200000000000003E-2</v>
      </c>
      <c r="F211" s="13">
        <v>3.2000000000000002E-3</v>
      </c>
      <c r="G211" s="14">
        <v>0.76551999999999998</v>
      </c>
      <c r="H211" s="14">
        <v>3.7620000000000001E-2</v>
      </c>
      <c r="I211" s="13">
        <v>9.3280000000000002E-2</v>
      </c>
      <c r="J211" s="13">
        <v>2.7599999999999999E-3</v>
      </c>
      <c r="K211" s="15">
        <v>2.4889999999999999E-2</v>
      </c>
      <c r="L211" s="15">
        <v>1.24E-3</v>
      </c>
      <c r="M211" s="16">
        <v>574</v>
      </c>
      <c r="N211" s="16">
        <v>58</v>
      </c>
      <c r="O211" s="16">
        <v>577</v>
      </c>
      <c r="P211" s="16">
        <v>22</v>
      </c>
      <c r="Q211" s="16">
        <v>575</v>
      </c>
      <c r="R211" s="16">
        <v>16</v>
      </c>
      <c r="S211" s="16">
        <v>497</v>
      </c>
      <c r="T211" s="16">
        <v>24</v>
      </c>
      <c r="U211" s="16">
        <v>575</v>
      </c>
      <c r="V211" s="16">
        <v>16</v>
      </c>
      <c r="W211" s="17">
        <f>100*(O211-Q211)/O211</f>
        <v>0.34662045060658581</v>
      </c>
      <c r="X211" s="15">
        <v>1.3979100597538803E-2</v>
      </c>
      <c r="Y211" s="15">
        <v>7.459489074697249E-5</v>
      </c>
      <c r="Z211" s="18">
        <v>4.6508552897033255E-4</v>
      </c>
      <c r="AA211" s="18">
        <v>2.2269487752193881E-6</v>
      </c>
      <c r="AB211" s="19">
        <v>0.28212164536601164</v>
      </c>
      <c r="AC211" s="18">
        <v>1.8568976865870413E-5</v>
      </c>
      <c r="AD211" s="20">
        <f t="shared" si="30"/>
        <v>-22.999258554183832</v>
      </c>
      <c r="AE211" s="20">
        <f t="shared" si="31"/>
        <v>-10.517858152522264</v>
      </c>
      <c r="AF211" s="20">
        <f t="shared" si="32"/>
        <v>0.65750984652119338</v>
      </c>
      <c r="AG211" s="21">
        <f t="shared" si="33"/>
        <v>1569.9358448162786</v>
      </c>
      <c r="AH211" s="21">
        <f t="shared" si="34"/>
        <v>2180.8984809047429</v>
      </c>
      <c r="AI211" s="22">
        <f t="shared" si="35"/>
        <v>25.467030858310409</v>
      </c>
      <c r="AJ211" s="20">
        <f t="shared" si="36"/>
        <v>-0.98599139972980931</v>
      </c>
    </row>
    <row r="212" spans="1:36">
      <c r="A212" s="1" t="s">
        <v>230</v>
      </c>
      <c r="B212" s="11">
        <v>70.599999999999994</v>
      </c>
      <c r="C212" s="11">
        <v>110.38</v>
      </c>
      <c r="D212" s="12">
        <v>0.63960862475086067</v>
      </c>
      <c r="E212" s="13">
        <v>5.9409999999999998E-2</v>
      </c>
      <c r="F212" s="13">
        <v>4.0499999999999998E-3</v>
      </c>
      <c r="G212" s="14">
        <v>0.74468000000000001</v>
      </c>
      <c r="H212" s="14">
        <v>4.6109999999999998E-2</v>
      </c>
      <c r="I212" s="13">
        <v>9.0380000000000002E-2</v>
      </c>
      <c r="J212" s="13">
        <v>3.2399999999999998E-3</v>
      </c>
      <c r="K212" s="15">
        <v>2.555E-2</v>
      </c>
      <c r="L212" s="15">
        <v>1.73E-3</v>
      </c>
      <c r="M212" s="16">
        <v>582</v>
      </c>
      <c r="N212" s="16">
        <v>75</v>
      </c>
      <c r="O212" s="16">
        <v>565</v>
      </c>
      <c r="P212" s="16">
        <v>27</v>
      </c>
      <c r="Q212" s="16">
        <v>558</v>
      </c>
      <c r="R212" s="16">
        <v>19</v>
      </c>
      <c r="S212" s="16">
        <v>510</v>
      </c>
      <c r="T212" s="16">
        <v>34</v>
      </c>
      <c r="U212" s="16">
        <v>558</v>
      </c>
      <c r="V212" s="16">
        <v>19</v>
      </c>
      <c r="W212" s="17">
        <f>100*(O212-Q212)/O212</f>
        <v>1.2389380530973451</v>
      </c>
      <c r="X212" s="15">
        <v>1.7496609838633034E-2</v>
      </c>
      <c r="Y212" s="15">
        <v>7.5974720357571392E-5</v>
      </c>
      <c r="Z212" s="18">
        <v>5.8630159742567892E-4</v>
      </c>
      <c r="AA212" s="18">
        <v>2.8065703444924124E-6</v>
      </c>
      <c r="AB212" s="19">
        <v>0.28194256885518121</v>
      </c>
      <c r="AC212" s="18">
        <v>1.8109732714424631E-5</v>
      </c>
      <c r="AD212" s="20">
        <f t="shared" si="30"/>
        <v>-29.332152575884951</v>
      </c>
      <c r="AE212" s="20">
        <f t="shared" si="31"/>
        <v>-17.274844351471419</v>
      </c>
      <c r="AF212" s="20">
        <f t="shared" si="32"/>
        <v>0.6412242674108739</v>
      </c>
      <c r="AG212" s="21">
        <f t="shared" si="33"/>
        <v>1820.6368548784142</v>
      </c>
      <c r="AH212" s="21">
        <f t="shared" si="34"/>
        <v>2589.4943386260702</v>
      </c>
      <c r="AI212" s="22">
        <f t="shared" si="35"/>
        <v>24.800296714330671</v>
      </c>
      <c r="AJ212" s="20">
        <f t="shared" si="36"/>
        <v>-0.98234031333055183</v>
      </c>
    </row>
    <row r="213" spans="1:36">
      <c r="A213" s="1" t="s">
        <v>231</v>
      </c>
      <c r="B213" s="11">
        <v>210.09</v>
      </c>
      <c r="C213" s="11">
        <v>363.8</v>
      </c>
      <c r="D213" s="12">
        <v>0.57748763056624519</v>
      </c>
      <c r="E213" s="13">
        <v>9.1759999999999994E-2</v>
      </c>
      <c r="F213" s="13">
        <v>9.7000000000000005E-4</v>
      </c>
      <c r="G213" s="14">
        <v>3.2224900000000001</v>
      </c>
      <c r="H213" s="14">
        <v>3.0630000000000001E-2</v>
      </c>
      <c r="I213" s="13">
        <v>0.25319999999999998</v>
      </c>
      <c r="J213" s="13">
        <v>3.7799999999999999E-3</v>
      </c>
      <c r="K213" s="15">
        <v>7.3429999999999995E-2</v>
      </c>
      <c r="L213" s="15">
        <v>1.06E-3</v>
      </c>
      <c r="M213" s="16">
        <v>1462</v>
      </c>
      <c r="N213" s="16">
        <v>15</v>
      </c>
      <c r="O213" s="16">
        <v>1463</v>
      </c>
      <c r="P213" s="16">
        <v>7</v>
      </c>
      <c r="Q213" s="16">
        <v>1455</v>
      </c>
      <c r="R213" s="16">
        <v>19</v>
      </c>
      <c r="S213" s="16">
        <v>1432</v>
      </c>
      <c r="T213" s="16">
        <v>20</v>
      </c>
      <c r="U213" s="16">
        <v>1462</v>
      </c>
      <c r="V213" s="16">
        <v>15</v>
      </c>
      <c r="W213" s="17">
        <f>100*(M213-Q213)/M213</f>
        <v>0.47879616963064298</v>
      </c>
      <c r="X213" s="15">
        <v>3.9028221330623704E-2</v>
      </c>
      <c r="Y213" s="15">
        <v>1.3145714269953716E-3</v>
      </c>
      <c r="Z213" s="18">
        <v>1.3589176192854472E-3</v>
      </c>
      <c r="AA213" s="18">
        <v>4.9572425484649255E-5</v>
      </c>
      <c r="AB213" s="19">
        <v>0.2820345361670995</v>
      </c>
      <c r="AC213" s="18">
        <v>1.7679642505506275E-5</v>
      </c>
      <c r="AD213" s="20">
        <f t="shared" si="30"/>
        <v>-26.079803972830497</v>
      </c>
      <c r="AE213" s="20">
        <f t="shared" si="31"/>
        <v>5.0972169361185315</v>
      </c>
      <c r="AF213" s="20">
        <f t="shared" si="32"/>
        <v>0.62726397265691847</v>
      </c>
      <c r="AG213" s="21">
        <f t="shared" si="33"/>
        <v>1729.3549639167275</v>
      </c>
      <c r="AH213" s="21">
        <f t="shared" si="34"/>
        <v>1883.3923722760537</v>
      </c>
      <c r="AI213" s="22">
        <f t="shared" si="35"/>
        <v>24.758468227104913</v>
      </c>
      <c r="AJ213" s="20">
        <f t="shared" si="36"/>
        <v>-0.95906874640706485</v>
      </c>
    </row>
    <row r="214" spans="1:36">
      <c r="A214" s="23" t="s">
        <v>232</v>
      </c>
      <c r="B214" s="24">
        <v>151.75</v>
      </c>
      <c r="C214" s="24">
        <v>127.33</v>
      </c>
      <c r="D214" s="25">
        <v>1.1917851252650593</v>
      </c>
      <c r="E214" s="26">
        <v>0.10656</v>
      </c>
      <c r="F214" s="26">
        <v>1.208E-2</v>
      </c>
      <c r="G214" s="27">
        <v>1.27468</v>
      </c>
      <c r="H214" s="27">
        <v>0.13725999999999999</v>
      </c>
      <c r="I214" s="26">
        <v>8.6749999999999994E-2</v>
      </c>
      <c r="J214" s="26">
        <v>3.0599999999999998E-3</v>
      </c>
      <c r="K214" s="28">
        <v>2.5170000000000001E-2</v>
      </c>
      <c r="L214" s="28">
        <v>7.7999999999999999E-4</v>
      </c>
      <c r="M214" s="29">
        <v>1741</v>
      </c>
      <c r="N214" s="29">
        <v>217</v>
      </c>
      <c r="O214" s="29">
        <v>834</v>
      </c>
      <c r="P214" s="29">
        <v>61</v>
      </c>
      <c r="Q214" s="29">
        <v>536</v>
      </c>
      <c r="R214" s="29">
        <v>18</v>
      </c>
      <c r="S214" s="29">
        <v>502</v>
      </c>
      <c r="T214" s="29">
        <v>15</v>
      </c>
      <c r="U214" s="29">
        <v>536</v>
      </c>
      <c r="V214" s="29">
        <v>18</v>
      </c>
      <c r="W214" s="30">
        <f>100*(O214-Q214)/O214</f>
        <v>35.731414868105517</v>
      </c>
      <c r="X214" s="28">
        <v>1.5163916448765181E-2</v>
      </c>
      <c r="Y214" s="28">
        <v>1.5753049621552463E-4</v>
      </c>
      <c r="Z214" s="31">
        <v>5.0022869990952392E-4</v>
      </c>
      <c r="AA214" s="31">
        <v>5.7712176168935574E-6</v>
      </c>
      <c r="AB214" s="32">
        <v>0.28216193909015286</v>
      </c>
      <c r="AC214" s="31">
        <v>1.6642564968158778E-5</v>
      </c>
      <c r="AD214" s="33">
        <f t="shared" si="30"/>
        <v>-21.574304027526246</v>
      </c>
      <c r="AE214" s="33">
        <f t="shared" si="31"/>
        <v>-9.9555325392886029</v>
      </c>
      <c r="AF214" s="33">
        <f t="shared" si="32"/>
        <v>0.58924646575624939</v>
      </c>
      <c r="AG214" s="34">
        <f t="shared" si="33"/>
        <v>1516.043120538096</v>
      </c>
      <c r="AH214" s="34">
        <f t="shared" si="34"/>
        <v>2116.3994129527027</v>
      </c>
      <c r="AI214" s="35">
        <f t="shared" si="35"/>
        <v>22.868599245651012</v>
      </c>
      <c r="AJ214" s="33">
        <f t="shared" si="36"/>
        <v>-0.98493287048465294</v>
      </c>
    </row>
    <row r="215" spans="1:36">
      <c r="A215" s="1" t="s">
        <v>233</v>
      </c>
      <c r="B215" s="11">
        <v>121.5</v>
      </c>
      <c r="C215" s="11">
        <v>152.38999999999999</v>
      </c>
      <c r="D215" s="12">
        <v>0.79729641052562517</v>
      </c>
      <c r="E215" s="13">
        <v>5.9369999999999999E-2</v>
      </c>
      <c r="F215" s="13">
        <v>2.82E-3</v>
      </c>
      <c r="G215" s="14">
        <v>0.74739</v>
      </c>
      <c r="H215" s="14">
        <v>3.2259999999999997E-2</v>
      </c>
      <c r="I215" s="13">
        <v>9.0730000000000005E-2</v>
      </c>
      <c r="J215" s="13">
        <v>2.4199999999999998E-3</v>
      </c>
      <c r="K215" s="15">
        <v>2.47E-2</v>
      </c>
      <c r="L215" s="15">
        <v>1.07E-3</v>
      </c>
      <c r="M215" s="16">
        <v>581</v>
      </c>
      <c r="N215" s="16">
        <v>50</v>
      </c>
      <c r="O215" s="16">
        <v>567</v>
      </c>
      <c r="P215" s="16">
        <v>19</v>
      </c>
      <c r="Q215" s="16">
        <v>560</v>
      </c>
      <c r="R215" s="16">
        <v>14</v>
      </c>
      <c r="S215" s="16">
        <v>493</v>
      </c>
      <c r="T215" s="16">
        <v>21</v>
      </c>
      <c r="U215" s="16">
        <v>560</v>
      </c>
      <c r="V215" s="16">
        <v>14</v>
      </c>
      <c r="W215" s="17">
        <f>100*(O215-Q215)/O215</f>
        <v>1.2345679012345678</v>
      </c>
      <c r="X215" s="15">
        <v>1.224870928753723E-2</v>
      </c>
      <c r="Y215" s="15">
        <v>3.0167557449462419E-5</v>
      </c>
      <c r="Z215" s="18">
        <v>4.2744223770225999E-4</v>
      </c>
      <c r="AA215" s="18">
        <v>5.3373892836727406E-7</v>
      </c>
      <c r="AB215" s="19">
        <v>0.28207162247091222</v>
      </c>
      <c r="AC215" s="18">
        <v>1.7616162261815833E-5</v>
      </c>
      <c r="AD215" s="20">
        <f t="shared" si="30"/>
        <v>-24.768277237060545</v>
      </c>
      <c r="AE215" s="20">
        <f t="shared" si="31"/>
        <v>-12.602780192868535</v>
      </c>
      <c r="AF215" s="20">
        <f t="shared" si="32"/>
        <v>0.62375083179387913</v>
      </c>
      <c r="AG215" s="21">
        <f t="shared" si="33"/>
        <v>1636.8814894084089</v>
      </c>
      <c r="AH215" s="21">
        <f t="shared" si="34"/>
        <v>2299.8844088971564</v>
      </c>
      <c r="AI215" s="22">
        <f t="shared" si="35"/>
        <v>24.105856518652899</v>
      </c>
      <c r="AJ215" s="20">
        <f t="shared" si="36"/>
        <v>-0.98712523380414885</v>
      </c>
    </row>
    <row r="216" spans="1:36">
      <c r="A216" s="1" t="s">
        <v>234</v>
      </c>
      <c r="B216" s="11">
        <v>62.76</v>
      </c>
      <c r="C216" s="11">
        <v>47.51</v>
      </c>
      <c r="D216" s="12">
        <v>1.320985055777731</v>
      </c>
      <c r="E216" s="13">
        <v>5.8169999999999999E-2</v>
      </c>
      <c r="F216" s="13">
        <v>5.6499999999999996E-3</v>
      </c>
      <c r="G216" s="14">
        <v>0.72523000000000004</v>
      </c>
      <c r="H216" s="14">
        <v>6.4299999999999996E-2</v>
      </c>
      <c r="I216" s="13">
        <v>8.9859999999999995E-2</v>
      </c>
      <c r="J216" s="13">
        <v>4.3400000000000001E-3</v>
      </c>
      <c r="K216" s="15">
        <v>2.383E-2</v>
      </c>
      <c r="L216" s="15">
        <v>1.6100000000000001E-3</v>
      </c>
      <c r="M216" s="16">
        <v>536</v>
      </c>
      <c r="N216" s="16">
        <v>112</v>
      </c>
      <c r="O216" s="16">
        <v>554</v>
      </c>
      <c r="P216" s="16">
        <v>38</v>
      </c>
      <c r="Q216" s="16">
        <v>555</v>
      </c>
      <c r="R216" s="16">
        <v>26</v>
      </c>
      <c r="S216" s="16">
        <v>476</v>
      </c>
      <c r="T216" s="16">
        <v>32</v>
      </c>
      <c r="U216" s="16">
        <v>555</v>
      </c>
      <c r="V216" s="16">
        <v>26</v>
      </c>
      <c r="W216" s="17">
        <f>100*(O216-Q216)/O216</f>
        <v>-0.18050541516245489</v>
      </c>
      <c r="X216" s="15">
        <v>1.6341854586343671E-2</v>
      </c>
      <c r="Y216" s="15">
        <v>9.6358827570768059E-5</v>
      </c>
      <c r="Z216" s="18">
        <v>5.5561086558349052E-4</v>
      </c>
      <c r="AA216" s="18">
        <v>2.3914858364575166E-6</v>
      </c>
      <c r="AB216" s="19">
        <v>0.28188308905235843</v>
      </c>
      <c r="AC216" s="18">
        <v>1.6654816122402823E-5</v>
      </c>
      <c r="AD216" s="20">
        <f t="shared" si="30"/>
        <v>-31.435607048845291</v>
      </c>
      <c r="AE216" s="20">
        <f t="shared" si="31"/>
        <v>-19.434808359644062</v>
      </c>
      <c r="AF216" s="20">
        <f t="shared" si="32"/>
        <v>0.58970507107448489</v>
      </c>
      <c r="AG216" s="21">
        <f t="shared" si="33"/>
        <v>1900.4950869487534</v>
      </c>
      <c r="AH216" s="21">
        <f t="shared" si="34"/>
        <v>2721.5592694159363</v>
      </c>
      <c r="AI216" s="22">
        <f t="shared" si="35"/>
        <v>22.754983815710375</v>
      </c>
      <c r="AJ216" s="20">
        <f t="shared" si="36"/>
        <v>-0.98326473296435268</v>
      </c>
    </row>
    <row r="217" spans="1:36">
      <c r="A217" s="1" t="s">
        <v>235</v>
      </c>
      <c r="B217" s="11">
        <v>26.08</v>
      </c>
      <c r="C217" s="11">
        <v>77.040000000000006</v>
      </c>
      <c r="D217" s="12">
        <v>0.33852544132917961</v>
      </c>
      <c r="E217" s="13">
        <v>0.25370999999999999</v>
      </c>
      <c r="F217" s="13">
        <v>4.0400000000000002E-3</v>
      </c>
      <c r="G217" s="14">
        <v>22.65062</v>
      </c>
      <c r="H217" s="14">
        <v>0.36</v>
      </c>
      <c r="I217" s="13">
        <v>0.64342999999999995</v>
      </c>
      <c r="J217" s="13">
        <v>1.3220000000000001E-2</v>
      </c>
      <c r="K217" s="15">
        <v>0.34584999999999999</v>
      </c>
      <c r="L217" s="15">
        <v>1.0670000000000001E-2</v>
      </c>
      <c r="M217" s="16">
        <v>3208</v>
      </c>
      <c r="N217" s="16">
        <v>15</v>
      </c>
      <c r="O217" s="16">
        <v>3212</v>
      </c>
      <c r="P217" s="16">
        <v>15</v>
      </c>
      <c r="Q217" s="16">
        <v>3202</v>
      </c>
      <c r="R217" s="16">
        <v>52</v>
      </c>
      <c r="S217" s="16">
        <v>6004</v>
      </c>
      <c r="T217" s="16">
        <v>160</v>
      </c>
      <c r="U217" s="16">
        <v>3208</v>
      </c>
      <c r="V217" s="16">
        <v>15</v>
      </c>
      <c r="W217" s="17">
        <f>100*(M217-Q217)/M217</f>
        <v>0.18703241895261846</v>
      </c>
      <c r="X217" s="15">
        <v>7.2611638124715572E-3</v>
      </c>
      <c r="Y217" s="15">
        <v>1.5597934237776266E-4</v>
      </c>
      <c r="Z217" s="18">
        <v>3.0095675458832879E-4</v>
      </c>
      <c r="AA217" s="18">
        <v>6.8203029149412602E-6</v>
      </c>
      <c r="AB217" s="19">
        <v>0.28079217073525536</v>
      </c>
      <c r="AC217" s="18">
        <v>1.6948790542199117E-5</v>
      </c>
      <c r="AD217" s="20">
        <f t="shared" si="30"/>
        <v>-70.015039139117448</v>
      </c>
      <c r="AE217" s="20">
        <f t="shared" si="31"/>
        <v>1.8106601063783145</v>
      </c>
      <c r="AF217" s="20">
        <f t="shared" si="32"/>
        <v>0.60375542697779916</v>
      </c>
      <c r="AG217" s="21">
        <f t="shared" si="33"/>
        <v>3348.4776874045388</v>
      </c>
      <c r="AH217" s="21">
        <f t="shared" si="34"/>
        <v>3435.7192851022505</v>
      </c>
      <c r="AI217" s="22">
        <f t="shared" si="35"/>
        <v>22.38827841812008</v>
      </c>
      <c r="AJ217" s="20">
        <f t="shared" si="36"/>
        <v>-0.99093503751239975</v>
      </c>
    </row>
    <row r="218" spans="1:36">
      <c r="A218" s="1" t="s">
        <v>236</v>
      </c>
      <c r="B218" s="11">
        <v>163.38</v>
      </c>
      <c r="C218" s="11">
        <v>336.51</v>
      </c>
      <c r="D218" s="12">
        <v>0.48551306053311938</v>
      </c>
      <c r="E218" s="13">
        <v>6.9510000000000002E-2</v>
      </c>
      <c r="F218" s="13">
        <v>2.63E-3</v>
      </c>
      <c r="G218" s="14">
        <v>1.3858900000000001</v>
      </c>
      <c r="H218" s="14">
        <v>4.7460000000000002E-2</v>
      </c>
      <c r="I218" s="13">
        <v>0.14368</v>
      </c>
      <c r="J218" s="13">
        <v>3.5300000000000002E-3</v>
      </c>
      <c r="K218" s="15">
        <v>4.1910000000000003E-2</v>
      </c>
      <c r="L218" s="15">
        <v>1.9300000000000001E-3</v>
      </c>
      <c r="M218" s="16">
        <v>914</v>
      </c>
      <c r="N218" s="16">
        <v>34</v>
      </c>
      <c r="O218" s="16">
        <v>883</v>
      </c>
      <c r="P218" s="16">
        <v>20</v>
      </c>
      <c r="Q218" s="16">
        <v>865</v>
      </c>
      <c r="R218" s="16">
        <v>20</v>
      </c>
      <c r="S218" s="16">
        <v>830</v>
      </c>
      <c r="T218" s="16">
        <v>37</v>
      </c>
      <c r="U218" s="16">
        <v>865</v>
      </c>
      <c r="V218" s="16">
        <v>20</v>
      </c>
      <c r="W218" s="17">
        <f>100*(O218-Q218)/O218</f>
        <v>2.0385050962627407</v>
      </c>
      <c r="X218" s="15">
        <v>1.7439916296381051E-2</v>
      </c>
      <c r="Y218" s="15">
        <v>1.887634487344286E-4</v>
      </c>
      <c r="Z218" s="18">
        <v>6.0243725834269342E-4</v>
      </c>
      <c r="AA218" s="18">
        <v>6.1083295307941415E-6</v>
      </c>
      <c r="AB218" s="19">
        <v>0.28211630111335434</v>
      </c>
      <c r="AC218" s="18">
        <v>1.6293286697216987E-5</v>
      </c>
      <c r="AD218" s="20">
        <f t="shared" si="30"/>
        <v>-23.188253668880996</v>
      </c>
      <c r="AE218" s="20">
        <f t="shared" si="31"/>
        <v>-4.4282266729755992</v>
      </c>
      <c r="AF218" s="20">
        <f t="shared" si="32"/>
        <v>0.57730224050145462</v>
      </c>
      <c r="AG218" s="21">
        <f t="shared" si="33"/>
        <v>1582.9108674661109</v>
      </c>
      <c r="AH218" s="21">
        <f t="shared" si="34"/>
        <v>2019.5769163891121</v>
      </c>
      <c r="AI218" s="22">
        <f t="shared" si="35"/>
        <v>22.421093956699906</v>
      </c>
      <c r="AJ218" s="20">
        <f t="shared" si="36"/>
        <v>-0.98185429944750924</v>
      </c>
    </row>
    <row r="219" spans="1:36">
      <c r="A219" s="23" t="s">
        <v>237</v>
      </c>
      <c r="B219" s="24">
        <v>62.26</v>
      </c>
      <c r="C219" s="24">
        <v>53.07</v>
      </c>
      <c r="D219" s="25">
        <v>1.173167514603354</v>
      </c>
      <c r="E219" s="26">
        <v>9.5990000000000006E-2</v>
      </c>
      <c r="F219" s="26">
        <v>6.5199999999999998E-3</v>
      </c>
      <c r="G219" s="27">
        <v>3.0217800000000001</v>
      </c>
      <c r="H219" s="27">
        <v>0.18568000000000001</v>
      </c>
      <c r="I219" s="26">
        <v>0.22683</v>
      </c>
      <c r="J219" s="26">
        <v>1.034E-2</v>
      </c>
      <c r="K219" s="28">
        <v>7.3099999999999998E-2</v>
      </c>
      <c r="L219" s="28">
        <v>4.3E-3</v>
      </c>
      <c r="M219" s="29">
        <v>1548</v>
      </c>
      <c r="N219" s="29">
        <v>55</v>
      </c>
      <c r="O219" s="29">
        <v>1413</v>
      </c>
      <c r="P219" s="29">
        <v>47</v>
      </c>
      <c r="Q219" s="29">
        <v>1318</v>
      </c>
      <c r="R219" s="29">
        <v>54</v>
      </c>
      <c r="S219" s="29">
        <v>1426</v>
      </c>
      <c r="T219" s="29">
        <v>81</v>
      </c>
      <c r="U219" s="29">
        <v>1548</v>
      </c>
      <c r="V219" s="29">
        <v>55</v>
      </c>
      <c r="W219" s="30">
        <f>100*(M219-Q219)/M219</f>
        <v>14.857881136950905</v>
      </c>
      <c r="X219" s="28">
        <v>2.5076108482924062E-2</v>
      </c>
      <c r="Y219" s="28">
        <v>2.1907541430444161E-4</v>
      </c>
      <c r="Z219" s="31">
        <v>8.2654811499370691E-4</v>
      </c>
      <c r="AA219" s="31">
        <v>8.0766183243053434E-6</v>
      </c>
      <c r="AB219" s="32">
        <v>0.28203671337140473</v>
      </c>
      <c r="AC219" s="31">
        <v>1.6585641677882871E-5</v>
      </c>
      <c r="AD219" s="33">
        <f t="shared" si="30"/>
        <v>-26.002808927166889</v>
      </c>
      <c r="AE219" s="33">
        <f t="shared" si="31"/>
        <v>7.5948465715613978</v>
      </c>
      <c r="AF219" s="33">
        <f t="shared" si="32"/>
        <v>0.58856391272798458</v>
      </c>
      <c r="AG219" s="34">
        <f t="shared" si="33"/>
        <v>1702.2315583156433</v>
      </c>
      <c r="AH219" s="34">
        <f t="shared" si="34"/>
        <v>1794.5758514361835</v>
      </c>
      <c r="AI219" s="35">
        <f t="shared" si="35"/>
        <v>22.908548313219171</v>
      </c>
      <c r="AJ219" s="33">
        <f t="shared" si="36"/>
        <v>-0.97510397243994862</v>
      </c>
    </row>
    <row r="220" spans="1:36">
      <c r="A220" s="23" t="s">
        <v>238</v>
      </c>
      <c r="B220" s="24">
        <v>55.78</v>
      </c>
      <c r="C220" s="24">
        <v>47.48</v>
      </c>
      <c r="D220" s="25">
        <v>1.1748104465037912</v>
      </c>
      <c r="E220" s="26">
        <v>9.9210000000000007E-2</v>
      </c>
      <c r="F220" s="26">
        <v>7.3699999999999998E-3</v>
      </c>
      <c r="G220" s="27">
        <v>2.8462000000000001</v>
      </c>
      <c r="H220" s="27">
        <v>0.18951999999999999</v>
      </c>
      <c r="I220" s="26">
        <v>0.20671</v>
      </c>
      <c r="J220" s="26">
        <v>1.023E-2</v>
      </c>
      <c r="K220" s="28">
        <v>6.6640000000000005E-2</v>
      </c>
      <c r="L220" s="28">
        <v>4.3E-3</v>
      </c>
      <c r="M220" s="29">
        <v>1609</v>
      </c>
      <c r="N220" s="29">
        <v>59</v>
      </c>
      <c r="O220" s="29">
        <v>1368</v>
      </c>
      <c r="P220" s="29">
        <v>50</v>
      </c>
      <c r="Q220" s="29">
        <v>1211</v>
      </c>
      <c r="R220" s="29">
        <v>55</v>
      </c>
      <c r="S220" s="29">
        <v>1304</v>
      </c>
      <c r="T220" s="29">
        <v>81</v>
      </c>
      <c r="U220" s="29">
        <v>1609</v>
      </c>
      <c r="V220" s="29">
        <v>59</v>
      </c>
      <c r="W220" s="30">
        <f>100*(M220-Q220)/M220</f>
        <v>24.735860783095092</v>
      </c>
      <c r="X220" s="28">
        <v>3.6584159972131131E-2</v>
      </c>
      <c r="Y220" s="28">
        <v>3.3261827585090673E-5</v>
      </c>
      <c r="Z220" s="31">
        <v>1.2003487538538734E-3</v>
      </c>
      <c r="AA220" s="31">
        <v>1.5366119820623279E-6</v>
      </c>
      <c r="AB220" s="32">
        <v>0.28203169757240032</v>
      </c>
      <c r="AC220" s="31">
        <v>2.0654166976485511E-5</v>
      </c>
      <c r="AD220" s="33">
        <f t="shared" si="30"/>
        <v>-26.180188547653138</v>
      </c>
      <c r="AE220" s="33">
        <f t="shared" si="31"/>
        <v>8.3614498171225016</v>
      </c>
      <c r="AF220" s="33">
        <f t="shared" si="32"/>
        <v>0.73304233028952004</v>
      </c>
      <c r="AG220" s="34">
        <f t="shared" si="33"/>
        <v>1726.0582637819466</v>
      </c>
      <c r="AH220" s="34">
        <f t="shared" si="34"/>
        <v>1794.2892038737218</v>
      </c>
      <c r="AI220" s="35">
        <f t="shared" si="35"/>
        <v>28.803542591079349</v>
      </c>
      <c r="AJ220" s="33">
        <f t="shared" si="36"/>
        <v>-0.96384491705259423</v>
      </c>
    </row>
    <row r="221" spans="1:36">
      <c r="A221" s="1" t="s">
        <v>239</v>
      </c>
      <c r="B221" s="11">
        <v>268.14</v>
      </c>
      <c r="C221" s="11">
        <v>767.3</v>
      </c>
      <c r="D221" s="12">
        <v>0.34945914244754334</v>
      </c>
      <c r="E221" s="13">
        <v>6.5009999999999998E-2</v>
      </c>
      <c r="F221" s="13">
        <v>8.8000000000000003E-4</v>
      </c>
      <c r="G221" s="14">
        <v>1.19295</v>
      </c>
      <c r="H221" s="14">
        <v>1.4590000000000001E-2</v>
      </c>
      <c r="I221" s="13">
        <v>0.13220999999999999</v>
      </c>
      <c r="J221" s="13">
        <v>2.0200000000000001E-3</v>
      </c>
      <c r="K221" s="15">
        <v>3.9190000000000003E-2</v>
      </c>
      <c r="L221" s="15">
        <v>7.5000000000000002E-4</v>
      </c>
      <c r="M221" s="16">
        <v>775</v>
      </c>
      <c r="N221" s="16">
        <v>15</v>
      </c>
      <c r="O221" s="16">
        <v>797</v>
      </c>
      <c r="P221" s="16">
        <v>7</v>
      </c>
      <c r="Q221" s="16">
        <v>800</v>
      </c>
      <c r="R221" s="16">
        <v>12</v>
      </c>
      <c r="S221" s="16">
        <v>777</v>
      </c>
      <c r="T221" s="16">
        <v>15</v>
      </c>
      <c r="U221" s="16">
        <v>800</v>
      </c>
      <c r="V221" s="16">
        <v>12</v>
      </c>
      <c r="W221" s="17">
        <f>100*(O221-Q221)/O221</f>
        <v>-0.37641154328732745</v>
      </c>
      <c r="X221" s="15">
        <v>2.6892690624908514E-2</v>
      </c>
      <c r="Y221" s="15">
        <v>1.3122364995501713E-4</v>
      </c>
      <c r="Z221" s="18">
        <v>8.6303663604907275E-4</v>
      </c>
      <c r="AA221" s="18">
        <v>5.1761188143010119E-6</v>
      </c>
      <c r="AB221" s="19">
        <v>0.28241903551761333</v>
      </c>
      <c r="AC221" s="18">
        <v>1.5509716225871471E-5</v>
      </c>
      <c r="AD221" s="20">
        <f t="shared" si="30"/>
        <v>-12.482299604865688</v>
      </c>
      <c r="AE221" s="20">
        <f t="shared" si="31"/>
        <v>4.7351201640566387</v>
      </c>
      <c r="AF221" s="20">
        <f t="shared" si="32"/>
        <v>0.54945917686781354</v>
      </c>
      <c r="AG221" s="21">
        <f t="shared" si="33"/>
        <v>1172.7777753590406</v>
      </c>
      <c r="AH221" s="21">
        <f t="shared" si="34"/>
        <v>1395.3969458420008</v>
      </c>
      <c r="AI221" s="22">
        <f t="shared" si="35"/>
        <v>21.65603690082844</v>
      </c>
      <c r="AJ221" s="20">
        <f t="shared" si="36"/>
        <v>-0.97400492060093158</v>
      </c>
    </row>
    <row r="222" spans="1:36">
      <c r="A222" s="1" t="s">
        <v>240</v>
      </c>
      <c r="B222" s="11">
        <v>0.89</v>
      </c>
      <c r="C222" s="11">
        <v>284.45</v>
      </c>
      <c r="D222" s="12">
        <v>3.1288451397433648E-3</v>
      </c>
      <c r="E222" s="13">
        <v>5.9900000000000002E-2</v>
      </c>
      <c r="F222" s="13">
        <v>2.9099999999999998E-3</v>
      </c>
      <c r="G222" s="14">
        <v>0.80001999999999995</v>
      </c>
      <c r="H222" s="14">
        <v>3.5249999999999997E-2</v>
      </c>
      <c r="I222" s="13">
        <v>9.6199999999999994E-2</v>
      </c>
      <c r="J222" s="13">
        <v>2.65E-3</v>
      </c>
      <c r="K222" s="15">
        <v>0.78117999999999999</v>
      </c>
      <c r="L222" s="15">
        <v>0.16239000000000001</v>
      </c>
      <c r="M222" s="16">
        <v>600</v>
      </c>
      <c r="N222" s="16">
        <v>50</v>
      </c>
      <c r="O222" s="16">
        <v>597</v>
      </c>
      <c r="P222" s="16">
        <v>20</v>
      </c>
      <c r="Q222" s="16">
        <v>592</v>
      </c>
      <c r="R222" s="16">
        <v>16</v>
      </c>
      <c r="S222" s="16">
        <v>11668</v>
      </c>
      <c r="T222" s="16">
        <v>1843</v>
      </c>
      <c r="U222" s="16">
        <v>592</v>
      </c>
      <c r="V222" s="16">
        <v>16</v>
      </c>
      <c r="W222" s="17">
        <f>100*(O222-Q222)/O222</f>
        <v>0.83752093802345062</v>
      </c>
      <c r="X222" s="15">
        <v>8.2130361414916551E-3</v>
      </c>
      <c r="Y222" s="15">
        <v>6.3820510512570472E-5</v>
      </c>
      <c r="Z222" s="18">
        <v>2.3072169689104444E-4</v>
      </c>
      <c r="AA222" s="18">
        <v>5.0626297985752344E-7</v>
      </c>
      <c r="AB222" s="19">
        <v>0.28217690416257696</v>
      </c>
      <c r="AC222" s="18">
        <v>1.3980804387374234E-5</v>
      </c>
      <c r="AD222" s="20">
        <f t="shared" si="30"/>
        <v>-21.045076507683056</v>
      </c>
      <c r="AE222" s="20">
        <f t="shared" si="31"/>
        <v>-8.097445145901494</v>
      </c>
      <c r="AF222" s="20">
        <f t="shared" si="32"/>
        <v>0.49506568790890176</v>
      </c>
      <c r="AG222" s="21">
        <f t="shared" si="33"/>
        <v>1485.0657095736549</v>
      </c>
      <c r="AH222" s="21">
        <f t="shared" si="34"/>
        <v>2042.3519841826133</v>
      </c>
      <c r="AI222" s="22">
        <f t="shared" si="35"/>
        <v>19.085781229129225</v>
      </c>
      <c r="AJ222" s="20">
        <f t="shared" si="36"/>
        <v>-0.99305055129846254</v>
      </c>
    </row>
    <row r="223" spans="1:36">
      <c r="A223" s="1" t="s">
        <v>241</v>
      </c>
      <c r="B223" s="11">
        <v>158.22</v>
      </c>
      <c r="C223" s="11">
        <v>119.97</v>
      </c>
      <c r="D223" s="12">
        <v>1.3188297074268567</v>
      </c>
      <c r="E223" s="13">
        <v>7.8119999999999995E-2</v>
      </c>
      <c r="F223" s="13">
        <v>1.47E-2</v>
      </c>
      <c r="G223" s="14">
        <v>0.98836000000000002</v>
      </c>
      <c r="H223" s="14">
        <v>0.1794</v>
      </c>
      <c r="I223" s="13">
        <v>9.1759999999999994E-2</v>
      </c>
      <c r="J223" s="13">
        <v>4.5700000000000003E-3</v>
      </c>
      <c r="K223" s="15">
        <v>2.751E-2</v>
      </c>
      <c r="L223" s="15">
        <v>1.08E-3</v>
      </c>
      <c r="M223" s="16">
        <v>1150</v>
      </c>
      <c r="N223" s="16">
        <v>410</v>
      </c>
      <c r="O223" s="16">
        <v>698</v>
      </c>
      <c r="P223" s="16">
        <v>92</v>
      </c>
      <c r="Q223" s="16">
        <v>566</v>
      </c>
      <c r="R223" s="16">
        <v>27</v>
      </c>
      <c r="S223" s="16">
        <v>548</v>
      </c>
      <c r="T223" s="16">
        <v>21</v>
      </c>
      <c r="U223" s="16">
        <v>566</v>
      </c>
      <c r="V223" s="16">
        <v>27</v>
      </c>
      <c r="W223" s="17">
        <f>100*(O223-Q223)/O223</f>
        <v>18.911174785100286</v>
      </c>
      <c r="X223" s="15">
        <v>9.2484048535225651E-3</v>
      </c>
      <c r="Y223" s="15">
        <v>6.8675503193932311E-5</v>
      </c>
      <c r="Z223" s="18">
        <v>3.0836842206268444E-4</v>
      </c>
      <c r="AA223" s="18">
        <v>1.8100720713379198E-6</v>
      </c>
      <c r="AB223" s="19">
        <v>0.28201213874088737</v>
      </c>
      <c r="AC223" s="18">
        <v>1.564244042657325E-5</v>
      </c>
      <c r="AD223" s="20">
        <f t="shared" si="30"/>
        <v>-26.871870592302116</v>
      </c>
      <c r="AE223" s="20">
        <f t="shared" si="31"/>
        <v>-14.533060805559384</v>
      </c>
      <c r="AF223" s="20">
        <f t="shared" si="32"/>
        <v>0.55387291089554491</v>
      </c>
      <c r="AG223" s="21">
        <f t="shared" si="33"/>
        <v>1712.9125286929839</v>
      </c>
      <c r="AH223" s="21">
        <f t="shared" si="34"/>
        <v>2424.8250338667576</v>
      </c>
      <c r="AI223" s="22">
        <f t="shared" si="35"/>
        <v>21.307290423251743</v>
      </c>
      <c r="AJ223" s="20">
        <f t="shared" si="36"/>
        <v>-0.99071179451618419</v>
      </c>
    </row>
    <row r="224" spans="1:36">
      <c r="A224" s="1" t="s">
        <v>242</v>
      </c>
      <c r="B224" s="11">
        <v>145.08000000000001</v>
      </c>
      <c r="C224" s="11">
        <v>159.88999999999999</v>
      </c>
      <c r="D224" s="12">
        <v>0.90737381950090701</v>
      </c>
      <c r="E224" s="13">
        <v>9.3850000000000003E-2</v>
      </c>
      <c r="F224" s="13">
        <v>7.7200000000000003E-3</v>
      </c>
      <c r="G224" s="14">
        <v>2.1162999999999998</v>
      </c>
      <c r="H224" s="14">
        <v>0.16264999999999999</v>
      </c>
      <c r="I224" s="13">
        <v>0.16353999999999999</v>
      </c>
      <c r="J224" s="13">
        <v>4.81E-3</v>
      </c>
      <c r="K224" s="15">
        <v>4.8070000000000002E-2</v>
      </c>
      <c r="L224" s="15">
        <v>1.2600000000000001E-3</v>
      </c>
      <c r="M224" s="16">
        <v>1505</v>
      </c>
      <c r="N224" s="16">
        <v>161</v>
      </c>
      <c r="O224" s="16">
        <v>1154</v>
      </c>
      <c r="P224" s="16">
        <v>53</v>
      </c>
      <c r="Q224" s="16">
        <v>976</v>
      </c>
      <c r="R224" s="16">
        <v>27</v>
      </c>
      <c r="S224" s="16">
        <v>949</v>
      </c>
      <c r="T224" s="16">
        <v>24</v>
      </c>
      <c r="U224" s="16">
        <v>976</v>
      </c>
      <c r="V224" s="16">
        <v>27</v>
      </c>
      <c r="W224" s="17">
        <f>100*(O224-Q224)/O224</f>
        <v>15.424610051993067</v>
      </c>
      <c r="X224" s="15">
        <v>1.1613604134363692E-2</v>
      </c>
      <c r="Y224" s="15">
        <v>8.0923511420675175E-5</v>
      </c>
      <c r="Z224" s="18">
        <v>4.133206949643685E-4</v>
      </c>
      <c r="AA224" s="18">
        <v>2.3792068329581965E-6</v>
      </c>
      <c r="AB224" s="19">
        <v>0.2821646782548996</v>
      </c>
      <c r="AC224" s="18">
        <v>1.7294843709292292E-5</v>
      </c>
      <c r="AD224" s="20">
        <f t="shared" si="30"/>
        <v>-21.477435711471095</v>
      </c>
      <c r="AE224" s="20">
        <f t="shared" si="31"/>
        <v>-0.1559692150376879</v>
      </c>
      <c r="AF224" s="20">
        <f t="shared" si="32"/>
        <v>0.61294133037836585</v>
      </c>
      <c r="AG224" s="21">
        <f t="shared" si="33"/>
        <v>1508.8682987842244</v>
      </c>
      <c r="AH224" s="21">
        <f t="shared" si="34"/>
        <v>1837.2582058034986</v>
      </c>
      <c r="AI224" s="22">
        <f t="shared" si="35"/>
        <v>23.713890256026161</v>
      </c>
      <c r="AJ224" s="20">
        <f t="shared" si="36"/>
        <v>-0.98755058147697683</v>
      </c>
    </row>
    <row r="225" spans="1:36">
      <c r="A225" s="23" t="s">
        <v>243</v>
      </c>
      <c r="B225" s="24">
        <v>102.48</v>
      </c>
      <c r="C225" s="24">
        <v>66.83</v>
      </c>
      <c r="D225" s="25">
        <v>1.5334430644919947</v>
      </c>
      <c r="E225" s="26">
        <v>8.8980000000000004E-2</v>
      </c>
      <c r="F225" s="26">
        <v>7.0600000000000003E-3</v>
      </c>
      <c r="G225" s="27">
        <v>1.12229</v>
      </c>
      <c r="H225" s="27">
        <v>7.7829999999999996E-2</v>
      </c>
      <c r="I225" s="26">
        <v>9.0819999999999998E-2</v>
      </c>
      <c r="J225" s="26">
        <v>4.2700000000000004E-3</v>
      </c>
      <c r="K225" s="28">
        <v>2.7189999999999999E-2</v>
      </c>
      <c r="L225" s="28">
        <v>1.57E-3</v>
      </c>
      <c r="M225" s="29">
        <v>1404</v>
      </c>
      <c r="N225" s="29">
        <v>67</v>
      </c>
      <c r="O225" s="29">
        <v>764</v>
      </c>
      <c r="P225" s="29">
        <v>37</v>
      </c>
      <c r="Q225" s="29">
        <v>560</v>
      </c>
      <c r="R225" s="29">
        <v>25</v>
      </c>
      <c r="S225" s="29">
        <v>542</v>
      </c>
      <c r="T225" s="29">
        <v>31</v>
      </c>
      <c r="U225" s="29">
        <v>560</v>
      </c>
      <c r="V225" s="29">
        <v>25</v>
      </c>
      <c r="W225" s="30">
        <f>100*(O225-Q225)/O225</f>
        <v>26.701570680628272</v>
      </c>
      <c r="X225" s="28">
        <v>1.4264389980650875E-2</v>
      </c>
      <c r="Y225" s="28">
        <v>3.6859333506044446E-4</v>
      </c>
      <c r="Z225" s="31">
        <v>4.6804065519704432E-4</v>
      </c>
      <c r="AA225" s="31">
        <v>1.1740659257973517E-5</v>
      </c>
      <c r="AB225" s="32">
        <v>0.28184754607535284</v>
      </c>
      <c r="AC225" s="31">
        <v>1.7509730431358279E-5</v>
      </c>
      <c r="AD225" s="33">
        <f t="shared" si="30"/>
        <v>-32.692555297101357</v>
      </c>
      <c r="AE225" s="33">
        <f t="shared" si="31"/>
        <v>-20.551940654826019</v>
      </c>
      <c r="AF225" s="33">
        <f t="shared" si="32"/>
        <v>0.61998230708398006</v>
      </c>
      <c r="AG225" s="34">
        <f t="shared" si="33"/>
        <v>1944.6052594674711</v>
      </c>
      <c r="AH225" s="34">
        <f t="shared" si="34"/>
        <v>2794.6795435169188</v>
      </c>
      <c r="AI225" s="35">
        <f t="shared" si="35"/>
        <v>23.848394477449801</v>
      </c>
      <c r="AJ225" s="33">
        <f t="shared" si="36"/>
        <v>-0.98590238990370349</v>
      </c>
    </row>
    <row r="226" spans="1:36">
      <c r="A226" s="1" t="s">
        <v>244</v>
      </c>
      <c r="B226" s="11">
        <v>74.91</v>
      </c>
      <c r="C226" s="11">
        <v>112.28</v>
      </c>
      <c r="D226" s="12">
        <v>0.6671713573209832</v>
      </c>
      <c r="E226" s="13">
        <v>7.5340000000000004E-2</v>
      </c>
      <c r="F226" s="13">
        <v>1.89E-3</v>
      </c>
      <c r="G226" s="14">
        <v>1.9034800000000001</v>
      </c>
      <c r="H226" s="14">
        <v>4.3430000000000003E-2</v>
      </c>
      <c r="I226" s="13">
        <v>0.18190999999999999</v>
      </c>
      <c r="J226" s="13">
        <v>3.5699999999999998E-3</v>
      </c>
      <c r="K226" s="15">
        <v>5.3900000000000003E-2</v>
      </c>
      <c r="L226" s="15">
        <v>1.49E-3</v>
      </c>
      <c r="M226" s="16">
        <v>1078</v>
      </c>
      <c r="N226" s="16">
        <v>21</v>
      </c>
      <c r="O226" s="16">
        <v>1082</v>
      </c>
      <c r="P226" s="16">
        <v>15</v>
      </c>
      <c r="Q226" s="16">
        <v>1077</v>
      </c>
      <c r="R226" s="16">
        <v>19</v>
      </c>
      <c r="S226" s="16">
        <v>1061</v>
      </c>
      <c r="T226" s="16">
        <v>29</v>
      </c>
      <c r="U226" s="16">
        <v>1078</v>
      </c>
      <c r="V226" s="16">
        <v>21</v>
      </c>
      <c r="W226" s="17">
        <f>100*(M226-Q226)/M226</f>
        <v>9.2764378478664186E-2</v>
      </c>
      <c r="X226" s="15">
        <v>1.257197481459791E-2</v>
      </c>
      <c r="Y226" s="15">
        <v>3.4061471209954917E-5</v>
      </c>
      <c r="Z226" s="18">
        <v>4.2962223037988021E-4</v>
      </c>
      <c r="AA226" s="18">
        <v>1.1449088522531741E-6</v>
      </c>
      <c r="AB226" s="19">
        <v>0.28192201873629164</v>
      </c>
      <c r="AC226" s="18">
        <v>1.6450894946525927E-5</v>
      </c>
      <c r="AD226" s="20">
        <f t="shared" si="30"/>
        <v>-30.058890686078811</v>
      </c>
      <c r="AE226" s="20">
        <f t="shared" si="31"/>
        <v>-6.5135327308485369</v>
      </c>
      <c r="AF226" s="20">
        <f t="shared" si="32"/>
        <v>0.5831643969279241</v>
      </c>
      <c r="AG226" s="21">
        <f t="shared" si="33"/>
        <v>1841.2661902360644</v>
      </c>
      <c r="AH226" s="21">
        <f t="shared" si="34"/>
        <v>2311.1151957979187</v>
      </c>
      <c r="AI226" s="22">
        <f t="shared" si="35"/>
        <v>22.426510919718567</v>
      </c>
      <c r="AJ226" s="20">
        <f t="shared" si="36"/>
        <v>-0.98705957137409994</v>
      </c>
    </row>
    <row r="227" spans="1:36">
      <c r="A227" s="1" t="s">
        <v>245</v>
      </c>
      <c r="B227" s="11">
        <v>144.02000000000001</v>
      </c>
      <c r="C227" s="11">
        <v>173.77</v>
      </c>
      <c r="D227" s="12">
        <v>0.82879668527363759</v>
      </c>
      <c r="E227" s="13">
        <v>0.23974999999999999</v>
      </c>
      <c r="F227" s="13">
        <v>2.0799999999999998E-3</v>
      </c>
      <c r="G227" s="14">
        <v>20.649329999999999</v>
      </c>
      <c r="H227" s="14">
        <v>0.16633000000000001</v>
      </c>
      <c r="I227" s="13">
        <v>0.62007000000000001</v>
      </c>
      <c r="J227" s="13">
        <v>9.2499999999999995E-3</v>
      </c>
      <c r="K227" s="15">
        <v>0.15076000000000001</v>
      </c>
      <c r="L227" s="15">
        <v>2.0200000000000001E-3</v>
      </c>
      <c r="M227" s="16">
        <v>3118</v>
      </c>
      <c r="N227" s="16">
        <v>14</v>
      </c>
      <c r="O227" s="16">
        <v>3122</v>
      </c>
      <c r="P227" s="16">
        <v>8</v>
      </c>
      <c r="Q227" s="16">
        <v>3110</v>
      </c>
      <c r="R227" s="16">
        <v>37</v>
      </c>
      <c r="S227" s="16">
        <v>2838</v>
      </c>
      <c r="T227" s="16">
        <v>35</v>
      </c>
      <c r="U227" s="16">
        <v>3118</v>
      </c>
      <c r="V227" s="16">
        <v>14</v>
      </c>
      <c r="W227" s="17">
        <f>100*(M227-Q227)/M227</f>
        <v>0.25657472738935216</v>
      </c>
      <c r="X227" s="15">
        <v>3.2518800361965486E-2</v>
      </c>
      <c r="Y227" s="15">
        <v>2.4711370739892403E-4</v>
      </c>
      <c r="Z227" s="18">
        <v>1.1812115325130299E-3</v>
      </c>
      <c r="AA227" s="18">
        <v>7.2167452806350102E-6</v>
      </c>
      <c r="AB227" s="19">
        <v>0.28077517864676788</v>
      </c>
      <c r="AC227" s="18">
        <v>1.815796133158003E-5</v>
      </c>
      <c r="AD227" s="20">
        <f t="shared" si="30"/>
        <v>-70.615950420556132</v>
      </c>
      <c r="AE227" s="20">
        <f t="shared" si="31"/>
        <v>-2.7605547814890663</v>
      </c>
      <c r="AF227" s="20">
        <f t="shared" si="32"/>
        <v>0.64669257901935373</v>
      </c>
      <c r="AG227" s="21">
        <f t="shared" si="33"/>
        <v>3448.1260276572611</v>
      </c>
      <c r="AH227" s="21">
        <f t="shared" si="34"/>
        <v>3640.8179580046226</v>
      </c>
      <c r="AI227" s="22">
        <f t="shared" si="35"/>
        <v>24.507641916996363</v>
      </c>
      <c r="AJ227" s="20">
        <f t="shared" si="36"/>
        <v>-0.9644213393821377</v>
      </c>
    </row>
    <row r="228" spans="1:36">
      <c r="A228" s="1" t="s">
        <v>246</v>
      </c>
      <c r="B228" s="11">
        <v>205.76</v>
      </c>
      <c r="C228" s="11">
        <v>176.28</v>
      </c>
      <c r="D228" s="12">
        <v>1.1672339459950078</v>
      </c>
      <c r="E228" s="13">
        <v>6.515E-2</v>
      </c>
      <c r="F228" s="13">
        <v>3.3600000000000001E-3</v>
      </c>
      <c r="G228" s="14">
        <v>0.89734000000000003</v>
      </c>
      <c r="H228" s="14">
        <v>4.1750000000000002E-2</v>
      </c>
      <c r="I228" s="13">
        <v>9.9140000000000006E-2</v>
      </c>
      <c r="J228" s="13">
        <v>2.9299999999999999E-3</v>
      </c>
      <c r="K228" s="15">
        <v>2.8479999999999998E-2</v>
      </c>
      <c r="L228" s="15">
        <v>1.1299999999999999E-3</v>
      </c>
      <c r="M228" s="16">
        <v>779</v>
      </c>
      <c r="N228" s="16">
        <v>51</v>
      </c>
      <c r="O228" s="16">
        <v>650</v>
      </c>
      <c r="P228" s="16">
        <v>22</v>
      </c>
      <c r="Q228" s="16">
        <v>609</v>
      </c>
      <c r="R228" s="16">
        <v>17</v>
      </c>
      <c r="S228" s="16">
        <v>568</v>
      </c>
      <c r="T228" s="16">
        <v>22</v>
      </c>
      <c r="U228" s="16">
        <v>609</v>
      </c>
      <c r="V228" s="16">
        <v>17</v>
      </c>
      <c r="W228" s="17">
        <f>100*(O228-Q228)/O228</f>
        <v>6.3076923076923075</v>
      </c>
      <c r="X228" s="15">
        <v>1.2083332576369127E-3</v>
      </c>
      <c r="Y228" s="15">
        <v>3.0644063478288937E-5</v>
      </c>
      <c r="Z228" s="18">
        <v>2.9543972075455603E-5</v>
      </c>
      <c r="AA228" s="18">
        <v>6.2427703000034474E-7</v>
      </c>
      <c r="AB228" s="19">
        <v>0.28210486589052608</v>
      </c>
      <c r="AC228" s="18">
        <v>1.6902424236144182E-5</v>
      </c>
      <c r="AD228" s="20">
        <f t="shared" si="30"/>
        <v>-23.592650951081986</v>
      </c>
      <c r="AE228" s="20">
        <f t="shared" si="31"/>
        <v>-10.192641791942902</v>
      </c>
      <c r="AF228" s="20">
        <f t="shared" si="32"/>
        <v>0.59854396152544942</v>
      </c>
      <c r="AG228" s="21">
        <f t="shared" si="33"/>
        <v>1575.120078242385</v>
      </c>
      <c r="AH228" s="21">
        <f t="shared" si="34"/>
        <v>2186.2388184565416</v>
      </c>
      <c r="AI228" s="22">
        <f t="shared" si="35"/>
        <v>22.915487829454833</v>
      </c>
      <c r="AJ228" s="20">
        <f t="shared" si="36"/>
        <v>-0.99911012132302846</v>
      </c>
    </row>
    <row r="229" spans="1:36">
      <c r="A229" s="1" t="s">
        <v>247</v>
      </c>
      <c r="B229" s="11">
        <v>133.37</v>
      </c>
      <c r="C229" s="11">
        <v>215.87</v>
      </c>
      <c r="D229" s="12">
        <v>0.61782554315097049</v>
      </c>
      <c r="E229" s="13">
        <v>7.3810000000000001E-2</v>
      </c>
      <c r="F229" s="13">
        <v>1.9300000000000001E-3</v>
      </c>
      <c r="G229" s="14">
        <v>1.7630699999999999</v>
      </c>
      <c r="H229" s="14">
        <v>4.1910000000000003E-2</v>
      </c>
      <c r="I229" s="13">
        <v>0.17194000000000001</v>
      </c>
      <c r="J229" s="13">
        <v>3.4399999999999999E-3</v>
      </c>
      <c r="K229" s="15">
        <v>4.9320000000000003E-2</v>
      </c>
      <c r="L229" s="15">
        <v>1.48E-3</v>
      </c>
      <c r="M229" s="16">
        <v>1036</v>
      </c>
      <c r="N229" s="16">
        <v>22</v>
      </c>
      <c r="O229" s="16">
        <v>1032</v>
      </c>
      <c r="P229" s="16">
        <v>15</v>
      </c>
      <c r="Q229" s="16">
        <v>1023</v>
      </c>
      <c r="R229" s="16">
        <v>19</v>
      </c>
      <c r="S229" s="16">
        <v>973</v>
      </c>
      <c r="T229" s="16">
        <v>29</v>
      </c>
      <c r="U229" s="16">
        <v>1036</v>
      </c>
      <c r="V229" s="16">
        <v>22</v>
      </c>
      <c r="W229" s="17">
        <f>100*(M229-Q229)/M229</f>
        <v>1.2548262548262548</v>
      </c>
      <c r="X229" s="15">
        <v>2.4897578971845746E-2</v>
      </c>
      <c r="Y229" s="15">
        <v>1.3244166508652401E-4</v>
      </c>
      <c r="Z229" s="18">
        <v>8.2657939131494283E-4</v>
      </c>
      <c r="AA229" s="18">
        <v>4.9457965707056617E-6</v>
      </c>
      <c r="AB229" s="19">
        <v>0.28195977854138599</v>
      </c>
      <c r="AC229" s="18">
        <v>1.7513338167693775E-5</v>
      </c>
      <c r="AD229" s="20">
        <f t="shared" si="30"/>
        <v>-28.723546129533204</v>
      </c>
      <c r="AE229" s="20">
        <f t="shared" si="31"/>
        <v>-6.3780006587277338</v>
      </c>
      <c r="AF229" s="20">
        <f t="shared" si="32"/>
        <v>0.62076829888001339</v>
      </c>
      <c r="AG229" s="21">
        <f t="shared" si="33"/>
        <v>1808.3696100364498</v>
      </c>
      <c r="AH229" s="21">
        <f t="shared" si="34"/>
        <v>2270.8156125738019</v>
      </c>
      <c r="AI229" s="22">
        <f t="shared" si="35"/>
        <v>24.142319365135336</v>
      </c>
      <c r="AJ229" s="20">
        <f t="shared" si="36"/>
        <v>-0.97510303038208002</v>
      </c>
    </row>
    <row r="230" spans="1:36">
      <c r="A230" s="1" t="s">
        <v>248</v>
      </c>
      <c r="B230" s="11">
        <v>171.32</v>
      </c>
      <c r="C230" s="11">
        <v>260.51</v>
      </c>
      <c r="D230" s="12">
        <v>0.65763310429542055</v>
      </c>
      <c r="E230" s="13">
        <v>9.4149999999999998E-2</v>
      </c>
      <c r="F230" s="13">
        <v>1.3699999999999999E-3</v>
      </c>
      <c r="G230" s="14">
        <v>3.4245000000000001</v>
      </c>
      <c r="H230" s="14">
        <v>4.5269999999999998E-2</v>
      </c>
      <c r="I230" s="13">
        <v>0.26179999999999998</v>
      </c>
      <c r="J230" s="13">
        <v>4.2700000000000004E-3</v>
      </c>
      <c r="K230" s="15">
        <v>7.6300000000000007E-2</v>
      </c>
      <c r="L230" s="15">
        <v>1.42E-3</v>
      </c>
      <c r="M230" s="16">
        <v>1511</v>
      </c>
      <c r="N230" s="16">
        <v>14</v>
      </c>
      <c r="O230" s="16">
        <v>1510</v>
      </c>
      <c r="P230" s="16">
        <v>10</v>
      </c>
      <c r="Q230" s="16">
        <v>1499</v>
      </c>
      <c r="R230" s="16">
        <v>22</v>
      </c>
      <c r="S230" s="16">
        <v>1486</v>
      </c>
      <c r="T230" s="16">
        <v>27</v>
      </c>
      <c r="U230" s="16">
        <v>1511</v>
      </c>
      <c r="V230" s="16">
        <v>14</v>
      </c>
      <c r="W230" s="17">
        <f>100*(M230-Q230)/M230</f>
        <v>0.79417604235605554</v>
      </c>
      <c r="X230" s="15">
        <v>3.3556732450645048E-2</v>
      </c>
      <c r="Y230" s="15">
        <v>3.2635259855768076E-4</v>
      </c>
      <c r="Z230" s="18">
        <v>1.1618578325214924E-3</v>
      </c>
      <c r="AA230" s="18">
        <v>1.0290286826656281E-5</v>
      </c>
      <c r="AB230" s="19">
        <v>0.28175974970684797</v>
      </c>
      <c r="AC230" s="18">
        <v>2.0900752165903532E-5</v>
      </c>
      <c r="AD230" s="20">
        <f t="shared" si="30"/>
        <v>-35.797401905141022</v>
      </c>
      <c r="AE230" s="20">
        <f t="shared" si="31"/>
        <v>-3.3899837516904174</v>
      </c>
      <c r="AF230" s="20">
        <f t="shared" si="32"/>
        <v>0.74162933480130422</v>
      </c>
      <c r="AG230" s="21">
        <f t="shared" si="33"/>
        <v>2101.7366514520936</v>
      </c>
      <c r="AH230" s="21">
        <f t="shared" si="34"/>
        <v>2447.0299471948028</v>
      </c>
      <c r="AI230" s="22">
        <f t="shared" si="35"/>
        <v>28.913811296201857</v>
      </c>
      <c r="AJ230" s="20">
        <f t="shared" si="36"/>
        <v>-0.96500428215296707</v>
      </c>
    </row>
    <row r="231" spans="1:36">
      <c r="A231" s="38" t="s">
        <v>249</v>
      </c>
      <c r="B231" s="39">
        <v>90.37</v>
      </c>
      <c r="C231" s="39">
        <v>159.02000000000001</v>
      </c>
      <c r="D231" s="40">
        <v>0.56829329644069926</v>
      </c>
      <c r="E231" s="41">
        <v>7.4990000000000001E-2</v>
      </c>
      <c r="F231" s="41">
        <v>7.4200000000000004E-3</v>
      </c>
      <c r="G231" s="42">
        <v>1.6758</v>
      </c>
      <c r="H231" s="42">
        <v>0.15728</v>
      </c>
      <c r="I231" s="41">
        <v>0.16208</v>
      </c>
      <c r="J231" s="41">
        <v>5.0600000000000003E-3</v>
      </c>
      <c r="K231" s="43">
        <v>4.8809999999999999E-2</v>
      </c>
      <c r="L231" s="43">
        <v>1.3799999999999999E-3</v>
      </c>
      <c r="M231" s="44">
        <v>1068</v>
      </c>
      <c r="N231" s="44">
        <v>207</v>
      </c>
      <c r="O231" s="44">
        <v>999</v>
      </c>
      <c r="P231" s="44">
        <v>60</v>
      </c>
      <c r="Q231" s="44">
        <v>968</v>
      </c>
      <c r="R231" s="44">
        <v>28</v>
      </c>
      <c r="S231" s="44">
        <v>963</v>
      </c>
      <c r="T231" s="44">
        <v>27</v>
      </c>
      <c r="U231" s="44">
        <v>968</v>
      </c>
      <c r="V231" s="44">
        <v>28</v>
      </c>
      <c r="W231" s="45">
        <f>100*(O231-Q231)/O231</f>
        <v>3.1031031031031029</v>
      </c>
      <c r="X231" s="43">
        <v>1.5577141763280948E-2</v>
      </c>
      <c r="Y231" s="43">
        <v>5.2402728651590349E-5</v>
      </c>
      <c r="Z231" s="46">
        <v>5.2401134218257352E-4</v>
      </c>
      <c r="AA231" s="46">
        <v>2.2517550107301439E-6</v>
      </c>
      <c r="AB231" s="47">
        <v>0.28211531467449219</v>
      </c>
      <c r="AC231" s="46">
        <v>1.7164111802914732E-5</v>
      </c>
      <c r="AD231" s="48">
        <f t="shared" si="30"/>
        <v>-23.223138270686007</v>
      </c>
      <c r="AE231" s="48">
        <f t="shared" si="31"/>
        <v>-2.1536098798813352</v>
      </c>
      <c r="AF231" s="48">
        <f t="shared" si="32"/>
        <v>0.60829721429905059</v>
      </c>
      <c r="AG231" s="49">
        <f t="shared" si="33"/>
        <v>1581.0355595844453</v>
      </c>
      <c r="AH231" s="49">
        <f t="shared" si="34"/>
        <v>1955.9512932433677</v>
      </c>
      <c r="AI231" s="50">
        <f t="shared" si="35"/>
        <v>23.571603231122936</v>
      </c>
      <c r="AJ231" s="48">
        <f t="shared" si="36"/>
        <v>-0.98421652583787433</v>
      </c>
    </row>
    <row r="232" spans="1:36">
      <c r="A232" s="23" t="s">
        <v>250</v>
      </c>
      <c r="B232" s="51">
        <v>288.33999999999997</v>
      </c>
      <c r="C232" s="51">
        <v>353.36</v>
      </c>
      <c r="D232" s="25">
        <f t="shared" ref="D232:D295" si="38">B232/C232</f>
        <v>0.81599501924383055</v>
      </c>
      <c r="E232" s="26">
        <v>0.16070999999999999</v>
      </c>
      <c r="F232" s="26">
        <v>1.08E-3</v>
      </c>
      <c r="G232" s="27">
        <v>7.9790999999999999</v>
      </c>
      <c r="H232" s="27">
        <v>5.1049999999999998E-2</v>
      </c>
      <c r="I232" s="26">
        <v>0.36005999999999999</v>
      </c>
      <c r="J232" s="26">
        <v>3.8400000000000001E-3</v>
      </c>
      <c r="K232" s="28">
        <v>8.2739999999999994E-2</v>
      </c>
      <c r="L232" s="28">
        <v>8.4999999999999995E-4</v>
      </c>
      <c r="M232" s="29">
        <v>2463</v>
      </c>
      <c r="N232" s="29">
        <v>10</v>
      </c>
      <c r="O232" s="29">
        <v>2229</v>
      </c>
      <c r="P232" s="29">
        <v>6</v>
      </c>
      <c r="Q232" s="29">
        <v>1982</v>
      </c>
      <c r="R232" s="29">
        <v>18</v>
      </c>
      <c r="S232" s="29">
        <v>1607</v>
      </c>
      <c r="T232" s="29">
        <v>16</v>
      </c>
      <c r="U232" s="29">
        <v>2463</v>
      </c>
      <c r="V232" s="29">
        <v>10</v>
      </c>
      <c r="W232" s="30">
        <f>100*(M232-Q232)/M232</f>
        <v>19.529029638652052</v>
      </c>
      <c r="X232" s="52">
        <v>4.2611230662747586E-2</v>
      </c>
      <c r="Y232" s="52">
        <v>2.2829076923678131E-3</v>
      </c>
      <c r="Z232" s="53">
        <v>1.197275647643638E-3</v>
      </c>
      <c r="AA232" s="53">
        <v>5.1618484631956412E-5</v>
      </c>
      <c r="AB232" s="53">
        <v>0.28124600657827747</v>
      </c>
      <c r="AC232" s="53">
        <v>1.840636565401101E-5</v>
      </c>
      <c r="AD232" s="33">
        <f t="shared" si="30"/>
        <v>-53.965506546707061</v>
      </c>
      <c r="AE232" s="33">
        <f t="shared" si="31"/>
        <v>-0.70948407265625235</v>
      </c>
      <c r="AF232" s="33">
        <f t="shared" si="32"/>
        <v>0.65454239537438019</v>
      </c>
      <c r="AG232" s="34">
        <f t="shared" si="33"/>
        <v>2810.1826473353281</v>
      </c>
      <c r="AH232" s="34">
        <f t="shared" si="34"/>
        <v>3012.5937886152687</v>
      </c>
      <c r="AI232" s="35">
        <f t="shared" si="35"/>
        <v>25.151576099262911</v>
      </c>
      <c r="AJ232" s="33">
        <f t="shared" si="36"/>
        <v>-0.96393748049266148</v>
      </c>
    </row>
    <row r="233" spans="1:36">
      <c r="A233" s="1" t="s">
        <v>251</v>
      </c>
      <c r="B233" s="54">
        <v>417.35</v>
      </c>
      <c r="C233" s="54">
        <v>286.01</v>
      </c>
      <c r="D233" s="12">
        <f t="shared" si="38"/>
        <v>1.4592147127722808</v>
      </c>
      <c r="E233" s="13">
        <v>7.0519999999999999E-2</v>
      </c>
      <c r="F233" s="13">
        <v>4.8999999999999998E-4</v>
      </c>
      <c r="G233" s="14">
        <v>1.5526</v>
      </c>
      <c r="H233" s="14">
        <v>1.026E-2</v>
      </c>
      <c r="I233" s="13">
        <v>0.15967000000000001</v>
      </c>
      <c r="J233" s="13">
        <v>1.65E-3</v>
      </c>
      <c r="K233" s="15">
        <v>5.0849999999999999E-2</v>
      </c>
      <c r="L233" s="15">
        <v>4.2999999999999999E-4</v>
      </c>
      <c r="M233" s="16">
        <v>944</v>
      </c>
      <c r="N233" s="16">
        <v>11</v>
      </c>
      <c r="O233" s="16">
        <v>952</v>
      </c>
      <c r="P233" s="16">
        <v>4</v>
      </c>
      <c r="Q233" s="16">
        <v>955</v>
      </c>
      <c r="R233" s="16">
        <v>9</v>
      </c>
      <c r="S233" s="16">
        <v>1003</v>
      </c>
      <c r="T233" s="16">
        <v>8</v>
      </c>
      <c r="U233" s="16">
        <v>955</v>
      </c>
      <c r="V233" s="16">
        <v>9</v>
      </c>
      <c r="W233" s="17">
        <f>100*(O233-Q233)/O233</f>
        <v>-0.31512605042016806</v>
      </c>
      <c r="X233" s="55">
        <v>4.9575158553883088E-3</v>
      </c>
      <c r="Y233" s="55">
        <v>7.1053015384512334E-5</v>
      </c>
      <c r="Z233" s="56">
        <v>1.484000194428142E-4</v>
      </c>
      <c r="AA233" s="56">
        <v>1.8029408991341329E-6</v>
      </c>
      <c r="AB233" s="56">
        <v>0.28181127952772755</v>
      </c>
      <c r="AC233" s="56">
        <v>1.3998560738536967E-5</v>
      </c>
      <c r="AD233" s="20">
        <f t="shared" si="30"/>
        <v>-33.975092027233032</v>
      </c>
      <c r="AE233" s="20">
        <f t="shared" si="31"/>
        <v>-12.975206169192344</v>
      </c>
      <c r="AF233" s="20">
        <f t="shared" si="32"/>
        <v>0.49609545931723059</v>
      </c>
      <c r="AG233" s="21">
        <f t="shared" si="33"/>
        <v>1977.6085538849043</v>
      </c>
      <c r="AH233" s="21">
        <f t="shared" si="34"/>
        <v>2619.302795602262</v>
      </c>
      <c r="AI233" s="22">
        <f t="shared" si="35"/>
        <v>18.894311046432676</v>
      </c>
      <c r="AJ233" s="20">
        <f t="shared" si="36"/>
        <v>-0.9955301198963008</v>
      </c>
    </row>
    <row r="234" spans="1:36">
      <c r="A234" s="1" t="s">
        <v>252</v>
      </c>
      <c r="B234" s="54">
        <v>108.01</v>
      </c>
      <c r="C234" s="54">
        <v>152.53</v>
      </c>
      <c r="D234" s="12">
        <f t="shared" si="38"/>
        <v>0.70812299219825614</v>
      </c>
      <c r="E234" s="13">
        <v>0.15509999999999999</v>
      </c>
      <c r="F234" s="13">
        <v>8.5999999999999998E-4</v>
      </c>
      <c r="G234" s="14">
        <v>9.6470400000000005</v>
      </c>
      <c r="H234" s="14">
        <v>5.2720000000000003E-2</v>
      </c>
      <c r="I234" s="13">
        <v>0.45108999999999999</v>
      </c>
      <c r="J234" s="13">
        <v>4.6299999999999996E-3</v>
      </c>
      <c r="K234" s="15">
        <v>0.13325000000000001</v>
      </c>
      <c r="L234" s="15">
        <v>1.16E-3</v>
      </c>
      <c r="M234" s="16">
        <v>2403</v>
      </c>
      <c r="N234" s="16">
        <v>10</v>
      </c>
      <c r="O234" s="16">
        <v>2402</v>
      </c>
      <c r="P234" s="16">
        <v>5</v>
      </c>
      <c r="Q234" s="16">
        <v>2400</v>
      </c>
      <c r="R234" s="16">
        <v>21</v>
      </c>
      <c r="S234" s="16">
        <v>2528</v>
      </c>
      <c r="T234" s="16">
        <v>21</v>
      </c>
      <c r="U234" s="16">
        <v>2403</v>
      </c>
      <c r="V234" s="16">
        <v>10</v>
      </c>
      <c r="W234" s="17">
        <f t="shared" ref="W234:W240" si="39">100*(M234-Q234)/M234</f>
        <v>0.12484394506866417</v>
      </c>
      <c r="X234" s="55">
        <v>2.0535960221123362E-2</v>
      </c>
      <c r="Y234" s="55">
        <v>2.6888576790501883E-4</v>
      </c>
      <c r="Z234" s="56">
        <v>7.8846078540398073E-4</v>
      </c>
      <c r="AA234" s="56">
        <v>1.0750369607137002E-5</v>
      </c>
      <c r="AB234" s="56">
        <v>0.28129487211450432</v>
      </c>
      <c r="AC234" s="56">
        <v>1.6231532405355541E-5</v>
      </c>
      <c r="AD234" s="20">
        <f t="shared" si="30"/>
        <v>-52.237416911705694</v>
      </c>
      <c r="AE234" s="20">
        <f t="shared" si="31"/>
        <v>0.3603689409659161</v>
      </c>
      <c r="AF234" s="20">
        <f t="shared" si="32"/>
        <v>0.57712403030510917</v>
      </c>
      <c r="AG234" s="21">
        <f t="shared" si="33"/>
        <v>2714.307797701143</v>
      </c>
      <c r="AH234" s="21">
        <f t="shared" si="34"/>
        <v>2901.2026096380705</v>
      </c>
      <c r="AI234" s="22">
        <f t="shared" si="35"/>
        <v>21.977325087121244</v>
      </c>
      <c r="AJ234" s="20">
        <f t="shared" si="36"/>
        <v>-0.97625118116253073</v>
      </c>
    </row>
    <row r="235" spans="1:36">
      <c r="A235" s="1" t="s">
        <v>253</v>
      </c>
      <c r="B235" s="54">
        <v>24.33</v>
      </c>
      <c r="C235" s="54">
        <v>19.23</v>
      </c>
      <c r="D235" s="12">
        <f t="shared" si="38"/>
        <v>1.2652106084243369</v>
      </c>
      <c r="E235" s="13">
        <v>7.6420000000000002E-2</v>
      </c>
      <c r="F235" s="13">
        <v>2.49E-3</v>
      </c>
      <c r="G235" s="14">
        <v>1.9698</v>
      </c>
      <c r="H235" s="14">
        <v>5.8500000000000003E-2</v>
      </c>
      <c r="I235" s="13">
        <v>0.18694</v>
      </c>
      <c r="J235" s="13">
        <v>3.82E-3</v>
      </c>
      <c r="K235" s="15">
        <v>5.6329999999999998E-2</v>
      </c>
      <c r="L235" s="15">
        <v>1.47E-3</v>
      </c>
      <c r="M235" s="16">
        <v>1106</v>
      </c>
      <c r="N235" s="16">
        <v>29</v>
      </c>
      <c r="O235" s="16">
        <v>1105</v>
      </c>
      <c r="P235" s="16">
        <v>20</v>
      </c>
      <c r="Q235" s="16">
        <v>1105</v>
      </c>
      <c r="R235" s="16">
        <v>21</v>
      </c>
      <c r="S235" s="16">
        <v>1108</v>
      </c>
      <c r="T235" s="16">
        <v>28</v>
      </c>
      <c r="U235" s="16">
        <v>1106</v>
      </c>
      <c r="V235" s="16">
        <v>29</v>
      </c>
      <c r="W235" s="17">
        <f t="shared" si="39"/>
        <v>9.0415913200723327E-2</v>
      </c>
      <c r="X235" s="55">
        <v>7.0735141392267182E-3</v>
      </c>
      <c r="Y235" s="55">
        <v>5.1120616312533389E-5</v>
      </c>
      <c r="Z235" s="56">
        <v>2.5469106475455602E-4</v>
      </c>
      <c r="AA235" s="56">
        <v>2.1726149732974375E-6</v>
      </c>
      <c r="AB235" s="56">
        <v>0.28214450384143108</v>
      </c>
      <c r="AC235" s="56">
        <v>1.4987072866219879E-5</v>
      </c>
      <c r="AD235" s="20">
        <f t="shared" si="30"/>
        <v>-22.190887307405038</v>
      </c>
      <c r="AE235" s="20">
        <f t="shared" si="31"/>
        <v>2.1224587742496581</v>
      </c>
      <c r="AF235" s="20">
        <f t="shared" si="32"/>
        <v>0.53130702978853417</v>
      </c>
      <c r="AG235" s="21">
        <f t="shared" si="33"/>
        <v>1530.2179690443047</v>
      </c>
      <c r="AH235" s="21">
        <f t="shared" si="34"/>
        <v>1794.504916749124</v>
      </c>
      <c r="AI235" s="22">
        <f t="shared" si="35"/>
        <v>20.455347314299615</v>
      </c>
      <c r="AJ235" s="20">
        <f t="shared" si="36"/>
        <v>-0.99232858238691102</v>
      </c>
    </row>
    <row r="236" spans="1:36">
      <c r="A236" s="1" t="s">
        <v>254</v>
      </c>
      <c r="B236" s="54">
        <v>268.45999999999998</v>
      </c>
      <c r="C236" s="54">
        <v>449.51</v>
      </c>
      <c r="D236" s="12">
        <f t="shared" si="38"/>
        <v>0.59722809281217326</v>
      </c>
      <c r="E236" s="13">
        <v>0.15805</v>
      </c>
      <c r="F236" s="13">
        <v>8.0000000000000004E-4</v>
      </c>
      <c r="G236" s="14">
        <v>9.9890600000000003</v>
      </c>
      <c r="H236" s="14">
        <v>5.0319999999999997E-2</v>
      </c>
      <c r="I236" s="13">
        <v>0.45837</v>
      </c>
      <c r="J236" s="13">
        <v>4.6299999999999996E-3</v>
      </c>
      <c r="K236" s="15">
        <v>0.12311999999999999</v>
      </c>
      <c r="L236" s="15">
        <v>1E-3</v>
      </c>
      <c r="M236" s="16">
        <v>2435</v>
      </c>
      <c r="N236" s="16">
        <v>10</v>
      </c>
      <c r="O236" s="16">
        <v>2434</v>
      </c>
      <c r="P236" s="16">
        <v>5</v>
      </c>
      <c r="Q236" s="16">
        <v>2432</v>
      </c>
      <c r="R236" s="16">
        <v>20</v>
      </c>
      <c r="S236" s="16">
        <v>2347</v>
      </c>
      <c r="T236" s="16">
        <v>18</v>
      </c>
      <c r="U236" s="16">
        <v>2435</v>
      </c>
      <c r="V236" s="16">
        <v>10</v>
      </c>
      <c r="W236" s="17">
        <f t="shared" si="39"/>
        <v>0.12320328542094455</v>
      </c>
      <c r="X236" s="55">
        <v>2.2916767933592933E-2</v>
      </c>
      <c r="Y236" s="55">
        <v>2.065621875937017E-5</v>
      </c>
      <c r="Z236" s="56">
        <v>8.6867222970482701E-4</v>
      </c>
      <c r="AA236" s="56">
        <v>8.6939775757125184E-7</v>
      </c>
      <c r="AB236" s="56">
        <v>0.28101287262172492</v>
      </c>
      <c r="AC236" s="56">
        <v>1.3914703855870849E-5</v>
      </c>
      <c r="AD236" s="20">
        <f t="shared" si="30"/>
        <v>-62.210097827051229</v>
      </c>
      <c r="AE236" s="20">
        <f t="shared" si="31"/>
        <v>-9.0791751323526793</v>
      </c>
      <c r="AF236" s="20">
        <f t="shared" si="32"/>
        <v>0.49478399990709332</v>
      </c>
      <c r="AG236" s="21">
        <f t="shared" si="33"/>
        <v>3101.1259987590156</v>
      </c>
      <c r="AH236" s="21">
        <f t="shared" si="34"/>
        <v>3498.7705458849846</v>
      </c>
      <c r="AI236" s="22">
        <f t="shared" si="35"/>
        <v>18.744200389290199</v>
      </c>
      <c r="AJ236" s="20">
        <f t="shared" si="36"/>
        <v>-0.97383517380407147</v>
      </c>
    </row>
    <row r="237" spans="1:36">
      <c r="A237" s="1" t="s">
        <v>255</v>
      </c>
      <c r="B237" s="54">
        <v>158.55000000000001</v>
      </c>
      <c r="C237" s="54">
        <v>184.65</v>
      </c>
      <c r="D237" s="12">
        <f t="shared" si="38"/>
        <v>0.8586515028432169</v>
      </c>
      <c r="E237" s="13">
        <v>0.15709000000000001</v>
      </c>
      <c r="F237" s="13">
        <v>8.9999999999999998E-4</v>
      </c>
      <c r="G237" s="14">
        <v>9.9034300000000002</v>
      </c>
      <c r="H237" s="14">
        <v>5.57E-2</v>
      </c>
      <c r="I237" s="13">
        <v>0.45721000000000001</v>
      </c>
      <c r="J237" s="13">
        <v>4.7299999999999998E-3</v>
      </c>
      <c r="K237" s="15">
        <v>0.13395000000000001</v>
      </c>
      <c r="L237" s="15">
        <v>1.17E-3</v>
      </c>
      <c r="M237" s="16">
        <v>2425</v>
      </c>
      <c r="N237" s="16">
        <v>10</v>
      </c>
      <c r="O237" s="16">
        <v>2426</v>
      </c>
      <c r="P237" s="16">
        <v>5</v>
      </c>
      <c r="Q237" s="16">
        <v>2427</v>
      </c>
      <c r="R237" s="16">
        <v>21</v>
      </c>
      <c r="S237" s="16">
        <v>2541</v>
      </c>
      <c r="T237" s="16">
        <v>21</v>
      </c>
      <c r="U237" s="16">
        <v>2425</v>
      </c>
      <c r="V237" s="16">
        <v>10</v>
      </c>
      <c r="W237" s="17">
        <f t="shared" si="39"/>
        <v>-8.247422680412371E-2</v>
      </c>
      <c r="X237" s="55">
        <v>1.3668061042087459E-2</v>
      </c>
      <c r="Y237" s="55">
        <v>3.7758182425630626E-4</v>
      </c>
      <c r="Z237" s="56">
        <v>5.4718219855129824E-4</v>
      </c>
      <c r="AA237" s="56">
        <v>1.5215851512182314E-5</v>
      </c>
      <c r="AB237" s="56">
        <v>0.28108245754901912</v>
      </c>
      <c r="AC237" s="56">
        <v>1.5540924182510719E-5</v>
      </c>
      <c r="AD237" s="20">
        <f t="shared" si="30"/>
        <v>-59.749283910037754</v>
      </c>
      <c r="AE237" s="20">
        <f t="shared" si="31"/>
        <v>-6.300431951633545</v>
      </c>
      <c r="AF237" s="20">
        <f t="shared" si="32"/>
        <v>0.55259697710492872</v>
      </c>
      <c r="AG237" s="21">
        <f t="shared" si="33"/>
        <v>2982.4803039550006</v>
      </c>
      <c r="AH237" s="21">
        <f t="shared" si="34"/>
        <v>3322.8719738481182</v>
      </c>
      <c r="AI237" s="22">
        <f t="shared" si="35"/>
        <v>20.803474146269764</v>
      </c>
      <c r="AJ237" s="20">
        <f t="shared" si="36"/>
        <v>-0.98351860847737049</v>
      </c>
    </row>
    <row r="238" spans="1:36">
      <c r="A238" s="1" t="s">
        <v>256</v>
      </c>
      <c r="B238" s="54">
        <v>225.37</v>
      </c>
      <c r="C238" s="54">
        <v>454.01</v>
      </c>
      <c r="D238" s="12">
        <f t="shared" si="38"/>
        <v>0.49639875773661374</v>
      </c>
      <c r="E238" s="13">
        <v>8.1110000000000002E-2</v>
      </c>
      <c r="F238" s="13">
        <v>4.8999999999999998E-4</v>
      </c>
      <c r="G238" s="14">
        <v>2.34849</v>
      </c>
      <c r="H238" s="14">
        <v>1.389E-2</v>
      </c>
      <c r="I238" s="13">
        <v>0.20999000000000001</v>
      </c>
      <c r="J238" s="13">
        <v>2.15E-3</v>
      </c>
      <c r="K238" s="15">
        <v>6.0830000000000002E-2</v>
      </c>
      <c r="L238" s="15">
        <v>5.5999999999999995E-4</v>
      </c>
      <c r="M238" s="16">
        <v>1224</v>
      </c>
      <c r="N238" s="16">
        <v>11</v>
      </c>
      <c r="O238" s="16">
        <v>1227</v>
      </c>
      <c r="P238" s="16">
        <v>4</v>
      </c>
      <c r="Q238" s="16">
        <v>1229</v>
      </c>
      <c r="R238" s="16">
        <v>11</v>
      </c>
      <c r="S238" s="16">
        <v>1194</v>
      </c>
      <c r="T238" s="16">
        <v>11</v>
      </c>
      <c r="U238" s="16">
        <v>1224</v>
      </c>
      <c r="V238" s="16">
        <v>11</v>
      </c>
      <c r="W238" s="17">
        <f t="shared" si="39"/>
        <v>-0.40849673202614378</v>
      </c>
      <c r="X238" s="55">
        <v>2.6369171863244962E-2</v>
      </c>
      <c r="Y238" s="55">
        <v>9.4493986780978928E-5</v>
      </c>
      <c r="Z238" s="56">
        <v>9.1796844472769859E-4</v>
      </c>
      <c r="AA238" s="56">
        <v>3.8740162744976285E-6</v>
      </c>
      <c r="AB238" s="56">
        <v>0.28197261739278412</v>
      </c>
      <c r="AC238" s="56">
        <v>1.4356571177224756E-5</v>
      </c>
      <c r="AD238" s="20">
        <f t="shared" si="30"/>
        <v>-28.269510673472055</v>
      </c>
      <c r="AE238" s="20">
        <f t="shared" si="31"/>
        <v>-1.8848754616840324</v>
      </c>
      <c r="AF238" s="20">
        <f t="shared" si="32"/>
        <v>0.5090900082229961</v>
      </c>
      <c r="AG238" s="21">
        <f t="shared" si="33"/>
        <v>1794.9658706099931</v>
      </c>
      <c r="AH238" s="21">
        <f t="shared" si="34"/>
        <v>2134.6104257888851</v>
      </c>
      <c r="AI238" s="22">
        <f t="shared" si="35"/>
        <v>19.843105916803324</v>
      </c>
      <c r="AJ238" s="20">
        <f t="shared" si="36"/>
        <v>-0.97235034805037057</v>
      </c>
    </row>
    <row r="239" spans="1:36">
      <c r="A239" s="1" t="s">
        <v>257</v>
      </c>
      <c r="B239" s="54">
        <v>83.03</v>
      </c>
      <c r="C239" s="54">
        <v>207.16</v>
      </c>
      <c r="D239" s="12">
        <f t="shared" si="38"/>
        <v>0.40080131299478666</v>
      </c>
      <c r="E239" s="13">
        <v>0.15012</v>
      </c>
      <c r="F239" s="13">
        <v>2.0600000000000002E-3</v>
      </c>
      <c r="G239" s="14">
        <v>8.9418399999999991</v>
      </c>
      <c r="H239" s="14">
        <v>7.7759999999999996E-2</v>
      </c>
      <c r="I239" s="13">
        <v>0.43198999999999999</v>
      </c>
      <c r="J239" s="13">
        <v>4.5700000000000003E-3</v>
      </c>
      <c r="K239" s="15">
        <v>0.12111</v>
      </c>
      <c r="L239" s="15">
        <v>1.33E-3</v>
      </c>
      <c r="M239" s="16">
        <v>2347</v>
      </c>
      <c r="N239" s="16">
        <v>24</v>
      </c>
      <c r="O239" s="16">
        <v>2332</v>
      </c>
      <c r="P239" s="16">
        <v>8</v>
      </c>
      <c r="Q239" s="16">
        <v>2315</v>
      </c>
      <c r="R239" s="16">
        <v>21</v>
      </c>
      <c r="S239" s="16">
        <v>2311</v>
      </c>
      <c r="T239" s="16">
        <v>24</v>
      </c>
      <c r="U239" s="16">
        <v>2347</v>
      </c>
      <c r="V239" s="16">
        <v>24</v>
      </c>
      <c r="W239" s="17">
        <f t="shared" si="39"/>
        <v>1.3634426927993182</v>
      </c>
      <c r="X239" s="55">
        <v>8.7588485616587313E-3</v>
      </c>
      <c r="Y239" s="55">
        <v>1.4717961184774729E-4</v>
      </c>
      <c r="Z239" s="56">
        <v>3.4810573720828609E-4</v>
      </c>
      <c r="AA239" s="56">
        <v>6.4962889890501051E-6</v>
      </c>
      <c r="AB239" s="56">
        <v>0.28109745902813998</v>
      </c>
      <c r="AC239" s="56">
        <v>1.8428254082284946E-5</v>
      </c>
      <c r="AD239" s="20">
        <f t="shared" si="30"/>
        <v>-59.218768897204569</v>
      </c>
      <c r="AE239" s="20">
        <f t="shared" si="31"/>
        <v>-7.2168451170340209</v>
      </c>
      <c r="AF239" s="20">
        <f t="shared" si="32"/>
        <v>0.65514555641652472</v>
      </c>
      <c r="AG239" s="21">
        <f t="shared" si="33"/>
        <v>2947.3193451849038</v>
      </c>
      <c r="AH239" s="21">
        <f t="shared" si="34"/>
        <v>3318.938062682209</v>
      </c>
      <c r="AI239" s="22">
        <f t="shared" si="35"/>
        <v>24.556442983356192</v>
      </c>
      <c r="AJ239" s="20">
        <f t="shared" si="36"/>
        <v>-0.98951488743348537</v>
      </c>
    </row>
    <row r="240" spans="1:36">
      <c r="A240" s="1" t="s">
        <v>258</v>
      </c>
      <c r="B240" s="54">
        <v>168.98</v>
      </c>
      <c r="C240" s="54">
        <v>356.67</v>
      </c>
      <c r="D240" s="12">
        <f t="shared" si="38"/>
        <v>0.4737712731656713</v>
      </c>
      <c r="E240" s="13">
        <v>8.6120000000000002E-2</v>
      </c>
      <c r="F240" s="13">
        <v>6.0999999999999997E-4</v>
      </c>
      <c r="G240" s="14">
        <v>2.7401800000000001</v>
      </c>
      <c r="H240" s="14">
        <v>1.8610000000000002E-2</v>
      </c>
      <c r="I240" s="13">
        <v>0.23077</v>
      </c>
      <c r="J240" s="13">
        <v>2.4199999999999998E-3</v>
      </c>
      <c r="K240" s="15">
        <v>6.6199999999999995E-2</v>
      </c>
      <c r="L240" s="15">
        <v>6.9999999999999999E-4</v>
      </c>
      <c r="M240" s="16">
        <v>1341</v>
      </c>
      <c r="N240" s="16">
        <v>10</v>
      </c>
      <c r="O240" s="16">
        <v>1339</v>
      </c>
      <c r="P240" s="16">
        <v>5</v>
      </c>
      <c r="Q240" s="16">
        <v>1339</v>
      </c>
      <c r="R240" s="16">
        <v>13</v>
      </c>
      <c r="S240" s="16">
        <v>1296</v>
      </c>
      <c r="T240" s="16">
        <v>13</v>
      </c>
      <c r="U240" s="16">
        <v>1341</v>
      </c>
      <c r="V240" s="16">
        <v>10</v>
      </c>
      <c r="W240" s="17">
        <f t="shared" si="39"/>
        <v>0.14914243102162567</v>
      </c>
      <c r="X240" s="55">
        <v>1.3804476693669108E-2</v>
      </c>
      <c r="Y240" s="55">
        <v>1.042429285071791E-4</v>
      </c>
      <c r="Z240" s="56">
        <v>5.2751520647059322E-4</v>
      </c>
      <c r="AA240" s="56">
        <v>4.4309400756731193E-6</v>
      </c>
      <c r="AB240" s="56">
        <v>0.28179528171721502</v>
      </c>
      <c r="AC240" s="56">
        <v>1.7074000035903158E-5</v>
      </c>
      <c r="AD240" s="20">
        <f t="shared" si="30"/>
        <v>-34.540841483068348</v>
      </c>
      <c r="AE240" s="20">
        <f t="shared" si="31"/>
        <v>-5.2627949305983357</v>
      </c>
      <c r="AF240" s="20">
        <f t="shared" si="32"/>
        <v>0.60561068628087922</v>
      </c>
      <c r="AG240" s="21">
        <f t="shared" si="33"/>
        <v>2018.8332151187469</v>
      </c>
      <c r="AH240" s="21">
        <f t="shared" si="34"/>
        <v>2433.2766609633118</v>
      </c>
      <c r="AI240" s="22">
        <f t="shared" si="35"/>
        <v>23.259061730411531</v>
      </c>
      <c r="AJ240" s="20">
        <f t="shared" si="36"/>
        <v>-0.98411098775690986</v>
      </c>
    </row>
    <row r="241" spans="1:36">
      <c r="A241" s="1" t="s">
        <v>259</v>
      </c>
      <c r="B241" s="54">
        <v>145.01</v>
      </c>
      <c r="C241" s="54">
        <v>727.38</v>
      </c>
      <c r="D241" s="12">
        <f t="shared" si="38"/>
        <v>0.19935934449668674</v>
      </c>
      <c r="E241" s="13">
        <v>6.8440000000000001E-2</v>
      </c>
      <c r="F241" s="13">
        <v>4.0000000000000002E-4</v>
      </c>
      <c r="G241" s="14">
        <v>1.5782799999999999</v>
      </c>
      <c r="H241" s="14">
        <v>8.9899999999999997E-3</v>
      </c>
      <c r="I241" s="13">
        <v>0.16725000000000001</v>
      </c>
      <c r="J241" s="13">
        <v>1.6999999999999999E-3</v>
      </c>
      <c r="K241" s="15">
        <v>4.8989999999999999E-2</v>
      </c>
      <c r="L241" s="15">
        <v>4.8999999999999998E-4</v>
      </c>
      <c r="M241" s="16">
        <v>882</v>
      </c>
      <c r="N241" s="16">
        <v>12</v>
      </c>
      <c r="O241" s="16">
        <v>962</v>
      </c>
      <c r="P241" s="16">
        <v>4</v>
      </c>
      <c r="Q241" s="16">
        <v>997</v>
      </c>
      <c r="R241" s="16">
        <v>9</v>
      </c>
      <c r="S241" s="16">
        <v>967</v>
      </c>
      <c r="T241" s="16">
        <v>9</v>
      </c>
      <c r="U241" s="16">
        <v>997</v>
      </c>
      <c r="V241" s="16">
        <v>9</v>
      </c>
      <c r="W241" s="17">
        <f>100*(O241-Q241)/O241</f>
        <v>-3.6382536382536381</v>
      </c>
      <c r="X241" s="55">
        <v>2.175150491744475E-2</v>
      </c>
      <c r="Y241" s="55">
        <v>5.237459038397081E-4</v>
      </c>
      <c r="Z241" s="56">
        <v>1.017442495038501E-3</v>
      </c>
      <c r="AA241" s="56">
        <v>2.2017354646505596E-5</v>
      </c>
      <c r="AB241" s="56">
        <v>0.28241842220679564</v>
      </c>
      <c r="AC241" s="56">
        <v>1.4280997323651333E-5</v>
      </c>
      <c r="AD241" s="20">
        <f t="shared" si="30"/>
        <v>-12.503988839219771</v>
      </c>
      <c r="AE241" s="20">
        <f t="shared" si="31"/>
        <v>8.8995331165975244</v>
      </c>
      <c r="AF241" s="20">
        <f t="shared" si="32"/>
        <v>0.50615229518903915</v>
      </c>
      <c r="AG241" s="21">
        <f t="shared" si="33"/>
        <v>1178.4286229222696</v>
      </c>
      <c r="AH241" s="21">
        <f t="shared" si="34"/>
        <v>1285.5875587648486</v>
      </c>
      <c r="AI241" s="22">
        <f t="shared" si="35"/>
        <v>20.020335246982995</v>
      </c>
      <c r="AJ241" s="20">
        <f t="shared" si="36"/>
        <v>-0.96935414171570777</v>
      </c>
    </row>
    <row r="242" spans="1:36">
      <c r="A242" s="1" t="s">
        <v>260</v>
      </c>
      <c r="B242" s="54">
        <v>113.14</v>
      </c>
      <c r="C242" s="54">
        <v>160.63999999999999</v>
      </c>
      <c r="D242" s="12">
        <f t="shared" si="38"/>
        <v>0.7043077689243028</v>
      </c>
      <c r="E242" s="13">
        <v>7.5499999999999998E-2</v>
      </c>
      <c r="F242" s="13">
        <v>1.0399999999999999E-3</v>
      </c>
      <c r="G242" s="14">
        <v>1.8898200000000001</v>
      </c>
      <c r="H242" s="14">
        <v>2.3990000000000001E-2</v>
      </c>
      <c r="I242" s="13">
        <v>0.18153</v>
      </c>
      <c r="J242" s="13">
        <v>2.2300000000000002E-3</v>
      </c>
      <c r="K242" s="15">
        <v>5.5140000000000002E-2</v>
      </c>
      <c r="L242" s="15">
        <v>8.4999999999999995E-4</v>
      </c>
      <c r="M242" s="16">
        <v>1082</v>
      </c>
      <c r="N242" s="16">
        <v>11</v>
      </c>
      <c r="O242" s="16">
        <v>1078</v>
      </c>
      <c r="P242" s="16">
        <v>8</v>
      </c>
      <c r="Q242" s="16">
        <v>1075</v>
      </c>
      <c r="R242" s="16">
        <v>12</v>
      </c>
      <c r="S242" s="16">
        <v>1085</v>
      </c>
      <c r="T242" s="16">
        <v>16</v>
      </c>
      <c r="U242" s="16">
        <v>1082</v>
      </c>
      <c r="V242" s="16">
        <v>11</v>
      </c>
      <c r="W242" s="17">
        <f>100*(M242-Q242)/M242</f>
        <v>0.64695009242144175</v>
      </c>
      <c r="X242" s="55">
        <v>2.0789876984321807E-2</v>
      </c>
      <c r="Y242" s="55">
        <v>2.110029506913171E-4</v>
      </c>
      <c r="Z242" s="56">
        <v>8.1388542942651928E-4</v>
      </c>
      <c r="AA242" s="56">
        <v>6.9431146050822926E-6</v>
      </c>
      <c r="AB242" s="56">
        <v>0.28223601674216192</v>
      </c>
      <c r="AC242" s="56">
        <v>1.5966308618620923E-5</v>
      </c>
      <c r="AD242" s="20">
        <f t="shared" si="30"/>
        <v>-18.95460858352682</v>
      </c>
      <c r="AE242" s="20">
        <f t="shared" si="31"/>
        <v>4.4282117882921135</v>
      </c>
      <c r="AF242" s="20">
        <f t="shared" si="32"/>
        <v>0.56599147156748275</v>
      </c>
      <c r="AG242" s="21">
        <f t="shared" si="33"/>
        <v>1425.8233544681366</v>
      </c>
      <c r="AH242" s="21">
        <f t="shared" si="34"/>
        <v>1631.8681575080057</v>
      </c>
      <c r="AI242" s="22">
        <f t="shared" si="35"/>
        <v>22.159585435503232</v>
      </c>
      <c r="AJ242" s="20">
        <f t="shared" si="36"/>
        <v>-0.97548537863173135</v>
      </c>
    </row>
    <row r="243" spans="1:36">
      <c r="A243" s="1" t="s">
        <v>261</v>
      </c>
      <c r="B243" s="54">
        <v>202.39</v>
      </c>
      <c r="C243" s="54">
        <v>220.58</v>
      </c>
      <c r="D243" s="12">
        <f t="shared" si="38"/>
        <v>0.91753558799528501</v>
      </c>
      <c r="E243" s="13">
        <v>0.15381</v>
      </c>
      <c r="F243" s="13">
        <v>9.7999999999999997E-4</v>
      </c>
      <c r="G243" s="14">
        <v>9.4633199999999995</v>
      </c>
      <c r="H243" s="14">
        <v>5.9020000000000003E-2</v>
      </c>
      <c r="I243" s="13">
        <v>0.44623000000000002</v>
      </c>
      <c r="J243" s="13">
        <v>4.7299999999999998E-3</v>
      </c>
      <c r="K243" s="15">
        <v>0.13012000000000001</v>
      </c>
      <c r="L243" s="15">
        <v>1.2199999999999999E-3</v>
      </c>
      <c r="M243" s="16">
        <v>2389</v>
      </c>
      <c r="N243" s="16">
        <v>10</v>
      </c>
      <c r="O243" s="16">
        <v>2384</v>
      </c>
      <c r="P243" s="16">
        <v>6</v>
      </c>
      <c r="Q243" s="16">
        <v>2378</v>
      </c>
      <c r="R243" s="16">
        <v>21</v>
      </c>
      <c r="S243" s="16">
        <v>2472</v>
      </c>
      <c r="T243" s="16">
        <v>22</v>
      </c>
      <c r="U243" s="16">
        <v>2389</v>
      </c>
      <c r="V243" s="16">
        <v>10</v>
      </c>
      <c r="W243" s="17">
        <f>100*(M243-Q243)/M243</f>
        <v>0.46044370029300963</v>
      </c>
      <c r="X243" s="55">
        <v>1.5472545259736993E-2</v>
      </c>
      <c r="Y243" s="55">
        <v>1.0077507774571413E-4</v>
      </c>
      <c r="Z243" s="56">
        <v>6.2334051901289517E-4</v>
      </c>
      <c r="AA243" s="56">
        <v>2.5805845428043585E-6</v>
      </c>
      <c r="AB243" s="56">
        <v>0.28111928272757203</v>
      </c>
      <c r="AC243" s="56">
        <v>1.7221240917960267E-5</v>
      </c>
      <c r="AD243" s="20">
        <f t="shared" si="30"/>
        <v>-58.446991655043412</v>
      </c>
      <c r="AE243" s="20">
        <f t="shared" si="31"/>
        <v>-5.9301614249684942</v>
      </c>
      <c r="AF243" s="20">
        <f t="shared" si="32"/>
        <v>0.61229408541111963</v>
      </c>
      <c r="AG243" s="21">
        <f t="shared" si="33"/>
        <v>2938.9260837400557</v>
      </c>
      <c r="AH243" s="21">
        <f t="shared" si="34"/>
        <v>3272.9284798294489</v>
      </c>
      <c r="AI243" s="22">
        <f t="shared" si="35"/>
        <v>23.118553952113871</v>
      </c>
      <c r="AJ243" s="20">
        <f t="shared" si="36"/>
        <v>-0.98122468316226219</v>
      </c>
    </row>
    <row r="244" spans="1:36">
      <c r="A244" s="1" t="s">
        <v>262</v>
      </c>
      <c r="B244" s="54">
        <v>88.47</v>
      </c>
      <c r="C244" s="54">
        <v>407.58</v>
      </c>
      <c r="D244" s="12">
        <f t="shared" si="38"/>
        <v>0.21706168114235241</v>
      </c>
      <c r="E244" s="13">
        <v>6.1179999999999998E-2</v>
      </c>
      <c r="F244" s="13">
        <v>4.2999999999999999E-4</v>
      </c>
      <c r="G244" s="14">
        <v>0.88807999999999998</v>
      </c>
      <c r="H244" s="14">
        <v>5.9800000000000001E-3</v>
      </c>
      <c r="I244" s="13">
        <v>0.10528</v>
      </c>
      <c r="J244" s="13">
        <v>1.09E-3</v>
      </c>
      <c r="K244" s="15">
        <v>3.5119999999999998E-2</v>
      </c>
      <c r="L244" s="15">
        <v>4.0000000000000002E-4</v>
      </c>
      <c r="M244" s="16">
        <v>646</v>
      </c>
      <c r="N244" s="16">
        <v>11</v>
      </c>
      <c r="O244" s="16">
        <v>645</v>
      </c>
      <c r="P244" s="16">
        <v>3</v>
      </c>
      <c r="Q244" s="16">
        <v>645</v>
      </c>
      <c r="R244" s="16">
        <v>6</v>
      </c>
      <c r="S244" s="16">
        <v>698</v>
      </c>
      <c r="T244" s="16">
        <v>8</v>
      </c>
      <c r="U244" s="16">
        <v>645</v>
      </c>
      <c r="V244" s="16">
        <v>6</v>
      </c>
      <c r="W244" s="17">
        <f>100*(O244-Q244)/O244</f>
        <v>0</v>
      </c>
      <c r="X244" s="55">
        <v>7.1683377715720952E-4</v>
      </c>
      <c r="Y244" s="55">
        <v>1.2272925147279616E-5</v>
      </c>
      <c r="Z244" s="56">
        <v>1.8102073507417134E-5</v>
      </c>
      <c r="AA244" s="56">
        <v>2.7005732040650164E-7</v>
      </c>
      <c r="AB244" s="56">
        <v>0.28215425994044924</v>
      </c>
      <c r="AC244" s="56">
        <v>1.5090660374856188E-5</v>
      </c>
      <c r="AD244" s="20">
        <f t="shared" si="30"/>
        <v>-21.845870862419183</v>
      </c>
      <c r="AE244" s="20">
        <f t="shared" si="31"/>
        <v>-7.6404363152260402</v>
      </c>
      <c r="AF244" s="20">
        <f t="shared" si="32"/>
        <v>0.53442900925136594</v>
      </c>
      <c r="AG244" s="21">
        <f t="shared" si="33"/>
        <v>1507.683148336336</v>
      </c>
      <c r="AH244" s="21">
        <f t="shared" si="34"/>
        <v>2053.7916619278881</v>
      </c>
      <c r="AI244" s="22">
        <f t="shared" si="35"/>
        <v>20.47838891209858</v>
      </c>
      <c r="AJ244" s="20">
        <f t="shared" si="36"/>
        <v>-0.99945475682206575</v>
      </c>
    </row>
    <row r="245" spans="1:36">
      <c r="A245" s="1" t="s">
        <v>263</v>
      </c>
      <c r="B245" s="54">
        <v>58.1</v>
      </c>
      <c r="C245" s="54">
        <v>476.03</v>
      </c>
      <c r="D245" s="12">
        <f t="shared" si="38"/>
        <v>0.12205113123122494</v>
      </c>
      <c r="E245" s="13">
        <v>6.88E-2</v>
      </c>
      <c r="F245" s="13">
        <v>4.0999999999999999E-4</v>
      </c>
      <c r="G245" s="14">
        <v>1.40741</v>
      </c>
      <c r="H245" s="14">
        <v>8.1600000000000006E-3</v>
      </c>
      <c r="I245" s="13">
        <v>0.14837</v>
      </c>
      <c r="J245" s="13">
        <v>1.5100000000000001E-3</v>
      </c>
      <c r="K245" s="15">
        <v>4.9189999999999998E-2</v>
      </c>
      <c r="L245" s="15">
        <v>5.5000000000000003E-4</v>
      </c>
      <c r="M245" s="16">
        <v>893</v>
      </c>
      <c r="N245" s="16">
        <v>12</v>
      </c>
      <c r="O245" s="16">
        <v>892</v>
      </c>
      <c r="P245" s="16">
        <v>3</v>
      </c>
      <c r="Q245" s="16">
        <v>892</v>
      </c>
      <c r="R245" s="16">
        <v>8</v>
      </c>
      <c r="S245" s="16">
        <v>971</v>
      </c>
      <c r="T245" s="16">
        <v>11</v>
      </c>
      <c r="U245" s="16">
        <v>892</v>
      </c>
      <c r="V245" s="16">
        <v>8</v>
      </c>
      <c r="W245" s="17">
        <f>100*(O245-Q245)/O245</f>
        <v>0</v>
      </c>
      <c r="X245" s="55">
        <v>5.8455146870419394E-4</v>
      </c>
      <c r="Y245" s="55">
        <v>3.045384668748768E-5</v>
      </c>
      <c r="Z245" s="56">
        <v>2.0747750976252734E-5</v>
      </c>
      <c r="AA245" s="56">
        <v>1.480842773600523E-6</v>
      </c>
      <c r="AB245" s="56">
        <v>0.28191929678871192</v>
      </c>
      <c r="AC245" s="56">
        <v>1.4114565875059644E-5</v>
      </c>
      <c r="AD245" s="20">
        <f t="shared" si="30"/>
        <v>-30.155150131133681</v>
      </c>
      <c r="AE245" s="20">
        <f t="shared" si="31"/>
        <v>-10.471498369771792</v>
      </c>
      <c r="AF245" s="20">
        <f t="shared" si="32"/>
        <v>0.50013615162817493</v>
      </c>
      <c r="AG245" s="21">
        <f t="shared" si="33"/>
        <v>1825.6516313750471</v>
      </c>
      <c r="AH245" s="21">
        <f t="shared" si="34"/>
        <v>2416.5808779895415</v>
      </c>
      <c r="AI245" s="22">
        <f t="shared" si="35"/>
        <v>19.041493186203979</v>
      </c>
      <c r="AJ245" s="20">
        <f t="shared" si="36"/>
        <v>-0.99937506774167917</v>
      </c>
    </row>
    <row r="246" spans="1:36">
      <c r="A246" s="1" t="s">
        <v>264</v>
      </c>
      <c r="B246" s="54">
        <v>106.46</v>
      </c>
      <c r="C246" s="54">
        <v>509.6</v>
      </c>
      <c r="D246" s="12">
        <f t="shared" si="38"/>
        <v>0.20890894819466246</v>
      </c>
      <c r="E246" s="13">
        <v>5.9490000000000001E-2</v>
      </c>
      <c r="F246" s="13">
        <v>4.4000000000000002E-4</v>
      </c>
      <c r="G246" s="14">
        <v>0.80588000000000004</v>
      </c>
      <c r="H246" s="14">
        <v>5.6800000000000002E-3</v>
      </c>
      <c r="I246" s="13">
        <v>9.826E-2</v>
      </c>
      <c r="J246" s="13">
        <v>1.0200000000000001E-3</v>
      </c>
      <c r="K246" s="15">
        <v>2.9069999999999999E-2</v>
      </c>
      <c r="L246" s="15">
        <v>3.6000000000000002E-4</v>
      </c>
      <c r="M246" s="16">
        <v>585</v>
      </c>
      <c r="N246" s="16">
        <v>11</v>
      </c>
      <c r="O246" s="16">
        <v>600</v>
      </c>
      <c r="P246" s="16">
        <v>3</v>
      </c>
      <c r="Q246" s="16">
        <v>604</v>
      </c>
      <c r="R246" s="16">
        <v>6</v>
      </c>
      <c r="S246" s="16">
        <v>579</v>
      </c>
      <c r="T246" s="16">
        <v>7</v>
      </c>
      <c r="U246" s="16">
        <v>604</v>
      </c>
      <c r="V246" s="16">
        <v>6</v>
      </c>
      <c r="W246" s="17">
        <f>100*(O246-Q246)/O246</f>
        <v>-0.66666666666666663</v>
      </c>
      <c r="X246" s="55">
        <v>8.4332856566063773E-3</v>
      </c>
      <c r="Y246" s="55">
        <v>5.8255179254317888E-5</v>
      </c>
      <c r="Z246" s="56">
        <v>2.9637223980764302E-4</v>
      </c>
      <c r="AA246" s="56">
        <v>2.1390389336931777E-6</v>
      </c>
      <c r="AB246" s="56">
        <v>0.28198248201211717</v>
      </c>
      <c r="AC246" s="56">
        <v>1.5196610487740907E-5</v>
      </c>
      <c r="AD246" s="20">
        <f t="shared" si="30"/>
        <v>-27.920656496500662</v>
      </c>
      <c r="AE246" s="20">
        <f t="shared" si="31"/>
        <v>-14.744241192597984</v>
      </c>
      <c r="AF246" s="20">
        <f t="shared" si="32"/>
        <v>0.53813218474916957</v>
      </c>
      <c r="AG246" s="21">
        <f t="shared" si="33"/>
        <v>1752.7430202855367</v>
      </c>
      <c r="AH246" s="21">
        <f t="shared" si="34"/>
        <v>2466.376364133343</v>
      </c>
      <c r="AI246" s="22">
        <f t="shared" si="35"/>
        <v>20.677983730558026</v>
      </c>
      <c r="AJ246" s="20">
        <f t="shared" si="36"/>
        <v>-0.99107312530699865</v>
      </c>
    </row>
    <row r="247" spans="1:36">
      <c r="A247" s="1" t="s">
        <v>265</v>
      </c>
      <c r="B247" s="54">
        <v>95.9</v>
      </c>
      <c r="C247" s="54">
        <v>109.2</v>
      </c>
      <c r="D247" s="12">
        <f t="shared" si="38"/>
        <v>0.87820512820512819</v>
      </c>
      <c r="E247" s="13">
        <v>5.917E-2</v>
      </c>
      <c r="F247" s="13">
        <v>8.1999999999999998E-4</v>
      </c>
      <c r="G247" s="14">
        <v>0.74939999999999996</v>
      </c>
      <c r="H247" s="14">
        <v>9.6399999999999993E-3</v>
      </c>
      <c r="I247" s="13">
        <v>9.1859999999999997E-2</v>
      </c>
      <c r="J247" s="13">
        <v>1.08E-3</v>
      </c>
      <c r="K247" s="15">
        <v>2.9239999999999999E-2</v>
      </c>
      <c r="L247" s="15">
        <v>3.8000000000000002E-4</v>
      </c>
      <c r="M247" s="16">
        <v>573</v>
      </c>
      <c r="N247" s="16">
        <v>12</v>
      </c>
      <c r="O247" s="16">
        <v>568</v>
      </c>
      <c r="P247" s="16">
        <v>6</v>
      </c>
      <c r="Q247" s="16">
        <v>567</v>
      </c>
      <c r="R247" s="16">
        <v>6</v>
      </c>
      <c r="S247" s="16">
        <v>583</v>
      </c>
      <c r="T247" s="16">
        <v>7</v>
      </c>
      <c r="U247" s="16">
        <v>567</v>
      </c>
      <c r="V247" s="16">
        <v>6</v>
      </c>
      <c r="W247" s="17">
        <f>100*(O247-Q247)/O247</f>
        <v>0.176056338028169</v>
      </c>
      <c r="X247" s="55">
        <v>1.0332272013042669E-2</v>
      </c>
      <c r="Y247" s="55">
        <v>3.5051203633978685E-5</v>
      </c>
      <c r="Z247" s="56">
        <v>3.8588718550335542E-4</v>
      </c>
      <c r="AA247" s="56">
        <v>6.7029845572962843E-7</v>
      </c>
      <c r="AB247" s="56">
        <v>0.28209955370093603</v>
      </c>
      <c r="AC247" s="56">
        <v>1.5831605611557493E-5</v>
      </c>
      <c r="AD247" s="20">
        <f t="shared" si="30"/>
        <v>-23.780512181686973</v>
      </c>
      <c r="AE247" s="20">
        <f t="shared" si="31"/>
        <v>-11.445071154435604</v>
      </c>
      <c r="AF247" s="20">
        <f t="shared" si="32"/>
        <v>0.56057218023531075</v>
      </c>
      <c r="AG247" s="21">
        <f t="shared" si="33"/>
        <v>1596.9337422787764</v>
      </c>
      <c r="AH247" s="21">
        <f t="shared" si="34"/>
        <v>2232.8480421507443</v>
      </c>
      <c r="AI247" s="22">
        <f t="shared" si="35"/>
        <v>21.655848044610366</v>
      </c>
      <c r="AJ247" s="20">
        <f t="shared" si="36"/>
        <v>-0.98837689200291101</v>
      </c>
    </row>
    <row r="248" spans="1:36">
      <c r="A248" s="1" t="s">
        <v>266</v>
      </c>
      <c r="B248" s="54">
        <v>67.14</v>
      </c>
      <c r="C248" s="54">
        <v>100.91</v>
      </c>
      <c r="D248" s="12">
        <f t="shared" si="38"/>
        <v>0.66534535724903388</v>
      </c>
      <c r="E248" s="13">
        <v>0.19170000000000001</v>
      </c>
      <c r="F248" s="13">
        <v>1.1199999999999999E-3</v>
      </c>
      <c r="G248" s="14">
        <v>14.18317</v>
      </c>
      <c r="H248" s="14">
        <v>8.1799999999999998E-2</v>
      </c>
      <c r="I248" s="13">
        <v>0.53661999999999999</v>
      </c>
      <c r="J248" s="13">
        <v>5.6100000000000004E-3</v>
      </c>
      <c r="K248" s="15">
        <v>0.15190000000000001</v>
      </c>
      <c r="L248" s="15">
        <v>1.42E-3</v>
      </c>
      <c r="M248" s="16">
        <v>2757</v>
      </c>
      <c r="N248" s="16">
        <v>10</v>
      </c>
      <c r="O248" s="16">
        <v>2762</v>
      </c>
      <c r="P248" s="16">
        <v>5</v>
      </c>
      <c r="Q248" s="16">
        <v>2769</v>
      </c>
      <c r="R248" s="16">
        <v>24</v>
      </c>
      <c r="S248" s="16">
        <v>2858</v>
      </c>
      <c r="T248" s="16">
        <v>25</v>
      </c>
      <c r="U248" s="16">
        <v>2757</v>
      </c>
      <c r="V248" s="16">
        <v>10</v>
      </c>
      <c r="W248" s="17">
        <f>100*(M248-Q248)/M248</f>
        <v>-0.43525571273122959</v>
      </c>
      <c r="X248" s="55">
        <v>2.3500571509495017E-2</v>
      </c>
      <c r="Y248" s="55">
        <v>1.1470821831778522E-4</v>
      </c>
      <c r="Z248" s="56">
        <v>9.1465241300486995E-4</v>
      </c>
      <c r="AA248" s="56">
        <v>5.0065974715469964E-6</v>
      </c>
      <c r="AB248" s="56">
        <v>0.28102351308308765</v>
      </c>
      <c r="AC248" s="56">
        <v>1.6006408579895898E-5</v>
      </c>
      <c r="AD248" s="20">
        <f t="shared" si="30"/>
        <v>-61.833806632636268</v>
      </c>
      <c r="AE248" s="20">
        <f t="shared" si="31"/>
        <v>-1.5333793993577149</v>
      </c>
      <c r="AF248" s="20">
        <f t="shared" si="32"/>
        <v>0.56958589764504519</v>
      </c>
      <c r="AG248" s="21">
        <f t="shared" si="33"/>
        <v>3090.4722012970419</v>
      </c>
      <c r="AH248" s="21">
        <f t="shared" si="34"/>
        <v>3288.8882684017176</v>
      </c>
      <c r="AI248" s="22">
        <f t="shared" si="35"/>
        <v>21.593208067822616</v>
      </c>
      <c r="AJ248" s="20">
        <f t="shared" si="36"/>
        <v>-0.97245022852394969</v>
      </c>
    </row>
    <row r="249" spans="1:36">
      <c r="A249" s="1" t="s">
        <v>267</v>
      </c>
      <c r="B249" s="54">
        <v>374.23</v>
      </c>
      <c r="C249" s="54">
        <v>234.5</v>
      </c>
      <c r="D249" s="12">
        <f t="shared" si="38"/>
        <v>1.5958635394456291</v>
      </c>
      <c r="E249" s="13">
        <v>5.6259999999999998E-2</v>
      </c>
      <c r="F249" s="13">
        <v>1.39E-3</v>
      </c>
      <c r="G249" s="14">
        <v>0.59633999999999998</v>
      </c>
      <c r="H249" s="14">
        <v>1.346E-2</v>
      </c>
      <c r="I249" s="13">
        <v>7.6869999999999994E-2</v>
      </c>
      <c r="J249" s="13">
        <v>1.15E-3</v>
      </c>
      <c r="K249" s="15">
        <v>2.5250000000000002E-2</v>
      </c>
      <c r="L249" s="15">
        <v>4.0000000000000002E-4</v>
      </c>
      <c r="M249" s="16">
        <v>463</v>
      </c>
      <c r="N249" s="16">
        <v>25</v>
      </c>
      <c r="O249" s="16">
        <v>475</v>
      </c>
      <c r="P249" s="16">
        <v>9</v>
      </c>
      <c r="Q249" s="16">
        <v>477</v>
      </c>
      <c r="R249" s="16">
        <v>7</v>
      </c>
      <c r="S249" s="16">
        <v>504</v>
      </c>
      <c r="T249" s="16">
        <v>8</v>
      </c>
      <c r="U249" s="16">
        <v>477</v>
      </c>
      <c r="V249" s="16">
        <v>7</v>
      </c>
      <c r="W249" s="17">
        <f>100*(O249-Q249)/O249</f>
        <v>-0.42105263157894735</v>
      </c>
      <c r="X249" s="55">
        <v>9.9362098120547825E-3</v>
      </c>
      <c r="Y249" s="55">
        <v>1.0224043903426474E-4</v>
      </c>
      <c r="Z249" s="56">
        <v>3.3626351467949786E-4</v>
      </c>
      <c r="AA249" s="56">
        <v>3.7398574341795743E-6</v>
      </c>
      <c r="AB249" s="56">
        <v>0.28208009920952298</v>
      </c>
      <c r="AC249" s="56">
        <v>1.5836479529963069E-5</v>
      </c>
      <c r="AD249" s="20">
        <f t="shared" si="30"/>
        <v>-24.468504324227645</v>
      </c>
      <c r="AE249" s="20">
        <f t="shared" si="31"/>
        <v>-14.086892296534259</v>
      </c>
      <c r="AF249" s="20">
        <f t="shared" si="32"/>
        <v>0.56063293202924869</v>
      </c>
      <c r="AG249" s="21">
        <f t="shared" si="33"/>
        <v>1621.4484207437554</v>
      </c>
      <c r="AH249" s="21">
        <f t="shared" si="34"/>
        <v>2330.4770630983712</v>
      </c>
      <c r="AI249" s="22">
        <f t="shared" si="35"/>
        <v>21.624367747563838</v>
      </c>
      <c r="AJ249" s="20">
        <f t="shared" si="36"/>
        <v>-0.98987158088314764</v>
      </c>
    </row>
    <row r="250" spans="1:36">
      <c r="A250" s="23" t="s">
        <v>268</v>
      </c>
      <c r="B250" s="51">
        <v>111.45</v>
      </c>
      <c r="C250" s="51">
        <v>104.33</v>
      </c>
      <c r="D250" s="25">
        <f t="shared" si="38"/>
        <v>1.068244991852775</v>
      </c>
      <c r="E250" s="26">
        <v>0.28116999999999998</v>
      </c>
      <c r="F250" s="26">
        <v>1.9E-3</v>
      </c>
      <c r="G250" s="27">
        <v>16.611619999999998</v>
      </c>
      <c r="H250" s="27">
        <v>0.10707999999999999</v>
      </c>
      <c r="I250" s="26">
        <v>0.42851</v>
      </c>
      <c r="J250" s="26">
        <v>4.7000000000000002E-3</v>
      </c>
      <c r="K250" s="28">
        <v>0.10349999999999999</v>
      </c>
      <c r="L250" s="28">
        <v>1.08E-3</v>
      </c>
      <c r="M250" s="29">
        <v>3369</v>
      </c>
      <c r="N250" s="29">
        <v>9</v>
      </c>
      <c r="O250" s="29">
        <v>2913</v>
      </c>
      <c r="P250" s="29">
        <v>6</v>
      </c>
      <c r="Q250" s="29">
        <v>2299</v>
      </c>
      <c r="R250" s="29">
        <v>21</v>
      </c>
      <c r="S250" s="29">
        <v>1991</v>
      </c>
      <c r="T250" s="29">
        <v>20</v>
      </c>
      <c r="U250" s="29">
        <v>3369</v>
      </c>
      <c r="V250" s="29">
        <v>9</v>
      </c>
      <c r="W250" s="30">
        <f>100*(M250-Q250)/M250</f>
        <v>31.760166221430691</v>
      </c>
      <c r="X250" s="52">
        <v>2.3850435722494075E-2</v>
      </c>
      <c r="Y250" s="52">
        <v>4.5452611298716652E-4</v>
      </c>
      <c r="Z250" s="53">
        <v>9.0216038143176339E-4</v>
      </c>
      <c r="AA250" s="53">
        <v>1.5258797602860446E-5</v>
      </c>
      <c r="AB250" s="53">
        <v>0.28059824038678266</v>
      </c>
      <c r="AC250" s="53">
        <v>1.7615873219209008E-5</v>
      </c>
      <c r="AD250" s="33">
        <f t="shared" si="30"/>
        <v>-76.873226953777518</v>
      </c>
      <c r="AE250" s="33">
        <f t="shared" si="31"/>
        <v>-2.7416252603595925</v>
      </c>
      <c r="AF250" s="33">
        <f t="shared" si="32"/>
        <v>0.62775576025479918</v>
      </c>
      <c r="AG250" s="34">
        <f t="shared" si="33"/>
        <v>3659.835962716742</v>
      </c>
      <c r="AH250" s="34">
        <f t="shared" si="34"/>
        <v>3833.0375832805257</v>
      </c>
      <c r="AI250" s="35">
        <f t="shared" si="35"/>
        <v>23.505740407110352</v>
      </c>
      <c r="AJ250" s="33">
        <f t="shared" si="36"/>
        <v>-0.97282649453518788</v>
      </c>
    </row>
    <row r="251" spans="1:36">
      <c r="A251" s="1" t="s">
        <v>269</v>
      </c>
      <c r="B251" s="54">
        <v>245.35</v>
      </c>
      <c r="C251" s="54">
        <v>221.59</v>
      </c>
      <c r="D251" s="12">
        <f t="shared" si="38"/>
        <v>1.107225055282278</v>
      </c>
      <c r="E251" s="13">
        <v>6.7280000000000006E-2</v>
      </c>
      <c r="F251" s="13">
        <v>4.8999999999999998E-4</v>
      </c>
      <c r="G251" s="14">
        <v>1.3170599999999999</v>
      </c>
      <c r="H251" s="14">
        <v>9.0799999999999995E-3</v>
      </c>
      <c r="I251" s="13">
        <v>0.14199000000000001</v>
      </c>
      <c r="J251" s="13">
        <v>1.48E-3</v>
      </c>
      <c r="K251" s="15">
        <v>4.539E-2</v>
      </c>
      <c r="L251" s="15">
        <v>4.0000000000000002E-4</v>
      </c>
      <c r="M251" s="16">
        <v>846</v>
      </c>
      <c r="N251" s="16">
        <v>11</v>
      </c>
      <c r="O251" s="16">
        <v>853</v>
      </c>
      <c r="P251" s="16">
        <v>4</v>
      </c>
      <c r="Q251" s="16">
        <v>856</v>
      </c>
      <c r="R251" s="16">
        <v>8</v>
      </c>
      <c r="S251" s="16">
        <v>897</v>
      </c>
      <c r="T251" s="16">
        <v>8</v>
      </c>
      <c r="U251" s="16">
        <v>856</v>
      </c>
      <c r="V251" s="16">
        <v>8</v>
      </c>
      <c r="W251" s="17">
        <f>100*(O251-Q251)/O251</f>
        <v>-0.35169988276670572</v>
      </c>
      <c r="X251" s="55">
        <v>1.3965282457077796E-4</v>
      </c>
      <c r="Y251" s="55">
        <v>4.486378258759208E-6</v>
      </c>
      <c r="Z251" s="56">
        <v>3.4096662089748252E-6</v>
      </c>
      <c r="AA251" s="56">
        <v>1.7654543865703475E-7</v>
      </c>
      <c r="AB251" s="56">
        <v>0.28210387671336706</v>
      </c>
      <c r="AC251" s="56">
        <v>1.5310395807441148E-5</v>
      </c>
      <c r="AD251" s="20">
        <f t="shared" si="30"/>
        <v>-23.627632390511579</v>
      </c>
      <c r="AE251" s="20">
        <f t="shared" si="31"/>
        <v>-4.7240140607851533</v>
      </c>
      <c r="AF251" s="20">
        <f t="shared" si="32"/>
        <v>0.5424656445610293</v>
      </c>
      <c r="AG251" s="21">
        <f t="shared" si="33"/>
        <v>1575.4034750860676</v>
      </c>
      <c r="AH251" s="21">
        <f t="shared" si="34"/>
        <v>2031.2593630915921</v>
      </c>
      <c r="AI251" s="22">
        <f t="shared" si="35"/>
        <v>20.742434190605309</v>
      </c>
      <c r="AJ251" s="20">
        <f t="shared" si="36"/>
        <v>-0.99989729921057302</v>
      </c>
    </row>
    <row r="252" spans="1:36">
      <c r="A252" s="1" t="s">
        <v>270</v>
      </c>
      <c r="B252" s="54">
        <v>61.78</v>
      </c>
      <c r="C252" s="54">
        <v>66.739999999999995</v>
      </c>
      <c r="D252" s="12">
        <f t="shared" si="38"/>
        <v>0.92568175007491771</v>
      </c>
      <c r="E252" s="13">
        <v>0.16569999999999999</v>
      </c>
      <c r="F252" s="13">
        <v>2.0999999999999999E-3</v>
      </c>
      <c r="G252" s="14">
        <v>10.937340000000001</v>
      </c>
      <c r="H252" s="14">
        <v>0.13188</v>
      </c>
      <c r="I252" s="13">
        <v>0.47876000000000002</v>
      </c>
      <c r="J252" s="13">
        <v>6.7200000000000003E-3</v>
      </c>
      <c r="K252" s="15">
        <v>0.13568</v>
      </c>
      <c r="L252" s="15">
        <v>2.31E-3</v>
      </c>
      <c r="M252" s="16">
        <v>2515</v>
      </c>
      <c r="N252" s="16">
        <v>11</v>
      </c>
      <c r="O252" s="16">
        <v>2518</v>
      </c>
      <c r="P252" s="16">
        <v>11</v>
      </c>
      <c r="Q252" s="16">
        <v>2522</v>
      </c>
      <c r="R252" s="16">
        <v>29</v>
      </c>
      <c r="S252" s="16">
        <v>2572</v>
      </c>
      <c r="T252" s="16">
        <v>41</v>
      </c>
      <c r="U252" s="16">
        <v>2515</v>
      </c>
      <c r="V252" s="16">
        <v>11</v>
      </c>
      <c r="W252" s="17">
        <f>100*(M252-Q252)/M252</f>
        <v>-0.27833001988071571</v>
      </c>
      <c r="X252" s="55">
        <v>6.4070207363973982E-3</v>
      </c>
      <c r="Y252" s="55">
        <v>2.0676593161528012E-4</v>
      </c>
      <c r="Z252" s="56">
        <v>2.3751714901021109E-4</v>
      </c>
      <c r="AA252" s="56">
        <v>7.8101645560606026E-6</v>
      </c>
      <c r="AB252" s="56">
        <v>0.28128174000391137</v>
      </c>
      <c r="AC252" s="56">
        <v>2.3394987128678636E-5</v>
      </c>
      <c r="AD252" s="20">
        <f t="shared" si="30"/>
        <v>-52.701823238816559</v>
      </c>
      <c r="AE252" s="20">
        <f t="shared" si="31"/>
        <v>3.3580577237102283</v>
      </c>
      <c r="AF252" s="20">
        <f t="shared" si="32"/>
        <v>0.83204093993342565</v>
      </c>
      <c r="AG252" s="21">
        <f t="shared" si="33"/>
        <v>2693.6146990285865</v>
      </c>
      <c r="AH252" s="21">
        <f t="shared" si="34"/>
        <v>2805.0214336884583</v>
      </c>
      <c r="AI252" s="22">
        <f t="shared" si="35"/>
        <v>31.23402220148273</v>
      </c>
      <c r="AJ252" s="20">
        <f t="shared" si="36"/>
        <v>-0.99284586900571659</v>
      </c>
    </row>
    <row r="253" spans="1:36">
      <c r="A253" s="1" t="s">
        <v>271</v>
      </c>
      <c r="B253" s="54">
        <v>130.86000000000001</v>
      </c>
      <c r="C253" s="54">
        <v>87.2</v>
      </c>
      <c r="D253" s="12">
        <f t="shared" si="38"/>
        <v>1.5006880733944956</v>
      </c>
      <c r="E253" s="13">
        <v>7.1639999999999995E-2</v>
      </c>
      <c r="F253" s="13">
        <v>7.5000000000000002E-4</v>
      </c>
      <c r="G253" s="14">
        <v>1.57186</v>
      </c>
      <c r="H253" s="14">
        <v>1.532E-2</v>
      </c>
      <c r="I253" s="13">
        <v>0.15914</v>
      </c>
      <c r="J253" s="13">
        <v>1.7799999999999999E-3</v>
      </c>
      <c r="K253" s="15">
        <v>4.8899999999999999E-2</v>
      </c>
      <c r="L253" s="15">
        <v>4.8999999999999998E-4</v>
      </c>
      <c r="M253" s="16">
        <v>976</v>
      </c>
      <c r="N253" s="16">
        <v>10</v>
      </c>
      <c r="O253" s="16">
        <v>959</v>
      </c>
      <c r="P253" s="16">
        <v>6</v>
      </c>
      <c r="Q253" s="16">
        <v>952</v>
      </c>
      <c r="R253" s="16">
        <v>10</v>
      </c>
      <c r="S253" s="16">
        <v>965</v>
      </c>
      <c r="T253" s="16">
        <v>9</v>
      </c>
      <c r="U253" s="16">
        <v>952</v>
      </c>
      <c r="V253" s="16">
        <v>10</v>
      </c>
      <c r="W253" s="17">
        <f>100*(O253-Q253)/O253</f>
        <v>0.72992700729927007</v>
      </c>
      <c r="X253" s="55">
        <v>1.114691253872121E-2</v>
      </c>
      <c r="Y253" s="55">
        <v>2.2648534754834988E-5</v>
      </c>
      <c r="Z253" s="56">
        <v>3.82126056977913E-4</v>
      </c>
      <c r="AA253" s="56">
        <v>2.8634155640794561E-7</v>
      </c>
      <c r="AB253" s="56">
        <v>0.28202373195314939</v>
      </c>
      <c r="AC253" s="56">
        <v>1.6250865940675104E-5</v>
      </c>
      <c r="AD253" s="20">
        <f t="shared" si="30"/>
        <v>-26.461886143275272</v>
      </c>
      <c r="AE253" s="20">
        <f t="shared" si="31"/>
        <v>-5.661220509828313</v>
      </c>
      <c r="AF253" s="20">
        <f t="shared" si="32"/>
        <v>0.57591111481846424</v>
      </c>
      <c r="AG253" s="21">
        <f t="shared" si="33"/>
        <v>1700.3625261857267</v>
      </c>
      <c r="AH253" s="21">
        <f t="shared" si="34"/>
        <v>2162.545086846399</v>
      </c>
      <c r="AI253" s="22">
        <f t="shared" si="35"/>
        <v>22.184379543478371</v>
      </c>
      <c r="AJ253" s="20">
        <f t="shared" si="36"/>
        <v>-0.98849017900668934</v>
      </c>
    </row>
    <row r="254" spans="1:36">
      <c r="A254" s="1" t="s">
        <v>272</v>
      </c>
      <c r="B254" s="54">
        <v>52.01</v>
      </c>
      <c r="C254" s="54">
        <v>237.45</v>
      </c>
      <c r="D254" s="12">
        <f t="shared" si="38"/>
        <v>0.21903558643925036</v>
      </c>
      <c r="E254" s="13">
        <v>8.6249999999999993E-2</v>
      </c>
      <c r="F254" s="13">
        <v>1.34E-3</v>
      </c>
      <c r="G254" s="14">
        <v>2.5972</v>
      </c>
      <c r="H254" s="14">
        <v>2.9190000000000001E-2</v>
      </c>
      <c r="I254" s="13">
        <v>0.21837999999999999</v>
      </c>
      <c r="J254" s="13">
        <v>2.33E-3</v>
      </c>
      <c r="K254" s="15">
        <v>6.4769999999999994E-2</v>
      </c>
      <c r="L254" s="15">
        <v>7.5000000000000002E-4</v>
      </c>
      <c r="M254" s="16">
        <v>1344</v>
      </c>
      <c r="N254" s="16">
        <v>31</v>
      </c>
      <c r="O254" s="16">
        <v>1300</v>
      </c>
      <c r="P254" s="16">
        <v>8</v>
      </c>
      <c r="Q254" s="16">
        <v>1273</v>
      </c>
      <c r="R254" s="16">
        <v>12</v>
      </c>
      <c r="S254" s="16">
        <v>1269</v>
      </c>
      <c r="T254" s="16">
        <v>14</v>
      </c>
      <c r="U254" s="16">
        <v>1344</v>
      </c>
      <c r="V254" s="16">
        <v>31</v>
      </c>
      <c r="W254" s="17">
        <f>100*(M254-Q254)/M254</f>
        <v>5.2827380952380949</v>
      </c>
      <c r="X254" s="55">
        <v>1.8485436568283602E-2</v>
      </c>
      <c r="Y254" s="55">
        <v>2.0285102924204101E-4</v>
      </c>
      <c r="Z254" s="56">
        <v>7.9960024607589287E-4</v>
      </c>
      <c r="AA254" s="56">
        <v>7.6209355285640709E-6</v>
      </c>
      <c r="AB254" s="56">
        <v>0.28179658320330847</v>
      </c>
      <c r="AC254" s="56">
        <v>1.5608056756012572E-5</v>
      </c>
      <c r="AD254" s="20">
        <f t="shared" si="30"/>
        <v>-34.494815494163774</v>
      </c>
      <c r="AE254" s="20">
        <f t="shared" si="31"/>
        <v>-5.3950702840233067</v>
      </c>
      <c r="AF254" s="20">
        <f t="shared" si="32"/>
        <v>0.55361777391691835</v>
      </c>
      <c r="AG254" s="21">
        <f t="shared" si="33"/>
        <v>2031.3832023707521</v>
      </c>
      <c r="AH254" s="21">
        <f t="shared" si="34"/>
        <v>2443.7314658042728</v>
      </c>
      <c r="AI254" s="22">
        <f t="shared" si="35"/>
        <v>21.410550518785612</v>
      </c>
      <c r="AJ254" s="20">
        <f t="shared" si="36"/>
        <v>-0.97591565523867796</v>
      </c>
    </row>
    <row r="255" spans="1:36">
      <c r="A255" s="1" t="s">
        <v>273</v>
      </c>
      <c r="B255" s="54">
        <v>62.01</v>
      </c>
      <c r="C255" s="54">
        <v>40.39</v>
      </c>
      <c r="D255" s="12">
        <f t="shared" si="38"/>
        <v>1.5352810101510275</v>
      </c>
      <c r="E255" s="13">
        <v>7.9909999999999995E-2</v>
      </c>
      <c r="F255" s="13">
        <v>8.5999999999999998E-4</v>
      </c>
      <c r="G255" s="14">
        <v>2.25352</v>
      </c>
      <c r="H255" s="14">
        <v>2.2460000000000001E-2</v>
      </c>
      <c r="I255" s="13">
        <v>0.20452999999999999</v>
      </c>
      <c r="J255" s="13">
        <v>2.33E-3</v>
      </c>
      <c r="K255" s="15">
        <v>6.2810000000000005E-2</v>
      </c>
      <c r="L255" s="15">
        <v>6.4999999999999997E-4</v>
      </c>
      <c r="M255" s="16">
        <v>1195</v>
      </c>
      <c r="N255" s="16">
        <v>10</v>
      </c>
      <c r="O255" s="16">
        <v>1198</v>
      </c>
      <c r="P255" s="16">
        <v>7</v>
      </c>
      <c r="Q255" s="16">
        <v>1200</v>
      </c>
      <c r="R255" s="16">
        <v>12</v>
      </c>
      <c r="S255" s="16">
        <v>1231</v>
      </c>
      <c r="T255" s="16">
        <v>12</v>
      </c>
      <c r="U255" s="16">
        <v>1195</v>
      </c>
      <c r="V255" s="16">
        <v>10</v>
      </c>
      <c r="W255" s="17">
        <f>100*(M255-Q255)/M255</f>
        <v>-0.41841004184100417</v>
      </c>
      <c r="X255" s="55">
        <v>1.8617100366764675E-2</v>
      </c>
      <c r="Y255" s="55">
        <v>1.0584007077099058E-4</v>
      </c>
      <c r="Z255" s="56">
        <v>6.847296817153874E-4</v>
      </c>
      <c r="AA255" s="56">
        <v>2.7965674087614457E-6</v>
      </c>
      <c r="AB255" s="56">
        <v>0.2821420079653516</v>
      </c>
      <c r="AC255" s="56">
        <v>1.4369266638695982E-5</v>
      </c>
      <c r="AD255" s="20">
        <f t="shared" si="30"/>
        <v>-22.279151919157858</v>
      </c>
      <c r="AE255" s="20">
        <f t="shared" si="31"/>
        <v>3.6739745581981786</v>
      </c>
      <c r="AF255" s="20">
        <f t="shared" si="32"/>
        <v>0.50950697598584538</v>
      </c>
      <c r="AG255" s="21">
        <f t="shared" si="33"/>
        <v>1550.8597470846732</v>
      </c>
      <c r="AH255" s="21">
        <f t="shared" si="34"/>
        <v>1766.0674889007437</v>
      </c>
      <c r="AI255" s="22">
        <f t="shared" si="35"/>
        <v>19.827987751669298</v>
      </c>
      <c r="AJ255" s="20">
        <f t="shared" si="36"/>
        <v>-0.97937561199652445</v>
      </c>
    </row>
    <row r="256" spans="1:36">
      <c r="A256" s="1" t="s">
        <v>274</v>
      </c>
      <c r="B256" s="54">
        <v>101.74</v>
      </c>
      <c r="C256" s="54">
        <v>157.44</v>
      </c>
      <c r="D256" s="12">
        <f t="shared" si="38"/>
        <v>0.64621443089430897</v>
      </c>
      <c r="E256" s="13">
        <v>6.7549999999999999E-2</v>
      </c>
      <c r="F256" s="13">
        <v>1.4E-3</v>
      </c>
      <c r="G256" s="14">
        <v>1.2905500000000001</v>
      </c>
      <c r="H256" s="14">
        <v>2.4459999999999999E-2</v>
      </c>
      <c r="I256" s="13">
        <v>0.13857</v>
      </c>
      <c r="J256" s="13">
        <v>2E-3</v>
      </c>
      <c r="K256" s="15">
        <v>3.9660000000000001E-2</v>
      </c>
      <c r="L256" s="15">
        <v>8.8999999999999995E-4</v>
      </c>
      <c r="M256" s="16">
        <v>855</v>
      </c>
      <c r="N256" s="16">
        <v>18</v>
      </c>
      <c r="O256" s="16">
        <v>842</v>
      </c>
      <c r="P256" s="16">
        <v>11</v>
      </c>
      <c r="Q256" s="16">
        <v>837</v>
      </c>
      <c r="R256" s="16">
        <v>11</v>
      </c>
      <c r="S256" s="16">
        <v>786</v>
      </c>
      <c r="T256" s="16">
        <v>17</v>
      </c>
      <c r="U256" s="16">
        <v>837</v>
      </c>
      <c r="V256" s="16">
        <v>11</v>
      </c>
      <c r="W256" s="17">
        <f>100*(O256-Q256)/O256</f>
        <v>0.59382422802850354</v>
      </c>
      <c r="X256" s="55">
        <v>1.2176985905326527E-2</v>
      </c>
      <c r="Y256" s="55">
        <v>5.1199789508954636E-4</v>
      </c>
      <c r="Z256" s="56">
        <v>4.6625376245674436E-4</v>
      </c>
      <c r="AA256" s="56">
        <v>1.9573263500193084E-5</v>
      </c>
      <c r="AB256" s="56">
        <v>0.28192359591623012</v>
      </c>
      <c r="AC256" s="56">
        <v>1.7470764523514385E-5</v>
      </c>
      <c r="AD256" s="20">
        <f t="shared" si="30"/>
        <v>-30.003115010323043</v>
      </c>
      <c r="AE256" s="20">
        <f t="shared" si="31"/>
        <v>-11.792956095294516</v>
      </c>
      <c r="AF256" s="20">
        <f t="shared" si="32"/>
        <v>0.61898385330646011</v>
      </c>
      <c r="AG256" s="21">
        <f t="shared" si="33"/>
        <v>1840.8623324169257</v>
      </c>
      <c r="AH256" s="21">
        <f t="shared" si="34"/>
        <v>2457.2567264789855</v>
      </c>
      <c r="AI256" s="22">
        <f t="shared" si="35"/>
        <v>23.840331092862925</v>
      </c>
      <c r="AJ256" s="20">
        <f t="shared" si="36"/>
        <v>-0.98595621197419447</v>
      </c>
    </row>
    <row r="257" spans="1:36">
      <c r="A257" s="1" t="s">
        <v>275</v>
      </c>
      <c r="B257" s="54">
        <v>88.5</v>
      </c>
      <c r="C257" s="54">
        <v>119.13</v>
      </c>
      <c r="D257" s="12">
        <f t="shared" si="38"/>
        <v>0.74288592294132461</v>
      </c>
      <c r="E257" s="13">
        <v>6.7900000000000002E-2</v>
      </c>
      <c r="F257" s="13">
        <v>1.14E-3</v>
      </c>
      <c r="G257" s="14">
        <v>1.12791</v>
      </c>
      <c r="H257" s="14">
        <v>1.737E-2</v>
      </c>
      <c r="I257" s="13">
        <v>0.12049</v>
      </c>
      <c r="J257" s="13">
        <v>1.56E-3</v>
      </c>
      <c r="K257" s="15">
        <v>4.1050000000000003E-2</v>
      </c>
      <c r="L257" s="15">
        <v>6.7000000000000002E-4</v>
      </c>
      <c r="M257" s="16">
        <v>866</v>
      </c>
      <c r="N257" s="16">
        <v>14</v>
      </c>
      <c r="O257" s="16">
        <v>767</v>
      </c>
      <c r="P257" s="16">
        <v>8</v>
      </c>
      <c r="Q257" s="16">
        <v>733</v>
      </c>
      <c r="R257" s="16">
        <v>9</v>
      </c>
      <c r="S257" s="16">
        <v>813</v>
      </c>
      <c r="T257" s="16">
        <v>13</v>
      </c>
      <c r="U257" s="16">
        <v>733</v>
      </c>
      <c r="V257" s="16">
        <v>9</v>
      </c>
      <c r="W257" s="17">
        <f>100*(O257-Q257)/O257</f>
        <v>4.4328552803129071</v>
      </c>
      <c r="X257" s="55">
        <v>6.7902255763771513E-3</v>
      </c>
      <c r="Y257" s="55">
        <v>5.8594652450677187E-5</v>
      </c>
      <c r="Z257" s="56">
        <v>2.5576090027582552E-4</v>
      </c>
      <c r="AA257" s="56">
        <v>2.1707915303893972E-6</v>
      </c>
      <c r="AB257" s="56">
        <v>0.28195290678941409</v>
      </c>
      <c r="AC257" s="56">
        <v>1.6991809313654569E-5</v>
      </c>
      <c r="AD257" s="20">
        <f t="shared" si="30"/>
        <v>-28.966560005443398</v>
      </c>
      <c r="AE257" s="20">
        <f t="shared" si="31"/>
        <v>-12.933971756258211</v>
      </c>
      <c r="AF257" s="20">
        <f t="shared" si="32"/>
        <v>0.60187512273909949</v>
      </c>
      <c r="AG257" s="21">
        <f t="shared" si="33"/>
        <v>1791.0857034674898</v>
      </c>
      <c r="AH257" s="21">
        <f t="shared" si="34"/>
        <v>2450.2229619825275</v>
      </c>
      <c r="AI257" s="22">
        <f t="shared" si="35"/>
        <v>23.080079340230441</v>
      </c>
      <c r="AJ257" s="20">
        <f t="shared" si="36"/>
        <v>-0.99229635842542696</v>
      </c>
    </row>
    <row r="258" spans="1:36">
      <c r="A258" s="1" t="s">
        <v>276</v>
      </c>
      <c r="B258" s="54">
        <v>197.5</v>
      </c>
      <c r="C258" s="54">
        <v>408.39</v>
      </c>
      <c r="D258" s="12">
        <f t="shared" si="38"/>
        <v>0.48360635666887047</v>
      </c>
      <c r="E258" s="13">
        <v>0.13141</v>
      </c>
      <c r="F258" s="13">
        <v>7.6000000000000004E-4</v>
      </c>
      <c r="G258" s="14">
        <v>7.1482700000000001</v>
      </c>
      <c r="H258" s="14">
        <v>4.0849999999999997E-2</v>
      </c>
      <c r="I258" s="13">
        <v>0.39455000000000001</v>
      </c>
      <c r="J258" s="13">
        <v>4.0800000000000003E-3</v>
      </c>
      <c r="K258" s="15">
        <v>0.10907</v>
      </c>
      <c r="L258" s="15">
        <v>1.0300000000000001E-3</v>
      </c>
      <c r="M258" s="16">
        <v>2117</v>
      </c>
      <c r="N258" s="16">
        <v>10</v>
      </c>
      <c r="O258" s="16">
        <v>2130</v>
      </c>
      <c r="P258" s="16">
        <v>5</v>
      </c>
      <c r="Q258" s="16">
        <v>2144</v>
      </c>
      <c r="R258" s="16">
        <v>19</v>
      </c>
      <c r="S258" s="16">
        <v>2092</v>
      </c>
      <c r="T258" s="16">
        <v>19</v>
      </c>
      <c r="U258" s="16">
        <v>2117</v>
      </c>
      <c r="V258" s="16">
        <v>10</v>
      </c>
      <c r="W258" s="17">
        <f>100*(M258-Q258)/M258</f>
        <v>-1.2753897024090695</v>
      </c>
      <c r="X258" s="55">
        <v>1.6684425712145502E-2</v>
      </c>
      <c r="Y258" s="55">
        <v>5.5770379026796097E-5</v>
      </c>
      <c r="Z258" s="56">
        <v>5.7308258839025886E-4</v>
      </c>
      <c r="AA258" s="56">
        <v>8.0222955641623843E-7</v>
      </c>
      <c r="AB258" s="56">
        <v>0.28149458675973821</v>
      </c>
      <c r="AC258" s="56">
        <v>1.6110481919677548E-5</v>
      </c>
      <c r="AD258" s="20">
        <f t="shared" si="30"/>
        <v>-45.174672183306839</v>
      </c>
      <c r="AE258" s="20">
        <f t="shared" si="31"/>
        <v>1.3500390745835311</v>
      </c>
      <c r="AF258" s="20">
        <f t="shared" si="32"/>
        <v>0.57244362069308696</v>
      </c>
      <c r="AG258" s="21">
        <f t="shared" si="33"/>
        <v>2429.6664696004877</v>
      </c>
      <c r="AH258" s="21">
        <f t="shared" si="34"/>
        <v>2620.2338099250164</v>
      </c>
      <c r="AI258" s="22">
        <f t="shared" si="35"/>
        <v>21.804756846583132</v>
      </c>
      <c r="AJ258" s="20">
        <f t="shared" si="36"/>
        <v>-0.98273847625330546</v>
      </c>
    </row>
    <row r="259" spans="1:36">
      <c r="A259" s="1" t="s">
        <v>277</v>
      </c>
      <c r="B259" s="54">
        <v>72.63</v>
      </c>
      <c r="C259" s="54">
        <v>630.27</v>
      </c>
      <c r="D259" s="12">
        <f t="shared" si="38"/>
        <v>0.115236327288305</v>
      </c>
      <c r="E259" s="13">
        <v>7.4910000000000004E-2</v>
      </c>
      <c r="F259" s="13">
        <v>1.16E-3</v>
      </c>
      <c r="G259" s="14">
        <v>1.1930400000000001</v>
      </c>
      <c r="H259" s="14">
        <v>1.3220000000000001E-2</v>
      </c>
      <c r="I259" s="13">
        <v>0.11550000000000001</v>
      </c>
      <c r="J259" s="13">
        <v>1.25E-3</v>
      </c>
      <c r="K259" s="15">
        <v>3.4790000000000001E-2</v>
      </c>
      <c r="L259" s="15">
        <v>3.8999999999999999E-4</v>
      </c>
      <c r="M259" s="16">
        <v>1066</v>
      </c>
      <c r="N259" s="16">
        <v>32</v>
      </c>
      <c r="O259" s="16">
        <v>797</v>
      </c>
      <c r="P259" s="16">
        <v>6</v>
      </c>
      <c r="Q259" s="16">
        <v>705</v>
      </c>
      <c r="R259" s="16">
        <v>7</v>
      </c>
      <c r="S259" s="16">
        <v>691</v>
      </c>
      <c r="T259" s="16">
        <v>8</v>
      </c>
      <c r="U259" s="16">
        <v>705</v>
      </c>
      <c r="V259" s="16">
        <v>7</v>
      </c>
      <c r="W259" s="17">
        <f>100*(O259-Q259)/O259</f>
        <v>11.543287327478042</v>
      </c>
      <c r="X259" s="55">
        <v>1.6241637650893648E-2</v>
      </c>
      <c r="Y259" s="55">
        <v>6.7494973824865854E-5</v>
      </c>
      <c r="Z259" s="56">
        <v>6.1954349166267017E-4</v>
      </c>
      <c r="AA259" s="56">
        <v>1.7536030960973481E-6</v>
      </c>
      <c r="AB259" s="56">
        <v>0.2814494660898344</v>
      </c>
      <c r="AC259" s="56">
        <v>1.7332248950399947E-5</v>
      </c>
      <c r="AD259" s="20">
        <f t="shared" si="30"/>
        <v>-46.770327690351941</v>
      </c>
      <c r="AE259" s="20">
        <f t="shared" si="31"/>
        <v>-31.553442053425805</v>
      </c>
      <c r="AF259" s="20">
        <f t="shared" si="32"/>
        <v>0.61389575028432863</v>
      </c>
      <c r="AG259" s="21">
        <f t="shared" si="33"/>
        <v>2493.6806499080617</v>
      </c>
      <c r="AH259" s="21">
        <f t="shared" si="34"/>
        <v>3580.3395441178418</v>
      </c>
      <c r="AI259" s="22">
        <f t="shared" si="35"/>
        <v>23.45951600469698</v>
      </c>
      <c r="AJ259" s="20">
        <f t="shared" si="36"/>
        <v>-0.98133905145594369</v>
      </c>
    </row>
    <row r="260" spans="1:36">
      <c r="A260" s="1" t="s">
        <v>278</v>
      </c>
      <c r="B260" s="54">
        <v>114.98</v>
      </c>
      <c r="C260" s="54">
        <v>86.08</v>
      </c>
      <c r="D260" s="12">
        <f t="shared" si="38"/>
        <v>1.3357342007434945</v>
      </c>
      <c r="E260" s="13">
        <v>5.8729999999999997E-2</v>
      </c>
      <c r="F260" s="13">
        <v>9.6000000000000002E-4</v>
      </c>
      <c r="G260" s="14">
        <v>0.72860000000000003</v>
      </c>
      <c r="H260" s="14">
        <v>1.0999999999999999E-2</v>
      </c>
      <c r="I260" s="13">
        <v>8.9990000000000001E-2</v>
      </c>
      <c r="J260" s="13">
        <v>1.1199999999999999E-3</v>
      </c>
      <c r="K260" s="15">
        <v>2.7189999999999999E-2</v>
      </c>
      <c r="L260" s="15">
        <v>3.5E-4</v>
      </c>
      <c r="M260" s="16">
        <v>557</v>
      </c>
      <c r="N260" s="16">
        <v>15</v>
      </c>
      <c r="O260" s="16">
        <v>556</v>
      </c>
      <c r="P260" s="16">
        <v>6</v>
      </c>
      <c r="Q260" s="16">
        <v>555</v>
      </c>
      <c r="R260" s="16">
        <v>7</v>
      </c>
      <c r="S260" s="16">
        <v>542</v>
      </c>
      <c r="T260" s="16">
        <v>7</v>
      </c>
      <c r="U260" s="16">
        <v>555</v>
      </c>
      <c r="V260" s="16">
        <v>7</v>
      </c>
      <c r="W260" s="17">
        <f>100*(O260-Q260)/O260</f>
        <v>0.17985611510791366</v>
      </c>
      <c r="X260" s="55">
        <v>1.411925224808043E-2</v>
      </c>
      <c r="Y260" s="55">
        <v>1.9192781507549167E-5</v>
      </c>
      <c r="Z260" s="56">
        <v>5.2791641958743621E-4</v>
      </c>
      <c r="AA260" s="56">
        <v>1.2321599833940874E-6</v>
      </c>
      <c r="AB260" s="56">
        <v>0.28184759065430348</v>
      </c>
      <c r="AC260" s="56">
        <v>1.7571424685662683E-5</v>
      </c>
      <c r="AD260" s="20">
        <f t="shared" ref="AD260:AD323" si="40">((AB260/0.282772)-1)*10000</f>
        <v>-32.690978799051472</v>
      </c>
      <c r="AE260" s="20">
        <f t="shared" ref="AE260:AE323" si="41">((AB260-Z260*(EXP(0.00001865*U260) -1))/(0.282772-0.0332*(EXP(0.00001867*U260) -1))-1)*10000</f>
        <v>-20.681514625167097</v>
      </c>
      <c r="AF260" s="20">
        <f t="shared" ref="AF260:AF323" si="42">(AC260/(0.282772-0.0332*(EXP(0.00001867*U260) -1)))*10000</f>
        <v>0.62215987057344535</v>
      </c>
      <c r="AG260" s="21">
        <f t="shared" ref="AG260:AG323" si="43">10000/0.1867*LN(1+(AB260-0.28325)/(Z260-0.0384))</f>
        <v>1947.5636590373247</v>
      </c>
      <c r="AH260" s="21">
        <f t="shared" ref="AH260:AH323" si="44">AG260-(AG260-U260)*(-0.55-AJ260)/(-0.55-0.16)</f>
        <v>2798.9866967554253</v>
      </c>
      <c r="AI260" s="22">
        <f t="shared" ref="AI260:AI323" si="45">AG260-(1/0.00001867)*LN(1+(AB260+AC260-0.28325)/(Z260-0.0384))</f>
        <v>23.968962765761034</v>
      </c>
      <c r="AJ260" s="20">
        <f t="shared" ref="AJ260:AJ323" si="46">Z260/0.0332-1</f>
        <v>-0.98409890302447478</v>
      </c>
    </row>
    <row r="261" spans="1:36">
      <c r="A261" s="1" t="s">
        <v>279</v>
      </c>
      <c r="B261" s="54">
        <v>22.88</v>
      </c>
      <c r="C261" s="54">
        <v>67.099999999999994</v>
      </c>
      <c r="D261" s="12">
        <f t="shared" si="38"/>
        <v>0.34098360655737708</v>
      </c>
      <c r="E261" s="13">
        <v>7.077E-2</v>
      </c>
      <c r="F261" s="13">
        <v>9.8999999999999999E-4</v>
      </c>
      <c r="G261" s="14">
        <v>1.5382400000000001</v>
      </c>
      <c r="H261" s="14">
        <v>1.975E-2</v>
      </c>
      <c r="I261" s="13">
        <v>0.15765999999999999</v>
      </c>
      <c r="J261" s="13">
        <v>1.92E-3</v>
      </c>
      <c r="K261" s="15">
        <v>4.8439999999999997E-2</v>
      </c>
      <c r="L261" s="15">
        <v>9.7999999999999997E-4</v>
      </c>
      <c r="M261" s="16">
        <v>951</v>
      </c>
      <c r="N261" s="16">
        <v>12</v>
      </c>
      <c r="O261" s="16">
        <v>946</v>
      </c>
      <c r="P261" s="16">
        <v>8</v>
      </c>
      <c r="Q261" s="16">
        <v>944</v>
      </c>
      <c r="R261" s="16">
        <v>11</v>
      </c>
      <c r="S261" s="16">
        <v>956</v>
      </c>
      <c r="T261" s="16">
        <v>19</v>
      </c>
      <c r="U261" s="16">
        <v>944</v>
      </c>
      <c r="V261" s="16">
        <v>11</v>
      </c>
      <c r="W261" s="17">
        <f>100*(O261-Q261)/O261</f>
        <v>0.21141649048625794</v>
      </c>
      <c r="X261" s="55">
        <v>1.1794762600269263E-2</v>
      </c>
      <c r="Y261" s="55">
        <v>5.6517882303830258E-5</v>
      </c>
      <c r="Z261" s="56">
        <v>4.4991066899743778E-4</v>
      </c>
      <c r="AA261" s="56">
        <v>9.2340797749090859E-7</v>
      </c>
      <c r="AB261" s="56">
        <v>0.28223413429399075</v>
      </c>
      <c r="AC261" s="56">
        <v>1.7946756824714688E-5</v>
      </c>
      <c r="AD261" s="20">
        <f t="shared" si="40"/>
        <v>-19.021179820112309</v>
      </c>
      <c r="AE261" s="20">
        <f t="shared" si="41"/>
        <v>1.5756764122243361</v>
      </c>
      <c r="AF261" s="20">
        <f t="shared" si="42"/>
        <v>0.63600006890750327</v>
      </c>
      <c r="AG261" s="21">
        <f t="shared" si="43"/>
        <v>1414.9148027825706</v>
      </c>
      <c r="AH261" s="21">
        <f t="shared" si="44"/>
        <v>1704.3937421857142</v>
      </c>
      <c r="AI261" s="22">
        <f t="shared" si="45"/>
        <v>24.674954873676597</v>
      </c>
      <c r="AJ261" s="20">
        <f t="shared" si="46"/>
        <v>-0.98644847382537837</v>
      </c>
    </row>
    <row r="262" spans="1:36">
      <c r="A262" s="1" t="s">
        <v>280</v>
      </c>
      <c r="B262" s="54">
        <v>77.319999999999993</v>
      </c>
      <c r="C262" s="54">
        <v>168.86</v>
      </c>
      <c r="D262" s="12">
        <f t="shared" si="38"/>
        <v>0.45789411346677711</v>
      </c>
      <c r="E262" s="13">
        <v>7.3520000000000002E-2</v>
      </c>
      <c r="F262" s="13">
        <v>6.4999999999999997E-4</v>
      </c>
      <c r="G262" s="14">
        <v>1.7505200000000001</v>
      </c>
      <c r="H262" s="14">
        <v>1.447E-2</v>
      </c>
      <c r="I262" s="13">
        <v>0.17269999999999999</v>
      </c>
      <c r="J262" s="13">
        <v>1.8699999999999999E-3</v>
      </c>
      <c r="K262" s="15">
        <v>5.3999999999999999E-2</v>
      </c>
      <c r="L262" s="15">
        <v>6.4000000000000005E-4</v>
      </c>
      <c r="M262" s="16">
        <v>1028</v>
      </c>
      <c r="N262" s="16">
        <v>10</v>
      </c>
      <c r="O262" s="16">
        <v>1027</v>
      </c>
      <c r="P262" s="16">
        <v>5</v>
      </c>
      <c r="Q262" s="16">
        <v>1027</v>
      </c>
      <c r="R262" s="16">
        <v>10</v>
      </c>
      <c r="S262" s="16">
        <v>1063</v>
      </c>
      <c r="T262" s="16">
        <v>12</v>
      </c>
      <c r="U262" s="16">
        <v>1028</v>
      </c>
      <c r="V262" s="16">
        <v>10</v>
      </c>
      <c r="W262" s="17">
        <f>100*(M262-Q262)/M262</f>
        <v>9.727626459143969E-2</v>
      </c>
      <c r="X262" s="55">
        <v>9.3139351265842524E-3</v>
      </c>
      <c r="Y262" s="55">
        <v>6.4070425724276363E-5</v>
      </c>
      <c r="Z262" s="56">
        <v>3.753205600238777E-4</v>
      </c>
      <c r="AA262" s="56">
        <v>1.960678998328307E-6</v>
      </c>
      <c r="AB262" s="56">
        <v>0.28233339465153579</v>
      </c>
      <c r="AC262" s="56">
        <v>1.5997081480364186E-5</v>
      </c>
      <c r="AD262" s="20">
        <f t="shared" si="40"/>
        <v>-15.510918636365556</v>
      </c>
      <c r="AE262" s="20">
        <f t="shared" si="41"/>
        <v>6.9997592138193454</v>
      </c>
      <c r="AF262" s="20">
        <f t="shared" si="42"/>
        <v>0.56701372558260144</v>
      </c>
      <c r="AG262" s="21">
        <f t="shared" si="43"/>
        <v>1275.8214026380883</v>
      </c>
      <c r="AH262" s="21">
        <f t="shared" si="44"/>
        <v>1428.9454179014945</v>
      </c>
      <c r="AI262" s="22">
        <f t="shared" si="45"/>
        <v>22.007736734518176</v>
      </c>
      <c r="AJ262" s="20">
        <f t="shared" si="46"/>
        <v>-0.98869516385470246</v>
      </c>
    </row>
    <row r="263" spans="1:36">
      <c r="A263" s="1" t="s">
        <v>281</v>
      </c>
      <c r="B263" s="54">
        <v>146.96</v>
      </c>
      <c r="C263" s="54">
        <v>680.42</v>
      </c>
      <c r="D263" s="12">
        <f t="shared" si="38"/>
        <v>0.21598424502513155</v>
      </c>
      <c r="E263" s="13">
        <v>5.978E-2</v>
      </c>
      <c r="F263" s="13">
        <v>4.2000000000000002E-4</v>
      </c>
      <c r="G263" s="14">
        <v>0.82757000000000003</v>
      </c>
      <c r="H263" s="14">
        <v>5.5500000000000002E-3</v>
      </c>
      <c r="I263" s="13">
        <v>0.10042</v>
      </c>
      <c r="J263" s="13">
        <v>1.0399999999999999E-3</v>
      </c>
      <c r="K263" s="15">
        <v>2.8459999999999999E-2</v>
      </c>
      <c r="L263" s="15">
        <v>3.3E-4</v>
      </c>
      <c r="M263" s="16">
        <v>596</v>
      </c>
      <c r="N263" s="16">
        <v>12</v>
      </c>
      <c r="O263" s="16">
        <v>612</v>
      </c>
      <c r="P263" s="16">
        <v>3</v>
      </c>
      <c r="Q263" s="16">
        <v>617</v>
      </c>
      <c r="R263" s="16">
        <v>6</v>
      </c>
      <c r="S263" s="16">
        <v>567</v>
      </c>
      <c r="T263" s="16">
        <v>6</v>
      </c>
      <c r="U263" s="16">
        <v>617</v>
      </c>
      <c r="V263" s="16">
        <v>6</v>
      </c>
      <c r="W263" s="17">
        <f>100*(O263-Q263)/O263</f>
        <v>-0.81699346405228757</v>
      </c>
      <c r="X263" s="55">
        <v>3.4006955656206254E-2</v>
      </c>
      <c r="Y263" s="55">
        <v>4.4069482736244676E-5</v>
      </c>
      <c r="Z263" s="56">
        <v>1.3627293854671996E-3</v>
      </c>
      <c r="AA263" s="56">
        <v>3.0577211402396824E-7</v>
      </c>
      <c r="AB263" s="56">
        <v>0.28214366595124046</v>
      </c>
      <c r="AC263" s="56">
        <v>1.6212202266047769E-5</v>
      </c>
      <c r="AD263" s="20">
        <f t="shared" si="40"/>
        <v>-22.22051860720109</v>
      </c>
      <c r="AE263" s="20">
        <f t="shared" si="41"/>
        <v>-9.1877566990317128</v>
      </c>
      <c r="AF263" s="20">
        <f t="shared" si="42"/>
        <v>0.57411220979000432</v>
      </c>
      <c r="AG263" s="21">
        <f t="shared" si="43"/>
        <v>1576.5070978373788</v>
      </c>
      <c r="AH263" s="21">
        <f t="shared" si="44"/>
        <v>2129.1749887207611</v>
      </c>
      <c r="AI263" s="22">
        <f t="shared" si="45"/>
        <v>22.77027488740282</v>
      </c>
      <c r="AJ263" s="20">
        <f t="shared" si="46"/>
        <v>-0.95895393417267472</v>
      </c>
    </row>
    <row r="264" spans="1:36">
      <c r="A264" s="1" t="s">
        <v>282</v>
      </c>
      <c r="B264" s="54">
        <v>24.1</v>
      </c>
      <c r="C264" s="54">
        <v>113.57</v>
      </c>
      <c r="D264" s="12">
        <f t="shared" si="38"/>
        <v>0.21220392709342259</v>
      </c>
      <c r="E264" s="13">
        <v>7.4899999999999994E-2</v>
      </c>
      <c r="F264" s="13">
        <v>7.6000000000000004E-4</v>
      </c>
      <c r="G264" s="14">
        <v>1.87666</v>
      </c>
      <c r="H264" s="14">
        <v>1.779E-2</v>
      </c>
      <c r="I264" s="13">
        <v>0.18173</v>
      </c>
      <c r="J264" s="13">
        <v>2.0300000000000001E-3</v>
      </c>
      <c r="K264" s="15">
        <v>5.7529999999999998E-2</v>
      </c>
      <c r="L264" s="15">
        <v>1.0399999999999999E-3</v>
      </c>
      <c r="M264" s="16">
        <v>1066</v>
      </c>
      <c r="N264" s="16">
        <v>10</v>
      </c>
      <c r="O264" s="16">
        <v>1073</v>
      </c>
      <c r="P264" s="16">
        <v>6</v>
      </c>
      <c r="Q264" s="16">
        <v>1076</v>
      </c>
      <c r="R264" s="16">
        <v>11</v>
      </c>
      <c r="S264" s="16">
        <v>1131</v>
      </c>
      <c r="T264" s="16">
        <v>20</v>
      </c>
      <c r="U264" s="16">
        <v>1066</v>
      </c>
      <c r="V264" s="16">
        <v>10</v>
      </c>
      <c r="W264" s="17">
        <f>100*(M264-Q264)/M264</f>
        <v>-0.93808630393996251</v>
      </c>
      <c r="X264" s="55">
        <v>2.3550746975259242E-2</v>
      </c>
      <c r="Y264" s="55">
        <v>1.7392223272920371E-5</v>
      </c>
      <c r="Z264" s="56">
        <v>1.0030413422432076E-3</v>
      </c>
      <c r="AA264" s="56">
        <v>9.3675174827568959E-7</v>
      </c>
      <c r="AB264" s="56">
        <v>0.28235843336487682</v>
      </c>
      <c r="AC264" s="56">
        <v>1.4284987610847247E-5</v>
      </c>
      <c r="AD264" s="20">
        <f t="shared" si="40"/>
        <v>-14.625445062567133</v>
      </c>
      <c r="AE264" s="20">
        <f t="shared" si="41"/>
        <v>8.28292791560159</v>
      </c>
      <c r="AF264" s="20">
        <f t="shared" si="42"/>
        <v>0.50637197097329478</v>
      </c>
      <c r="AG264" s="21">
        <f t="shared" si="43"/>
        <v>1261.9640485630159</v>
      </c>
      <c r="AH264" s="21">
        <f t="shared" si="44"/>
        <v>1377.8279058186326</v>
      </c>
      <c r="AI264" s="22">
        <f t="shared" si="45"/>
        <v>19.987014990441139</v>
      </c>
      <c r="AJ264" s="20">
        <f t="shared" si="46"/>
        <v>-0.96978791137821663</v>
      </c>
    </row>
    <row r="265" spans="1:36">
      <c r="A265" s="1" t="s">
        <v>283</v>
      </c>
      <c r="B265" s="54">
        <v>236.95</v>
      </c>
      <c r="C265" s="54">
        <v>277.86</v>
      </c>
      <c r="D265" s="12">
        <f t="shared" si="38"/>
        <v>0.85276758079608428</v>
      </c>
      <c r="E265" s="13">
        <v>5.765E-2</v>
      </c>
      <c r="F265" s="13">
        <v>5.5999999999999995E-4</v>
      </c>
      <c r="G265" s="14">
        <v>0.69994999999999996</v>
      </c>
      <c r="H265" s="14">
        <v>6.3299999999999997E-3</v>
      </c>
      <c r="I265" s="13">
        <v>8.8069999999999996E-2</v>
      </c>
      <c r="J265" s="13">
        <v>9.5E-4</v>
      </c>
      <c r="K265" s="15">
        <v>2.69E-2</v>
      </c>
      <c r="L265" s="15">
        <v>2.7999999999999998E-4</v>
      </c>
      <c r="M265" s="16">
        <v>516</v>
      </c>
      <c r="N265" s="16">
        <v>11</v>
      </c>
      <c r="O265" s="16">
        <v>539</v>
      </c>
      <c r="P265" s="16">
        <v>4</v>
      </c>
      <c r="Q265" s="16">
        <v>544</v>
      </c>
      <c r="R265" s="16">
        <v>6</v>
      </c>
      <c r="S265" s="16">
        <v>537</v>
      </c>
      <c r="T265" s="16">
        <v>6</v>
      </c>
      <c r="U265" s="16">
        <v>544</v>
      </c>
      <c r="V265" s="16">
        <v>6</v>
      </c>
      <c r="W265" s="17">
        <f>100*(O265-Q265)/O265</f>
        <v>-0.92764378478664189</v>
      </c>
      <c r="X265" s="55">
        <v>2.0581757687165428E-2</v>
      </c>
      <c r="Y265" s="55">
        <v>9.619446841761048E-5</v>
      </c>
      <c r="Z265" s="56">
        <v>7.5438507110281948E-4</v>
      </c>
      <c r="AA265" s="56">
        <v>4.2389919669987428E-6</v>
      </c>
      <c r="AB265" s="56">
        <v>0.28192140942895699</v>
      </c>
      <c r="AC265" s="56">
        <v>1.5141832132183768E-5</v>
      </c>
      <c r="AD265" s="20">
        <f t="shared" si="40"/>
        <v>-30.080438340537306</v>
      </c>
      <c r="AE265" s="20">
        <f t="shared" si="41"/>
        <v>-18.389131309562991</v>
      </c>
      <c r="AF265" s="20">
        <f t="shared" si="42"/>
        <v>0.53612104408205674</v>
      </c>
      <c r="AG265" s="21">
        <f t="shared" si="43"/>
        <v>1857.7156808580567</v>
      </c>
      <c r="AH265" s="21">
        <f t="shared" si="44"/>
        <v>2648.3089599479244</v>
      </c>
      <c r="AI265" s="22">
        <f t="shared" si="45"/>
        <v>20.81331301837281</v>
      </c>
      <c r="AJ265" s="20">
        <f t="shared" si="46"/>
        <v>-0.97727755809931272</v>
      </c>
    </row>
    <row r="266" spans="1:36">
      <c r="A266" s="1" t="s">
        <v>284</v>
      </c>
      <c r="B266" s="54">
        <v>133.56</v>
      </c>
      <c r="C266" s="54">
        <v>223.46</v>
      </c>
      <c r="D266" s="12">
        <f t="shared" si="38"/>
        <v>0.59769086189922127</v>
      </c>
      <c r="E266" s="13">
        <v>6.7739999999999995E-2</v>
      </c>
      <c r="F266" s="13">
        <v>5.1000000000000004E-4</v>
      </c>
      <c r="G266" s="14">
        <v>1.3395699999999999</v>
      </c>
      <c r="H266" s="14">
        <v>9.5300000000000003E-3</v>
      </c>
      <c r="I266" s="13">
        <v>0.14343</v>
      </c>
      <c r="J266" s="13">
        <v>1.5E-3</v>
      </c>
      <c r="K266" s="15">
        <v>4.5190000000000001E-2</v>
      </c>
      <c r="L266" s="15">
        <v>4.4000000000000002E-4</v>
      </c>
      <c r="M266" s="16">
        <v>861</v>
      </c>
      <c r="N266" s="16">
        <v>11</v>
      </c>
      <c r="O266" s="16">
        <v>863</v>
      </c>
      <c r="P266" s="16">
        <v>4</v>
      </c>
      <c r="Q266" s="16">
        <v>864</v>
      </c>
      <c r="R266" s="16">
        <v>8</v>
      </c>
      <c r="S266" s="16">
        <v>893</v>
      </c>
      <c r="T266" s="16">
        <v>9</v>
      </c>
      <c r="U266" s="16">
        <v>864</v>
      </c>
      <c r="V266" s="16">
        <v>8</v>
      </c>
      <c r="W266" s="17">
        <f>100*(O266-Q266)/O266</f>
        <v>-0.11587485515643106</v>
      </c>
      <c r="X266" s="55">
        <v>1.0007569414867341E-2</v>
      </c>
      <c r="Y266" s="55">
        <v>5.5777949798581823E-5</v>
      </c>
      <c r="Z266" s="56">
        <v>4.0636206264560172E-4</v>
      </c>
      <c r="AA266" s="56">
        <v>1.9095545111517546E-6</v>
      </c>
      <c r="AB266" s="56">
        <v>0.28234312692669816</v>
      </c>
      <c r="AC266" s="56">
        <v>1.6562455967469733E-5</v>
      </c>
      <c r="AD266" s="20">
        <f t="shared" si="40"/>
        <v>-15.16674470251167</v>
      </c>
      <c r="AE266" s="20">
        <f t="shared" si="41"/>
        <v>3.699574551698781</v>
      </c>
      <c r="AF266" s="20">
        <f t="shared" si="42"/>
        <v>0.58683811160821853</v>
      </c>
      <c r="AG266" s="21">
        <f t="shared" si="43"/>
        <v>1263.4528146975085</v>
      </c>
      <c r="AH266" s="21">
        <f t="shared" si="44"/>
        <v>1509.7408930052766</v>
      </c>
      <c r="AI266" s="22">
        <f t="shared" si="45"/>
        <v>22.809595428690727</v>
      </c>
      <c r="AJ266" s="20">
        <f t="shared" si="46"/>
        <v>-0.98776017883597589</v>
      </c>
    </row>
    <row r="267" spans="1:36">
      <c r="A267" s="1" t="s">
        <v>285</v>
      </c>
      <c r="B267" s="54">
        <v>89.02</v>
      </c>
      <c r="C267" s="54">
        <v>150.86000000000001</v>
      </c>
      <c r="D267" s="12">
        <f t="shared" si="38"/>
        <v>0.59008352114543272</v>
      </c>
      <c r="E267" s="13">
        <v>5.9229999999999998E-2</v>
      </c>
      <c r="F267" s="13">
        <v>6.2E-4</v>
      </c>
      <c r="G267" s="14">
        <v>0.76754</v>
      </c>
      <c r="H267" s="14">
        <v>7.4700000000000001E-3</v>
      </c>
      <c r="I267" s="13">
        <v>9.4E-2</v>
      </c>
      <c r="J267" s="13">
        <v>1.0300000000000001E-3</v>
      </c>
      <c r="K267" s="15">
        <v>2.963E-2</v>
      </c>
      <c r="L267" s="15">
        <v>3.5E-4</v>
      </c>
      <c r="M267" s="16">
        <v>576</v>
      </c>
      <c r="N267" s="16">
        <v>11</v>
      </c>
      <c r="O267" s="16">
        <v>578</v>
      </c>
      <c r="P267" s="16">
        <v>4</v>
      </c>
      <c r="Q267" s="16">
        <v>579</v>
      </c>
      <c r="R267" s="16">
        <v>6</v>
      </c>
      <c r="S267" s="16">
        <v>590</v>
      </c>
      <c r="T267" s="16">
        <v>7</v>
      </c>
      <c r="U267" s="16">
        <v>579</v>
      </c>
      <c r="V267" s="16">
        <v>6</v>
      </c>
      <c r="W267" s="17">
        <f>100*(O267-Q267)/O267</f>
        <v>-0.17301038062283736</v>
      </c>
      <c r="X267" s="55">
        <v>6.5827906418099392E-3</v>
      </c>
      <c r="Y267" s="55">
        <v>4.7324089389127525E-5</v>
      </c>
      <c r="Z267" s="56">
        <v>2.819833540908386E-4</v>
      </c>
      <c r="AA267" s="56">
        <v>2.3798840574519001E-6</v>
      </c>
      <c r="AB267" s="56">
        <v>0.28208118445500174</v>
      </c>
      <c r="AC267" s="56">
        <v>1.9414470175894733E-5</v>
      </c>
      <c r="AD267" s="20">
        <f t="shared" si="40"/>
        <v>-24.430125507415301</v>
      </c>
      <c r="AE267" s="20">
        <f t="shared" si="41"/>
        <v>-11.792753680475165</v>
      </c>
      <c r="AF267" s="20">
        <f t="shared" si="42"/>
        <v>0.68745406283777377</v>
      </c>
      <c r="AG267" s="21">
        <f t="shared" si="43"/>
        <v>1617.6944707234238</v>
      </c>
      <c r="AH267" s="21">
        <f t="shared" si="44"/>
        <v>2263.596423967856</v>
      </c>
      <c r="AI267" s="22">
        <f t="shared" si="45"/>
        <v>26.475339847821033</v>
      </c>
      <c r="AJ267" s="20">
        <f t="shared" si="46"/>
        <v>-0.9915065254791916</v>
      </c>
    </row>
    <row r="268" spans="1:36">
      <c r="A268" s="1" t="s">
        <v>286</v>
      </c>
      <c r="B268" s="54">
        <v>184.11</v>
      </c>
      <c r="C268" s="54">
        <v>184.74</v>
      </c>
      <c r="D268" s="12">
        <f t="shared" si="38"/>
        <v>0.99658980188372848</v>
      </c>
      <c r="E268" s="13">
        <v>5.8139999999999997E-2</v>
      </c>
      <c r="F268" s="13">
        <v>6.3000000000000003E-4</v>
      </c>
      <c r="G268" s="14">
        <v>0.68154999999999999</v>
      </c>
      <c r="H268" s="14">
        <v>6.8900000000000003E-3</v>
      </c>
      <c r="I268" s="13">
        <v>8.5019999999999998E-2</v>
      </c>
      <c r="J268" s="13">
        <v>9.3999999999999997E-4</v>
      </c>
      <c r="K268" s="15">
        <v>2.6100000000000002E-2</v>
      </c>
      <c r="L268" s="15">
        <v>2.7999999999999998E-4</v>
      </c>
      <c r="M268" s="16">
        <v>535</v>
      </c>
      <c r="N268" s="16">
        <v>11</v>
      </c>
      <c r="O268" s="16">
        <v>528</v>
      </c>
      <c r="P268" s="16">
        <v>4</v>
      </c>
      <c r="Q268" s="16">
        <v>526</v>
      </c>
      <c r="R268" s="16">
        <v>6</v>
      </c>
      <c r="S268" s="16">
        <v>521</v>
      </c>
      <c r="T268" s="16">
        <v>6</v>
      </c>
      <c r="U268" s="16">
        <v>526</v>
      </c>
      <c r="V268" s="16">
        <v>6</v>
      </c>
      <c r="W268" s="17">
        <f>100*(O268-Q268)/O268</f>
        <v>0.37878787878787878</v>
      </c>
      <c r="X268" s="55">
        <v>1.4260221067042689E-2</v>
      </c>
      <c r="Y268" s="55">
        <v>1.0237621358858986E-4</v>
      </c>
      <c r="Z268" s="56">
        <v>5.4215191345774493E-4</v>
      </c>
      <c r="AA268" s="56">
        <v>3.4396972194781485E-6</v>
      </c>
      <c r="AB268" s="56">
        <v>0.28186270098958793</v>
      </c>
      <c r="AC268" s="56">
        <v>1.5358856161655329E-5</v>
      </c>
      <c r="AD268" s="20">
        <f t="shared" si="40"/>
        <v>-32.156614177220042</v>
      </c>
      <c r="AE268" s="20">
        <f t="shared" si="41"/>
        <v>-20.782837903773334</v>
      </c>
      <c r="AF268" s="20">
        <f t="shared" si="42"/>
        <v>0.54378343349716152</v>
      </c>
      <c r="AG268" s="21">
        <f t="shared" si="43"/>
        <v>1927.6641823148054</v>
      </c>
      <c r="AH268" s="21">
        <f t="shared" si="44"/>
        <v>2783.8048562209665</v>
      </c>
      <c r="AI268" s="22">
        <f t="shared" si="45"/>
        <v>20.965903856201521</v>
      </c>
      <c r="AJ268" s="20">
        <f t="shared" si="46"/>
        <v>-0.98367012308862212</v>
      </c>
    </row>
    <row r="269" spans="1:36">
      <c r="A269" s="1" t="s">
        <v>287</v>
      </c>
      <c r="B269" s="54">
        <v>121.83</v>
      </c>
      <c r="C269" s="54">
        <v>117.64</v>
      </c>
      <c r="D269" s="12">
        <f t="shared" si="38"/>
        <v>1.0356171370282217</v>
      </c>
      <c r="E269" s="13">
        <v>5.8380000000000001E-2</v>
      </c>
      <c r="F269" s="13">
        <v>1.01E-3</v>
      </c>
      <c r="G269" s="14">
        <v>0.69562000000000002</v>
      </c>
      <c r="H269" s="14">
        <v>1.107E-2</v>
      </c>
      <c r="I269" s="13">
        <v>8.6430000000000007E-2</v>
      </c>
      <c r="J269" s="13">
        <v>1.1000000000000001E-3</v>
      </c>
      <c r="K269" s="15">
        <v>2.7E-2</v>
      </c>
      <c r="L269" s="15">
        <v>3.8999999999999999E-4</v>
      </c>
      <c r="M269" s="16">
        <v>544</v>
      </c>
      <c r="N269" s="16">
        <v>16</v>
      </c>
      <c r="O269" s="16">
        <v>536</v>
      </c>
      <c r="P269" s="16">
        <v>7</v>
      </c>
      <c r="Q269" s="16">
        <v>534</v>
      </c>
      <c r="R269" s="16">
        <v>7</v>
      </c>
      <c r="S269" s="16">
        <v>538</v>
      </c>
      <c r="T269" s="16">
        <v>8</v>
      </c>
      <c r="U269" s="16">
        <v>534</v>
      </c>
      <c r="V269" s="16">
        <v>7</v>
      </c>
      <c r="W269" s="17">
        <f>100*(O269-Q269)/O269</f>
        <v>0.37313432835820898</v>
      </c>
      <c r="X269" s="55">
        <v>9.2757283832027131E-3</v>
      </c>
      <c r="Y269" s="55">
        <v>5.5097484457503029E-5</v>
      </c>
      <c r="Z269" s="56">
        <v>3.4517345530250869E-4</v>
      </c>
      <c r="AA269" s="56">
        <v>2.4600920520369475E-6</v>
      </c>
      <c r="AB269" s="56">
        <v>0.28218592152326022</v>
      </c>
      <c r="AC269" s="56">
        <v>1.4773273874498427E-5</v>
      </c>
      <c r="AD269" s="20">
        <f t="shared" si="40"/>
        <v>-20.726184938388847</v>
      </c>
      <c r="AE269" s="20">
        <f t="shared" si="41"/>
        <v>-9.0950887437024619</v>
      </c>
      <c r="AF269" s="20">
        <f t="shared" si="42"/>
        <v>0.52306004769770842</v>
      </c>
      <c r="AG269" s="21">
        <f t="shared" si="43"/>
        <v>1477.125379349329</v>
      </c>
      <c r="AH269" s="21">
        <f t="shared" si="44"/>
        <v>2061.0703700800891</v>
      </c>
      <c r="AI269" s="22">
        <f t="shared" si="45"/>
        <v>20.23148493068993</v>
      </c>
      <c r="AJ269" s="20">
        <f t="shared" si="46"/>
        <v>-0.98960320917763533</v>
      </c>
    </row>
    <row r="270" spans="1:36">
      <c r="A270" s="23" t="s">
        <v>288</v>
      </c>
      <c r="B270" s="51">
        <v>70.290000000000006</v>
      </c>
      <c r="C270" s="51">
        <v>111.54</v>
      </c>
      <c r="D270" s="25">
        <f t="shared" si="38"/>
        <v>0.63017751479289941</v>
      </c>
      <c r="E270" s="26">
        <v>0.23091999999999999</v>
      </c>
      <c r="F270" s="26">
        <v>1.98E-3</v>
      </c>
      <c r="G270" s="27">
        <v>15.61</v>
      </c>
      <c r="H270" s="27">
        <v>0.12801999999999999</v>
      </c>
      <c r="I270" s="26">
        <v>0.49032999999999999</v>
      </c>
      <c r="J270" s="26">
        <v>5.8799999999999998E-3</v>
      </c>
      <c r="K270" s="28">
        <v>0.11161</v>
      </c>
      <c r="L270" s="28">
        <v>1.7099999999999999E-3</v>
      </c>
      <c r="M270" s="29">
        <v>3058</v>
      </c>
      <c r="N270" s="29">
        <v>10</v>
      </c>
      <c r="O270" s="29">
        <v>2853</v>
      </c>
      <c r="P270" s="29">
        <v>8</v>
      </c>
      <c r="Q270" s="29">
        <v>2572</v>
      </c>
      <c r="R270" s="29">
        <v>25</v>
      </c>
      <c r="S270" s="29">
        <v>2139</v>
      </c>
      <c r="T270" s="29">
        <v>31</v>
      </c>
      <c r="U270" s="29">
        <v>3058</v>
      </c>
      <c r="V270" s="29">
        <v>10</v>
      </c>
      <c r="W270" s="30">
        <f>100*(M270-Q270)/M270</f>
        <v>15.892740353172007</v>
      </c>
      <c r="X270" s="52">
        <v>4.3164519952766225E-2</v>
      </c>
      <c r="Y270" s="52">
        <v>5.6984661784044628E-4</v>
      </c>
      <c r="Z270" s="53">
        <v>1.5599346949234782E-3</v>
      </c>
      <c r="AA270" s="53">
        <v>2.2793012944852848E-5</v>
      </c>
      <c r="AB270" s="53">
        <v>0.28092823921977178</v>
      </c>
      <c r="AC270" s="53">
        <v>1.974027628325319E-5</v>
      </c>
      <c r="AD270" s="33">
        <f t="shared" si="40"/>
        <v>-65.203088715581885</v>
      </c>
      <c r="AE270" s="33">
        <f t="shared" si="41"/>
        <v>0.54570194874425937</v>
      </c>
      <c r="AF270" s="33">
        <f t="shared" si="42"/>
        <v>0.70294781213375812</v>
      </c>
      <c r="AG270" s="34">
        <f t="shared" si="43"/>
        <v>3273.5117254287316</v>
      </c>
      <c r="AH270" s="34">
        <f t="shared" si="44"/>
        <v>3395.8416490773889</v>
      </c>
      <c r="AI270" s="35">
        <f t="shared" si="45"/>
        <v>27.005700979580524</v>
      </c>
      <c r="AJ270" s="33">
        <f t="shared" si="46"/>
        <v>-0.95301401521314821</v>
      </c>
    </row>
    <row r="271" spans="1:36">
      <c r="A271" s="1" t="s">
        <v>289</v>
      </c>
      <c r="B271" s="54">
        <v>61.93</v>
      </c>
      <c r="C271" s="54">
        <v>179.25</v>
      </c>
      <c r="D271" s="12">
        <f t="shared" si="38"/>
        <v>0.34549511854951187</v>
      </c>
      <c r="E271" s="13">
        <v>6.7479999999999998E-2</v>
      </c>
      <c r="F271" s="13">
        <v>5.4000000000000001E-4</v>
      </c>
      <c r="G271" s="14">
        <v>1.33036</v>
      </c>
      <c r="H271" s="14">
        <v>1.0160000000000001E-2</v>
      </c>
      <c r="I271" s="13">
        <v>0.14301</v>
      </c>
      <c r="J271" s="13">
        <v>1.5200000000000001E-3</v>
      </c>
      <c r="K271" s="15">
        <v>4.3450000000000003E-2</v>
      </c>
      <c r="L271" s="15">
        <v>5.1000000000000004E-4</v>
      </c>
      <c r="M271" s="16">
        <v>853</v>
      </c>
      <c r="N271" s="16">
        <v>11</v>
      </c>
      <c r="O271" s="16">
        <v>859</v>
      </c>
      <c r="P271" s="16">
        <v>4</v>
      </c>
      <c r="Q271" s="16">
        <v>862</v>
      </c>
      <c r="R271" s="16">
        <v>9</v>
      </c>
      <c r="S271" s="16">
        <v>860</v>
      </c>
      <c r="T271" s="16">
        <v>10</v>
      </c>
      <c r="U271" s="16">
        <v>862</v>
      </c>
      <c r="V271" s="16">
        <v>9</v>
      </c>
      <c r="W271" s="17">
        <f>100*(O271-Q271)/O271</f>
        <v>-0.34924330616996507</v>
      </c>
      <c r="X271" s="55">
        <v>5.141351007413818E-4</v>
      </c>
      <c r="Y271" s="55">
        <v>6.5789308097097154E-6</v>
      </c>
      <c r="Z271" s="56">
        <v>1.4448852758356484E-5</v>
      </c>
      <c r="AA271" s="56">
        <v>3.5523223511494083E-7</v>
      </c>
      <c r="AB271" s="56">
        <v>0.28171174367015944</v>
      </c>
      <c r="AC271" s="56">
        <v>1.2934854838085023E-5</v>
      </c>
      <c r="AD271" s="20">
        <f t="shared" si="40"/>
        <v>-37.495096043476117</v>
      </c>
      <c r="AE271" s="20">
        <f t="shared" si="41"/>
        <v>-18.49045591155507</v>
      </c>
      <c r="AF271" s="20">
        <f t="shared" si="42"/>
        <v>0.45830352207768438</v>
      </c>
      <c r="AG271" s="21">
        <f t="shared" si="43"/>
        <v>2104.5371183309312</v>
      </c>
      <c r="AH271" s="21">
        <f t="shared" si="44"/>
        <v>2891.299010066658</v>
      </c>
      <c r="AI271" s="22">
        <f t="shared" si="45"/>
        <v>17.356240177555264</v>
      </c>
      <c r="AJ271" s="20">
        <f t="shared" si="46"/>
        <v>-0.99956479359161576</v>
      </c>
    </row>
    <row r="272" spans="1:36">
      <c r="A272" s="1" t="s">
        <v>290</v>
      </c>
      <c r="B272" s="54">
        <v>4.41</v>
      </c>
      <c r="C272" s="54">
        <v>68.02</v>
      </c>
      <c r="D272" s="12">
        <f t="shared" si="38"/>
        <v>6.483387239047339E-2</v>
      </c>
      <c r="E272" s="13">
        <v>8.2739999999999994E-2</v>
      </c>
      <c r="F272" s="13">
        <v>7.2999999999999996E-4</v>
      </c>
      <c r="G272" s="14">
        <v>2.4773499999999999</v>
      </c>
      <c r="H272" s="14">
        <v>2.0629999999999999E-2</v>
      </c>
      <c r="I272" s="13">
        <v>0.21718999999999999</v>
      </c>
      <c r="J272" s="13">
        <v>2.3800000000000002E-3</v>
      </c>
      <c r="K272" s="15">
        <v>7.3529999999999998E-2</v>
      </c>
      <c r="L272" s="15">
        <v>1.97E-3</v>
      </c>
      <c r="M272" s="16">
        <v>1263</v>
      </c>
      <c r="N272" s="16">
        <v>10</v>
      </c>
      <c r="O272" s="16">
        <v>1265</v>
      </c>
      <c r="P272" s="16">
        <v>6</v>
      </c>
      <c r="Q272" s="16">
        <v>1267</v>
      </c>
      <c r="R272" s="16">
        <v>13</v>
      </c>
      <c r="S272" s="16">
        <v>1434</v>
      </c>
      <c r="T272" s="16">
        <v>37</v>
      </c>
      <c r="U272" s="16">
        <v>1263</v>
      </c>
      <c r="V272" s="16">
        <v>10</v>
      </c>
      <c r="W272" s="17">
        <f t="shared" ref="W272:W277" si="47">100*(M272-Q272)/M272</f>
        <v>-0.31670625494853522</v>
      </c>
      <c r="X272" s="55">
        <v>1.803714180254793E-3</v>
      </c>
      <c r="Y272" s="55">
        <v>3.1637969684968046E-5</v>
      </c>
      <c r="Z272" s="56">
        <v>7.2024436042618083E-5</v>
      </c>
      <c r="AA272" s="56">
        <v>2.1042346478907959E-6</v>
      </c>
      <c r="AB272" s="56">
        <v>0.28149580049914558</v>
      </c>
      <c r="AC272" s="56">
        <v>1.5666165357704714E-5</v>
      </c>
      <c r="AD272" s="20">
        <f t="shared" si="40"/>
        <v>-45.131749284033077</v>
      </c>
      <c r="AE272" s="20">
        <f t="shared" si="41"/>
        <v>-17.226415716589116</v>
      </c>
      <c r="AF272" s="20">
        <f t="shared" si="42"/>
        <v>0.55557750831879704</v>
      </c>
      <c r="AG272" s="21">
        <f t="shared" si="43"/>
        <v>2396.9823973402922</v>
      </c>
      <c r="AH272" s="21">
        <f t="shared" si="44"/>
        <v>3112.2387427336944</v>
      </c>
      <c r="AI272" s="22">
        <f t="shared" si="45"/>
        <v>20.938809890181801</v>
      </c>
      <c r="AJ272" s="20">
        <f t="shared" si="46"/>
        <v>-0.9978305892758248</v>
      </c>
    </row>
    <row r="273" spans="1:36">
      <c r="A273" s="23" t="s">
        <v>291</v>
      </c>
      <c r="B273" s="51">
        <v>409.22</v>
      </c>
      <c r="C273" s="51">
        <v>587.07000000000005</v>
      </c>
      <c r="D273" s="25">
        <f t="shared" si="38"/>
        <v>0.69705486568892971</v>
      </c>
      <c r="E273" s="26">
        <v>0.15382999999999999</v>
      </c>
      <c r="F273" s="26">
        <v>8.3000000000000001E-4</v>
      </c>
      <c r="G273" s="27">
        <v>5.95486</v>
      </c>
      <c r="H273" s="27">
        <v>3.1739999999999997E-2</v>
      </c>
      <c r="I273" s="26">
        <v>0.28079999999999999</v>
      </c>
      <c r="J273" s="26">
        <v>2.8700000000000002E-3</v>
      </c>
      <c r="K273" s="28">
        <v>5.5239999999999997E-2</v>
      </c>
      <c r="L273" s="28">
        <v>4.8000000000000001E-4</v>
      </c>
      <c r="M273" s="29">
        <v>2389</v>
      </c>
      <c r="N273" s="29">
        <v>10</v>
      </c>
      <c r="O273" s="29">
        <v>1969</v>
      </c>
      <c r="P273" s="29">
        <v>5</v>
      </c>
      <c r="Q273" s="29">
        <v>1595</v>
      </c>
      <c r="R273" s="29">
        <v>14</v>
      </c>
      <c r="S273" s="29">
        <v>1087</v>
      </c>
      <c r="T273" s="29">
        <v>9</v>
      </c>
      <c r="U273" s="29">
        <v>2389</v>
      </c>
      <c r="V273" s="29">
        <v>10</v>
      </c>
      <c r="W273" s="30">
        <f t="shared" si="47"/>
        <v>33.235663457513603</v>
      </c>
      <c r="X273" s="52">
        <v>2.314481075810302E-2</v>
      </c>
      <c r="Y273" s="52">
        <v>1.2040646796951496E-4</v>
      </c>
      <c r="Z273" s="53">
        <v>8.1458407059402968E-4</v>
      </c>
      <c r="AA273" s="53">
        <v>3.395090864749732E-6</v>
      </c>
      <c r="AB273" s="53">
        <v>0.28124130027898731</v>
      </c>
      <c r="AC273" s="53">
        <v>1.8524363663715082E-5</v>
      </c>
      <c r="AD273" s="33">
        <f t="shared" si="40"/>
        <v>-54.131940963486613</v>
      </c>
      <c r="AE273" s="33">
        <f t="shared" si="41"/>
        <v>-1.9016828481932535</v>
      </c>
      <c r="AF273" s="33">
        <f t="shared" si="42"/>
        <v>0.65862607470221857</v>
      </c>
      <c r="AG273" s="34">
        <f t="shared" si="43"/>
        <v>2788.6669307708812</v>
      </c>
      <c r="AH273" s="34">
        <f t="shared" si="44"/>
        <v>3028.1655575470477</v>
      </c>
      <c r="AI273" s="35">
        <f t="shared" si="45"/>
        <v>25.065129147545122</v>
      </c>
      <c r="AJ273" s="33">
        <f t="shared" si="46"/>
        <v>-0.97546433522307141</v>
      </c>
    </row>
    <row r="274" spans="1:36">
      <c r="A274" s="1" t="s">
        <v>292</v>
      </c>
      <c r="B274" s="54">
        <v>257.73</v>
      </c>
      <c r="C274" s="54">
        <v>146.03</v>
      </c>
      <c r="D274" s="12">
        <f t="shared" si="38"/>
        <v>1.7649113195918649</v>
      </c>
      <c r="E274" s="13">
        <v>7.4609999999999996E-2</v>
      </c>
      <c r="F274" s="13">
        <v>5.9000000000000003E-4</v>
      </c>
      <c r="G274" s="14">
        <v>1.8251599999999999</v>
      </c>
      <c r="H274" s="14">
        <v>1.362E-2</v>
      </c>
      <c r="I274" s="13">
        <v>0.17745</v>
      </c>
      <c r="J274" s="13">
        <v>1.89E-3</v>
      </c>
      <c r="K274" s="15">
        <v>5.2560000000000003E-2</v>
      </c>
      <c r="L274" s="15">
        <v>4.6000000000000001E-4</v>
      </c>
      <c r="M274" s="16">
        <v>1058</v>
      </c>
      <c r="N274" s="16">
        <v>11</v>
      </c>
      <c r="O274" s="16">
        <v>1055</v>
      </c>
      <c r="P274" s="16">
        <v>5</v>
      </c>
      <c r="Q274" s="16">
        <v>1053</v>
      </c>
      <c r="R274" s="16">
        <v>10</v>
      </c>
      <c r="S274" s="16">
        <v>1035</v>
      </c>
      <c r="T274" s="16">
        <v>9</v>
      </c>
      <c r="U274" s="16">
        <v>1058</v>
      </c>
      <c r="V274" s="16">
        <v>11</v>
      </c>
      <c r="W274" s="17">
        <f t="shared" si="47"/>
        <v>0.47258979206049151</v>
      </c>
      <c r="X274" s="55">
        <v>2.191231546177505E-2</v>
      </c>
      <c r="Y274" s="55">
        <v>1.3839089160905569E-4</v>
      </c>
      <c r="Z274" s="56">
        <v>7.9284817352065875E-4</v>
      </c>
      <c r="AA274" s="56">
        <v>6.0730945636798788E-6</v>
      </c>
      <c r="AB274" s="56">
        <v>0.28227045311047894</v>
      </c>
      <c r="AC274" s="56">
        <v>1.5242112316052418E-5</v>
      </c>
      <c r="AD274" s="20">
        <f t="shared" si="40"/>
        <v>-17.736794644487297</v>
      </c>
      <c r="AE274" s="20">
        <f t="shared" si="41"/>
        <v>5.1387185207341091</v>
      </c>
      <c r="AF274" s="20">
        <f t="shared" si="42"/>
        <v>0.54029028819213154</v>
      </c>
      <c r="AG274" s="21">
        <f t="shared" si="43"/>
        <v>1377.2567635606572</v>
      </c>
      <c r="AH274" s="21">
        <f t="shared" si="44"/>
        <v>1568.8643448317853</v>
      </c>
      <c r="AI274" s="22">
        <f t="shared" si="45"/>
        <v>21.16162454804612</v>
      </c>
      <c r="AJ274" s="20">
        <f t="shared" si="46"/>
        <v>-0.97611903091805241</v>
      </c>
    </row>
    <row r="275" spans="1:36">
      <c r="A275" s="1" t="s">
        <v>293</v>
      </c>
      <c r="B275" s="54">
        <v>55.49</v>
      </c>
      <c r="C275" s="54">
        <v>87.06</v>
      </c>
      <c r="D275" s="12">
        <f t="shared" si="38"/>
        <v>0.63737652193889272</v>
      </c>
      <c r="E275" s="13">
        <v>0.20543</v>
      </c>
      <c r="F275" s="13">
        <v>1.81E-3</v>
      </c>
      <c r="G275" s="14">
        <v>14.95486</v>
      </c>
      <c r="H275" s="14">
        <v>0.12770999999999999</v>
      </c>
      <c r="I275" s="13">
        <v>0.52805999999999997</v>
      </c>
      <c r="J275" s="13">
        <v>6.3800000000000003E-3</v>
      </c>
      <c r="K275" s="15">
        <v>0.14086000000000001</v>
      </c>
      <c r="L275" s="15">
        <v>2.0799999999999998E-3</v>
      </c>
      <c r="M275" s="16">
        <v>2870</v>
      </c>
      <c r="N275" s="16">
        <v>10</v>
      </c>
      <c r="O275" s="16">
        <v>2812</v>
      </c>
      <c r="P275" s="16">
        <v>8</v>
      </c>
      <c r="Q275" s="16">
        <v>2733</v>
      </c>
      <c r="R275" s="16">
        <v>27</v>
      </c>
      <c r="S275" s="16">
        <v>2664</v>
      </c>
      <c r="T275" s="16">
        <v>37</v>
      </c>
      <c r="U275" s="16">
        <v>2870</v>
      </c>
      <c r="V275" s="16">
        <v>10</v>
      </c>
      <c r="W275" s="17">
        <f t="shared" si="47"/>
        <v>4.7735191637630665</v>
      </c>
      <c r="X275" s="55">
        <v>2.5870207159054845E-2</v>
      </c>
      <c r="Y275" s="55">
        <v>5.5215709609542946E-5</v>
      </c>
      <c r="Z275" s="56">
        <v>9.6487060929644711E-4</v>
      </c>
      <c r="AA275" s="56">
        <v>2.8300524921626175E-6</v>
      </c>
      <c r="AB275" s="56">
        <v>0.28094392204695717</v>
      </c>
      <c r="AC275" s="56">
        <v>1.5543965202568986E-5</v>
      </c>
      <c r="AD275" s="20">
        <f t="shared" si="40"/>
        <v>-64.648478386928332</v>
      </c>
      <c r="AE275" s="20">
        <f t="shared" si="41"/>
        <v>-1.9097902676878942</v>
      </c>
      <c r="AF275" s="20">
        <f t="shared" si="42"/>
        <v>0.55327525054811244</v>
      </c>
      <c r="AG275" s="21">
        <f t="shared" si="43"/>
        <v>3201.8781813736987</v>
      </c>
      <c r="AH275" s="21">
        <f t="shared" si="44"/>
        <v>3398.6387670961158</v>
      </c>
      <c r="AI275" s="22">
        <f t="shared" si="45"/>
        <v>20.95373210294747</v>
      </c>
      <c r="AJ275" s="20">
        <f t="shared" si="46"/>
        <v>-0.97093763225010699</v>
      </c>
    </row>
    <row r="276" spans="1:36">
      <c r="A276" s="1" t="s">
        <v>294</v>
      </c>
      <c r="B276" s="54">
        <v>100.27</v>
      </c>
      <c r="C276" s="54">
        <v>701.82</v>
      </c>
      <c r="D276" s="12">
        <f t="shared" si="38"/>
        <v>0.14287139152489239</v>
      </c>
      <c r="E276" s="13">
        <v>7.4329999999999993E-2</v>
      </c>
      <c r="F276" s="13">
        <v>4.6000000000000001E-4</v>
      </c>
      <c r="G276" s="14">
        <v>1.8287199999999999</v>
      </c>
      <c r="H276" s="14">
        <v>1.095E-2</v>
      </c>
      <c r="I276" s="13">
        <v>0.17845</v>
      </c>
      <c r="J276" s="13">
        <v>1.8400000000000001E-3</v>
      </c>
      <c r="K276" s="15">
        <v>5.5410000000000001E-2</v>
      </c>
      <c r="L276" s="15">
        <v>6.3000000000000003E-4</v>
      </c>
      <c r="M276" s="16">
        <v>1050</v>
      </c>
      <c r="N276" s="16">
        <v>11</v>
      </c>
      <c r="O276" s="16">
        <v>1056</v>
      </c>
      <c r="P276" s="16">
        <v>4</v>
      </c>
      <c r="Q276" s="16">
        <v>1059</v>
      </c>
      <c r="R276" s="16">
        <v>10</v>
      </c>
      <c r="S276" s="16">
        <v>1090</v>
      </c>
      <c r="T276" s="16">
        <v>12</v>
      </c>
      <c r="U276" s="16">
        <v>1050</v>
      </c>
      <c r="V276" s="16">
        <v>11</v>
      </c>
      <c r="W276" s="17">
        <f t="shared" si="47"/>
        <v>-0.8571428571428571</v>
      </c>
      <c r="X276" s="55">
        <v>1.1744263410730952E-2</v>
      </c>
      <c r="Y276" s="55">
        <v>2.9011889011955794E-4</v>
      </c>
      <c r="Z276" s="56">
        <v>4.510496563022508E-4</v>
      </c>
      <c r="AA276" s="56">
        <v>9.7453455160907232E-6</v>
      </c>
      <c r="AB276" s="56">
        <v>0.28194973160857506</v>
      </c>
      <c r="AC276" s="56">
        <v>1.4299899362820094E-5</v>
      </c>
      <c r="AD276" s="20">
        <f t="shared" si="40"/>
        <v>-29.078847673212891</v>
      </c>
      <c r="AE276" s="20">
        <f t="shared" si="41"/>
        <v>-6.1652466447170706</v>
      </c>
      <c r="AF276" s="20">
        <f t="shared" si="42"/>
        <v>0.50688238524072093</v>
      </c>
      <c r="AG276" s="21">
        <f t="shared" si="43"/>
        <v>1804.4828420539266</v>
      </c>
      <c r="AH276" s="21">
        <f t="shared" si="44"/>
        <v>2268.2391815113883</v>
      </c>
      <c r="AI276" s="22">
        <f t="shared" si="45"/>
        <v>19.518065596214456</v>
      </c>
      <c r="AJ276" s="20">
        <f t="shared" si="46"/>
        <v>-0.98641416697884787</v>
      </c>
    </row>
    <row r="277" spans="1:36">
      <c r="A277" s="1" t="s">
        <v>295</v>
      </c>
      <c r="B277" s="54">
        <v>101.22</v>
      </c>
      <c r="C277" s="54">
        <v>277.33999999999997</v>
      </c>
      <c r="D277" s="12">
        <f t="shared" si="38"/>
        <v>0.36496718828874308</v>
      </c>
      <c r="E277" s="13">
        <v>0.12572</v>
      </c>
      <c r="F277" s="13">
        <v>6.8999999999999997E-4</v>
      </c>
      <c r="G277" s="14">
        <v>6.4430199999999997</v>
      </c>
      <c r="H277" s="14">
        <v>3.5189999999999999E-2</v>
      </c>
      <c r="I277" s="13">
        <v>0.37173</v>
      </c>
      <c r="J277" s="13">
        <v>3.82E-3</v>
      </c>
      <c r="K277" s="15">
        <v>0.10964</v>
      </c>
      <c r="L277" s="15">
        <v>9.8999999999999999E-4</v>
      </c>
      <c r="M277" s="16">
        <v>2039</v>
      </c>
      <c r="N277" s="16">
        <v>11</v>
      </c>
      <c r="O277" s="16">
        <v>2038</v>
      </c>
      <c r="P277" s="16">
        <v>5</v>
      </c>
      <c r="Q277" s="16">
        <v>2038</v>
      </c>
      <c r="R277" s="16">
        <v>18</v>
      </c>
      <c r="S277" s="16">
        <v>2103</v>
      </c>
      <c r="T277" s="16">
        <v>18</v>
      </c>
      <c r="U277" s="16">
        <v>2039</v>
      </c>
      <c r="V277" s="16">
        <v>11</v>
      </c>
      <c r="W277" s="17">
        <f t="shared" si="47"/>
        <v>4.9043648847474253E-2</v>
      </c>
      <c r="X277" s="55">
        <v>1.4353099255541922E-2</v>
      </c>
      <c r="Y277" s="55">
        <v>4.5358616118119138E-5</v>
      </c>
      <c r="Z277" s="56">
        <v>5.4195143438236324E-4</v>
      </c>
      <c r="AA277" s="56">
        <v>6.7964478938809935E-7</v>
      </c>
      <c r="AB277" s="56">
        <v>0.28122960767251576</v>
      </c>
      <c r="AC277" s="56">
        <v>1.6314152045899495E-5</v>
      </c>
      <c r="AD277" s="20">
        <f t="shared" si="40"/>
        <v>-54.545440407263172</v>
      </c>
      <c r="AE277" s="20">
        <f t="shared" si="41"/>
        <v>-9.7757548714616505</v>
      </c>
      <c r="AF277" s="20">
        <f t="shared" si="42"/>
        <v>0.57957699817084585</v>
      </c>
      <c r="AG277" s="21">
        <f t="shared" si="43"/>
        <v>2784.8017328630785</v>
      </c>
      <c r="AH277" s="21">
        <f t="shared" si="44"/>
        <v>3240.3460044600747</v>
      </c>
      <c r="AI277" s="22">
        <f t="shared" si="45"/>
        <v>21.916483178021736</v>
      </c>
      <c r="AJ277" s="20">
        <f t="shared" si="46"/>
        <v>-0.98367616161498905</v>
      </c>
    </row>
    <row r="278" spans="1:36">
      <c r="A278" s="1" t="s">
        <v>296</v>
      </c>
      <c r="B278" s="54">
        <v>45.14</v>
      </c>
      <c r="C278" s="54">
        <v>85.29</v>
      </c>
      <c r="D278" s="12">
        <f t="shared" si="38"/>
        <v>0.52925313635830695</v>
      </c>
      <c r="E278" s="13">
        <v>7.1559999999999999E-2</v>
      </c>
      <c r="F278" s="13">
        <v>7.6999999999999996E-4</v>
      </c>
      <c r="G278" s="14">
        <v>1.5983400000000001</v>
      </c>
      <c r="H278" s="14">
        <v>1.5970000000000002E-2</v>
      </c>
      <c r="I278" s="13">
        <v>0.16202</v>
      </c>
      <c r="J278" s="13">
        <v>1.83E-3</v>
      </c>
      <c r="K278" s="15">
        <v>5.0889999999999998E-2</v>
      </c>
      <c r="L278" s="15">
        <v>6.8000000000000005E-4</v>
      </c>
      <c r="M278" s="16">
        <v>973</v>
      </c>
      <c r="N278" s="16">
        <v>10</v>
      </c>
      <c r="O278" s="16">
        <v>970</v>
      </c>
      <c r="P278" s="16">
        <v>6</v>
      </c>
      <c r="Q278" s="16">
        <v>968</v>
      </c>
      <c r="R278" s="16">
        <v>10</v>
      </c>
      <c r="S278" s="16">
        <v>1003</v>
      </c>
      <c r="T278" s="16">
        <v>13</v>
      </c>
      <c r="U278" s="16">
        <v>968</v>
      </c>
      <c r="V278" s="16">
        <v>10</v>
      </c>
      <c r="W278" s="17">
        <f>100*(O278-Q278)/O278</f>
        <v>0.20618556701030927</v>
      </c>
      <c r="X278" s="55">
        <v>1.4019798129606551E-2</v>
      </c>
      <c r="Y278" s="55">
        <v>6.9269723362135521E-5</v>
      </c>
      <c r="Z278" s="56">
        <v>5.2234441891575733E-4</v>
      </c>
      <c r="AA278" s="56">
        <v>1.2914384256912759E-6</v>
      </c>
      <c r="AB278" s="56">
        <v>0.28193111042530339</v>
      </c>
      <c r="AC278" s="56">
        <v>1.7482572199226307E-5</v>
      </c>
      <c r="AD278" s="20">
        <f t="shared" si="40"/>
        <v>-29.737370556371935</v>
      </c>
      <c r="AE278" s="20">
        <f t="shared" si="41"/>
        <v>-8.6807439968772382</v>
      </c>
      <c r="AF278" s="20">
        <f t="shared" si="42"/>
        <v>0.61958347100520916</v>
      </c>
      <c r="AG278" s="21">
        <f t="shared" si="43"/>
        <v>1833.2744192613984</v>
      </c>
      <c r="AH278" s="21">
        <f t="shared" si="44"/>
        <v>2362.5137099466829</v>
      </c>
      <c r="AI278" s="22">
        <f t="shared" si="45"/>
        <v>23.895168311216821</v>
      </c>
      <c r="AJ278" s="20">
        <f t="shared" si="46"/>
        <v>-0.98426673437000733</v>
      </c>
    </row>
    <row r="279" spans="1:36">
      <c r="A279" s="1" t="s">
        <v>297</v>
      </c>
      <c r="B279" s="54">
        <v>241.79</v>
      </c>
      <c r="C279" s="54">
        <v>316.56</v>
      </c>
      <c r="D279" s="12">
        <f t="shared" si="38"/>
        <v>0.76380464998736408</v>
      </c>
      <c r="E279" s="13">
        <v>6.8570000000000006E-2</v>
      </c>
      <c r="F279" s="13">
        <v>5.6999999999999998E-4</v>
      </c>
      <c r="G279" s="14">
        <v>1.3284899999999999</v>
      </c>
      <c r="H279" s="14">
        <v>1.0460000000000001E-2</v>
      </c>
      <c r="I279" s="13">
        <v>0.14052999999999999</v>
      </c>
      <c r="J279" s="13">
        <v>1.5E-3</v>
      </c>
      <c r="K279" s="15">
        <v>3.977E-2</v>
      </c>
      <c r="L279" s="15">
        <v>4.0000000000000002E-4</v>
      </c>
      <c r="M279" s="16">
        <v>886</v>
      </c>
      <c r="N279" s="16">
        <v>11</v>
      </c>
      <c r="O279" s="16">
        <v>858</v>
      </c>
      <c r="P279" s="16">
        <v>5</v>
      </c>
      <c r="Q279" s="16">
        <v>848</v>
      </c>
      <c r="R279" s="16">
        <v>8</v>
      </c>
      <c r="S279" s="16">
        <v>788</v>
      </c>
      <c r="T279" s="16">
        <v>8</v>
      </c>
      <c r="U279" s="16">
        <v>848</v>
      </c>
      <c r="V279" s="16">
        <v>8</v>
      </c>
      <c r="W279" s="17">
        <f>100*(O279-Q279)/O279</f>
        <v>1.1655011655011656</v>
      </c>
      <c r="X279" s="55">
        <v>3.7773057042236595E-2</v>
      </c>
      <c r="Y279" s="55">
        <v>5.6867395454497616E-4</v>
      </c>
      <c r="Z279" s="56">
        <v>1.3519028867392988E-3</v>
      </c>
      <c r="AA279" s="56">
        <v>1.8949822119609014E-5</v>
      </c>
      <c r="AB279" s="56">
        <v>0.28215915208054659</v>
      </c>
      <c r="AC279" s="56">
        <v>1.5483685604253045E-5</v>
      </c>
      <c r="AD279" s="20">
        <f t="shared" si="40"/>
        <v>-21.672864337820563</v>
      </c>
      <c r="AE279" s="20">
        <f t="shared" si="41"/>
        <v>-3.705605794178668</v>
      </c>
      <c r="AF279" s="20">
        <f t="shared" si="42"/>
        <v>0.54859571635803417</v>
      </c>
      <c r="AG279" s="21">
        <f t="shared" si="43"/>
        <v>1554.3089953008409</v>
      </c>
      <c r="AH279" s="21">
        <f t="shared" si="44"/>
        <v>1961.4613464003412</v>
      </c>
      <c r="AI279" s="22">
        <f t="shared" si="45"/>
        <v>21.749512311235321</v>
      </c>
      <c r="AJ279" s="20">
        <f t="shared" si="46"/>
        <v>-0.95928003353194879</v>
      </c>
    </row>
    <row r="280" spans="1:36">
      <c r="A280" s="1" t="s">
        <v>298</v>
      </c>
      <c r="B280" s="54">
        <v>25.56</v>
      </c>
      <c r="C280" s="54">
        <v>39.049999999999997</v>
      </c>
      <c r="D280" s="12">
        <f t="shared" si="38"/>
        <v>0.65454545454545454</v>
      </c>
      <c r="E280" s="13">
        <v>7.8960000000000002E-2</v>
      </c>
      <c r="F280" s="13">
        <v>1.06E-3</v>
      </c>
      <c r="G280" s="14">
        <v>2.1783399999999999</v>
      </c>
      <c r="H280" s="14">
        <v>2.691E-2</v>
      </c>
      <c r="I280" s="13">
        <v>0.20011999999999999</v>
      </c>
      <c r="J280" s="13">
        <v>2.4599999999999999E-3</v>
      </c>
      <c r="K280" s="15">
        <v>6.3909999999999995E-2</v>
      </c>
      <c r="L280" s="15">
        <v>9.7999999999999997E-4</v>
      </c>
      <c r="M280" s="16">
        <v>1171</v>
      </c>
      <c r="N280" s="16">
        <v>11</v>
      </c>
      <c r="O280" s="16">
        <v>1174</v>
      </c>
      <c r="P280" s="16">
        <v>9</v>
      </c>
      <c r="Q280" s="16">
        <v>1176</v>
      </c>
      <c r="R280" s="16">
        <v>13</v>
      </c>
      <c r="S280" s="16">
        <v>1252</v>
      </c>
      <c r="T280" s="16">
        <v>19</v>
      </c>
      <c r="U280" s="16">
        <v>1171</v>
      </c>
      <c r="V280" s="16">
        <v>11</v>
      </c>
      <c r="W280" s="17">
        <f>100*(M280-Q280)/M280</f>
        <v>-0.42698548249359519</v>
      </c>
      <c r="X280" s="55">
        <v>1.5928852463829277E-2</v>
      </c>
      <c r="Y280" s="55">
        <v>2.0117149446660743E-4</v>
      </c>
      <c r="Z280" s="56">
        <v>5.8474492847984509E-4</v>
      </c>
      <c r="AA280" s="56">
        <v>5.9826362086141753E-6</v>
      </c>
      <c r="AB280" s="56">
        <v>0.28207345318135074</v>
      </c>
      <c r="AC280" s="56">
        <v>1.6851514570152416E-5</v>
      </c>
      <c r="AD280" s="20">
        <f t="shared" si="40"/>
        <v>-24.703535662982112</v>
      </c>
      <c r="AE280" s="20">
        <f t="shared" si="41"/>
        <v>0.79323233276085148</v>
      </c>
      <c r="AF280" s="20">
        <f t="shared" si="42"/>
        <v>0.59749056512692622</v>
      </c>
      <c r="AG280" s="21">
        <f t="shared" si="43"/>
        <v>1641.0723918646913</v>
      </c>
      <c r="AH280" s="21">
        <f t="shared" si="44"/>
        <v>1927.3446253322468</v>
      </c>
      <c r="AI280" s="22">
        <f t="shared" si="45"/>
        <v>23.153421647843516</v>
      </c>
      <c r="AJ280" s="20">
        <f t="shared" si="46"/>
        <v>-0.98238720094940224</v>
      </c>
    </row>
    <row r="281" spans="1:36">
      <c r="A281" s="1" t="s">
        <v>299</v>
      </c>
      <c r="B281" s="54">
        <v>67.400000000000006</v>
      </c>
      <c r="C281" s="54">
        <v>151.05000000000001</v>
      </c>
      <c r="D281" s="12">
        <f t="shared" si="38"/>
        <v>0.44620986428334991</v>
      </c>
      <c r="E281" s="13">
        <v>0.26056000000000001</v>
      </c>
      <c r="F281" s="13">
        <v>1.39E-3</v>
      </c>
      <c r="G281" s="14">
        <v>23.544599999999999</v>
      </c>
      <c r="H281" s="14">
        <v>0.12664</v>
      </c>
      <c r="I281" s="13">
        <v>0.65546000000000004</v>
      </c>
      <c r="J281" s="13">
        <v>6.77E-3</v>
      </c>
      <c r="K281" s="15">
        <v>0.17993000000000001</v>
      </c>
      <c r="L281" s="15">
        <v>1.64E-3</v>
      </c>
      <c r="M281" s="16">
        <v>3250</v>
      </c>
      <c r="N281" s="16">
        <v>10</v>
      </c>
      <c r="O281" s="16">
        <v>3250</v>
      </c>
      <c r="P281" s="16">
        <v>5</v>
      </c>
      <c r="Q281" s="16">
        <v>3250</v>
      </c>
      <c r="R281" s="16">
        <v>26</v>
      </c>
      <c r="S281" s="16">
        <v>3344</v>
      </c>
      <c r="T281" s="16">
        <v>28</v>
      </c>
      <c r="U281" s="16">
        <v>3250</v>
      </c>
      <c r="V281" s="16">
        <v>10</v>
      </c>
      <c r="W281" s="17">
        <f>100*(M281-Q281)/M281</f>
        <v>0</v>
      </c>
      <c r="X281" s="55">
        <v>1.7988466365344336E-2</v>
      </c>
      <c r="Y281" s="55">
        <v>1.6828410430283331E-4</v>
      </c>
      <c r="Z281" s="56">
        <v>6.7294894717124544E-4</v>
      </c>
      <c r="AA281" s="56">
        <v>4.2835217731632849E-6</v>
      </c>
      <c r="AB281" s="56">
        <v>0.28072285771918004</v>
      </c>
      <c r="AC281" s="56">
        <v>1.3886583039481749E-5</v>
      </c>
      <c r="AD281" s="20">
        <f t="shared" si="40"/>
        <v>-72.46623713875411</v>
      </c>
      <c r="AE281" s="20">
        <f t="shared" si="41"/>
        <v>-0.51043263169625597</v>
      </c>
      <c r="AF281" s="20">
        <f t="shared" si="42"/>
        <v>0.49472118765689055</v>
      </c>
      <c r="AG281" s="21">
        <f t="shared" si="43"/>
        <v>3472.7803392353435</v>
      </c>
      <c r="AH281" s="21">
        <f t="shared" si="44"/>
        <v>3607.6190662605068</v>
      </c>
      <c r="AI281" s="22">
        <f t="shared" si="45"/>
        <v>18.480549059378973</v>
      </c>
      <c r="AJ281" s="20">
        <f t="shared" si="46"/>
        <v>-0.97973045339845644</v>
      </c>
    </row>
    <row r="282" spans="1:36">
      <c r="A282" s="1" t="s">
        <v>300</v>
      </c>
      <c r="B282" s="54">
        <v>100.99</v>
      </c>
      <c r="C282" s="54">
        <v>154.07</v>
      </c>
      <c r="D282" s="12">
        <f t="shared" si="38"/>
        <v>0.65548127474524565</v>
      </c>
      <c r="E282" s="13">
        <v>7.8329999999999997E-2</v>
      </c>
      <c r="F282" s="13">
        <v>7.5000000000000002E-4</v>
      </c>
      <c r="G282" s="14">
        <v>2.1093500000000001</v>
      </c>
      <c r="H282" s="14">
        <v>1.8839999999999999E-2</v>
      </c>
      <c r="I282" s="13">
        <v>0.19533</v>
      </c>
      <c r="J282" s="13">
        <v>2.1700000000000001E-3</v>
      </c>
      <c r="K282" s="15">
        <v>5.7779999999999998E-2</v>
      </c>
      <c r="L282" s="15">
        <v>6.8000000000000005E-4</v>
      </c>
      <c r="M282" s="16">
        <v>1155</v>
      </c>
      <c r="N282" s="16">
        <v>10</v>
      </c>
      <c r="O282" s="16">
        <v>1152</v>
      </c>
      <c r="P282" s="16">
        <v>6</v>
      </c>
      <c r="Q282" s="16">
        <v>1150</v>
      </c>
      <c r="R282" s="16">
        <v>12</v>
      </c>
      <c r="S282" s="16">
        <v>1135</v>
      </c>
      <c r="T282" s="16">
        <v>13</v>
      </c>
      <c r="U282" s="16">
        <v>1155</v>
      </c>
      <c r="V282" s="16">
        <v>10</v>
      </c>
      <c r="W282" s="17">
        <f>100*(M282-Q282)/M282</f>
        <v>0.4329004329004329</v>
      </c>
      <c r="X282" s="55">
        <v>1.8996607566779181E-2</v>
      </c>
      <c r="Y282" s="55">
        <v>2.0844014773146633E-4</v>
      </c>
      <c r="Z282" s="56">
        <v>7.7384284652807394E-4</v>
      </c>
      <c r="AA282" s="56">
        <v>9.4810083335436596E-6</v>
      </c>
      <c r="AB282" s="56">
        <v>0.28224834739882909</v>
      </c>
      <c r="AC282" s="56">
        <v>1.7785761951933334E-5</v>
      </c>
      <c r="AD282" s="20">
        <f t="shared" si="40"/>
        <v>-18.518545017573995</v>
      </c>
      <c r="AE282" s="20">
        <f t="shared" si="41"/>
        <v>6.4950580754619125</v>
      </c>
      <c r="AF282" s="20">
        <f t="shared" si="42"/>
        <v>0.63059276057625968</v>
      </c>
      <c r="AG282" s="21">
        <f t="shared" si="43"/>
        <v>1407.2308260986704</v>
      </c>
      <c r="AH282" s="21">
        <f t="shared" si="44"/>
        <v>1558.8149734541689</v>
      </c>
      <c r="AI282" s="22">
        <f t="shared" si="45"/>
        <v>24.6676669343708</v>
      </c>
      <c r="AJ282" s="20">
        <f t="shared" si="46"/>
        <v>-0.97669148052626287</v>
      </c>
    </row>
    <row r="283" spans="1:36">
      <c r="A283" s="1" t="s">
        <v>301</v>
      </c>
      <c r="B283" s="54">
        <v>175.91</v>
      </c>
      <c r="C283" s="54">
        <v>206.07</v>
      </c>
      <c r="D283" s="12">
        <f t="shared" si="38"/>
        <v>0.85364196632212352</v>
      </c>
      <c r="E283" s="13">
        <v>5.7500000000000002E-2</v>
      </c>
      <c r="F283" s="13">
        <v>6.6E-4</v>
      </c>
      <c r="G283" s="14">
        <v>0.65671000000000002</v>
      </c>
      <c r="H283" s="14">
        <v>7.0400000000000003E-3</v>
      </c>
      <c r="I283" s="13">
        <v>8.2849999999999993E-2</v>
      </c>
      <c r="J283" s="13">
        <v>9.3000000000000005E-4</v>
      </c>
      <c r="K283" s="15">
        <v>2.5340000000000001E-2</v>
      </c>
      <c r="L283" s="15">
        <v>2.9E-4</v>
      </c>
      <c r="M283" s="16">
        <v>511</v>
      </c>
      <c r="N283" s="16">
        <v>11</v>
      </c>
      <c r="O283" s="16">
        <v>513</v>
      </c>
      <c r="P283" s="16">
        <v>4</v>
      </c>
      <c r="Q283" s="16">
        <v>513</v>
      </c>
      <c r="R283" s="16">
        <v>6</v>
      </c>
      <c r="S283" s="16">
        <v>506</v>
      </c>
      <c r="T283" s="16">
        <v>6</v>
      </c>
      <c r="U283" s="16">
        <v>513</v>
      </c>
      <c r="V283" s="16">
        <v>6</v>
      </c>
      <c r="W283" s="17">
        <f>100*(O283-Q283)/O283</f>
        <v>0</v>
      </c>
      <c r="X283" s="55">
        <v>1.1945737798591016E-2</v>
      </c>
      <c r="Y283" s="55">
        <v>5.268845346344911E-5</v>
      </c>
      <c r="Z283" s="56">
        <v>4.3688437754252726E-4</v>
      </c>
      <c r="AA283" s="56">
        <v>2.5543175691082385E-6</v>
      </c>
      <c r="AB283" s="56">
        <v>0.28207271001531908</v>
      </c>
      <c r="AC283" s="56">
        <v>1.5857947902675979E-5</v>
      </c>
      <c r="AD283" s="20">
        <f t="shared" si="40"/>
        <v>-24.729817120540119</v>
      </c>
      <c r="AE283" s="20">
        <f t="shared" si="41"/>
        <v>-13.594580276865553</v>
      </c>
      <c r="AF283" s="20">
        <f t="shared" si="42"/>
        <v>0.56143770473471855</v>
      </c>
      <c r="AG283" s="21">
        <f t="shared" si="43"/>
        <v>1635.7942186521957</v>
      </c>
      <c r="AH283" s="21">
        <f t="shared" si="44"/>
        <v>2326.6144449096023</v>
      </c>
      <c r="AI283" s="22">
        <f t="shared" si="45"/>
        <v>21.705277376610184</v>
      </c>
      <c r="AJ283" s="20">
        <f t="shared" si="46"/>
        <v>-0.98684083200173112</v>
      </c>
    </row>
    <row r="284" spans="1:36">
      <c r="A284" s="1" t="s">
        <v>302</v>
      </c>
      <c r="B284" s="54">
        <v>82.87</v>
      </c>
      <c r="C284" s="54">
        <v>1441.23</v>
      </c>
      <c r="D284" s="12">
        <f t="shared" si="38"/>
        <v>5.7499496957459949E-2</v>
      </c>
      <c r="E284" s="13">
        <v>6.9989999999999997E-2</v>
      </c>
      <c r="F284" s="13">
        <v>4.0999999999999999E-4</v>
      </c>
      <c r="G284" s="14">
        <v>1.4953399999999999</v>
      </c>
      <c r="H284" s="14">
        <v>8.5500000000000003E-3</v>
      </c>
      <c r="I284" s="13">
        <v>0.15497</v>
      </c>
      <c r="J284" s="13">
        <v>1.5900000000000001E-3</v>
      </c>
      <c r="K284" s="15">
        <v>3.0370000000000001E-2</v>
      </c>
      <c r="L284" s="15">
        <v>4.6999999999999999E-4</v>
      </c>
      <c r="M284" s="16">
        <v>928</v>
      </c>
      <c r="N284" s="16">
        <v>12</v>
      </c>
      <c r="O284" s="16">
        <v>928</v>
      </c>
      <c r="P284" s="16">
        <v>3</v>
      </c>
      <c r="Q284" s="16">
        <v>929</v>
      </c>
      <c r="R284" s="16">
        <v>9</v>
      </c>
      <c r="S284" s="16">
        <v>605</v>
      </c>
      <c r="T284" s="16">
        <v>9</v>
      </c>
      <c r="U284" s="16">
        <v>929</v>
      </c>
      <c r="V284" s="16">
        <v>9</v>
      </c>
      <c r="W284" s="17">
        <f>100*(O284-Q284)/O284</f>
        <v>-0.10775862068965517</v>
      </c>
      <c r="X284" s="55">
        <v>4.3045097241850251E-3</v>
      </c>
      <c r="Y284" s="55">
        <v>2.5837233145211666E-4</v>
      </c>
      <c r="Z284" s="56">
        <v>1.3658901120596173E-4</v>
      </c>
      <c r="AA284" s="56">
        <v>9.1731866373823221E-6</v>
      </c>
      <c r="AB284" s="56">
        <v>0.2819820885840969</v>
      </c>
      <c r="AC284" s="56">
        <v>1.2184325327731038E-5</v>
      </c>
      <c r="AD284" s="20">
        <f t="shared" si="40"/>
        <v>-27.934569755956318</v>
      </c>
      <c r="AE284" s="20">
        <f t="shared" si="41"/>
        <v>-7.4928190998835298</v>
      </c>
      <c r="AF284" s="20">
        <f t="shared" si="42"/>
        <v>0.43177561260090558</v>
      </c>
      <c r="AG284" s="21">
        <f t="shared" si="43"/>
        <v>1746.0748277225553</v>
      </c>
      <c r="AH284" s="21">
        <f t="shared" si="44"/>
        <v>2259.2045784172383</v>
      </c>
      <c r="AI284" s="22">
        <f t="shared" si="45"/>
        <v>16.51135684050837</v>
      </c>
      <c r="AJ284" s="20">
        <f t="shared" si="46"/>
        <v>-0.99588587315644694</v>
      </c>
    </row>
    <row r="285" spans="1:36">
      <c r="A285" s="1" t="s">
        <v>303</v>
      </c>
      <c r="B285" s="54">
        <v>91.66</v>
      </c>
      <c r="C285" s="54">
        <v>72.67</v>
      </c>
      <c r="D285" s="12">
        <f t="shared" si="38"/>
        <v>1.2613182881519196</v>
      </c>
      <c r="E285" s="13">
        <v>5.7950000000000002E-2</v>
      </c>
      <c r="F285" s="13">
        <v>1.6800000000000001E-3</v>
      </c>
      <c r="G285" s="14">
        <v>0.68762999999999996</v>
      </c>
      <c r="H285" s="14">
        <v>1.831E-2</v>
      </c>
      <c r="I285" s="13">
        <v>8.6069999999999994E-2</v>
      </c>
      <c r="J285" s="13">
        <v>1.4400000000000001E-3</v>
      </c>
      <c r="K285" s="15">
        <v>2.7349999999999999E-2</v>
      </c>
      <c r="L285" s="15">
        <v>5.5000000000000003E-4</v>
      </c>
      <c r="M285" s="16">
        <v>528</v>
      </c>
      <c r="N285" s="16">
        <v>31</v>
      </c>
      <c r="O285" s="16">
        <v>531</v>
      </c>
      <c r="P285" s="16">
        <v>11</v>
      </c>
      <c r="Q285" s="16">
        <v>532</v>
      </c>
      <c r="R285" s="16">
        <v>9</v>
      </c>
      <c r="S285" s="16">
        <v>545</v>
      </c>
      <c r="T285" s="16">
        <v>11</v>
      </c>
      <c r="U285" s="16">
        <v>532</v>
      </c>
      <c r="V285" s="16">
        <v>9</v>
      </c>
      <c r="W285" s="17">
        <f>100*(O285-Q285)/O285</f>
        <v>-0.18832391713747645</v>
      </c>
      <c r="X285" s="55">
        <v>6.7494486996194968E-3</v>
      </c>
      <c r="Y285" s="55">
        <v>1.4300861404639215E-4</v>
      </c>
      <c r="Z285" s="56">
        <v>2.4065218624421487E-4</v>
      </c>
      <c r="AA285" s="56">
        <v>4.1613886489335811E-6</v>
      </c>
      <c r="AB285" s="56">
        <v>0.2821685405751676</v>
      </c>
      <c r="AC285" s="56">
        <v>1.5825604901844487E-5</v>
      </c>
      <c r="AD285" s="20">
        <f t="shared" si="40"/>
        <v>-21.340847921025308</v>
      </c>
      <c r="AE285" s="20">
        <f t="shared" si="41"/>
        <v>-9.7174033382640967</v>
      </c>
      <c r="AF285" s="20">
        <f t="shared" si="42"/>
        <v>0.56031621894468719</v>
      </c>
      <c r="AG285" s="21">
        <f t="shared" si="43"/>
        <v>1496.8639911883165</v>
      </c>
      <c r="AH285" s="21">
        <f t="shared" si="44"/>
        <v>2098.5469794559926</v>
      </c>
      <c r="AI285" s="22">
        <f t="shared" si="45"/>
        <v>21.605566461494618</v>
      </c>
      <c r="AJ285" s="20">
        <f t="shared" si="46"/>
        <v>-0.99275144017336703</v>
      </c>
    </row>
    <row r="286" spans="1:36">
      <c r="A286" s="1" t="s">
        <v>304</v>
      </c>
      <c r="B286" s="54">
        <v>210.83</v>
      </c>
      <c r="C286" s="54">
        <v>147.35</v>
      </c>
      <c r="D286" s="12">
        <f t="shared" si="38"/>
        <v>1.430810994231422</v>
      </c>
      <c r="E286" s="13">
        <v>8.4699999999999998E-2</v>
      </c>
      <c r="F286" s="13">
        <v>9.2000000000000003E-4</v>
      </c>
      <c r="G286" s="14">
        <v>2.4520200000000001</v>
      </c>
      <c r="H286" s="14">
        <v>2.4639999999999999E-2</v>
      </c>
      <c r="I286" s="13">
        <v>0.21</v>
      </c>
      <c r="J286" s="13">
        <v>2.4299999999999999E-3</v>
      </c>
      <c r="K286" s="15">
        <v>6.2E-2</v>
      </c>
      <c r="L286" s="15">
        <v>6.6E-4</v>
      </c>
      <c r="M286" s="16">
        <v>1309</v>
      </c>
      <c r="N286" s="16">
        <v>10</v>
      </c>
      <c r="O286" s="16">
        <v>1258</v>
      </c>
      <c r="P286" s="16">
        <v>7</v>
      </c>
      <c r="Q286" s="16">
        <v>1229</v>
      </c>
      <c r="R286" s="16">
        <v>13</v>
      </c>
      <c r="S286" s="16">
        <v>1216</v>
      </c>
      <c r="T286" s="16">
        <v>13</v>
      </c>
      <c r="U286" s="16">
        <v>1309</v>
      </c>
      <c r="V286" s="16">
        <v>10</v>
      </c>
      <c r="W286" s="17">
        <f>100*(M286-Q286)/M286</f>
        <v>6.1115355233002289</v>
      </c>
      <c r="X286" s="55">
        <v>1.2713146536340973E-2</v>
      </c>
      <c r="Y286" s="55">
        <v>1.2430665988667598E-4</v>
      </c>
      <c r="Z286" s="56">
        <v>5.4292109738502672E-4</v>
      </c>
      <c r="AA286" s="56">
        <v>4.9635094259074829E-6</v>
      </c>
      <c r="AB286" s="56">
        <v>0.2820785102609486</v>
      </c>
      <c r="AC286" s="56">
        <v>1.5608293379162276E-5</v>
      </c>
      <c r="AD286" s="20">
        <f t="shared" si="40"/>
        <v>-24.524696188145121</v>
      </c>
      <c r="AE286" s="20">
        <f t="shared" si="41"/>
        <v>4.0597383006257814</v>
      </c>
      <c r="AF286" s="20">
        <f t="shared" si="42"/>
        <v>0.55358250031506051</v>
      </c>
      <c r="AG286" s="21">
        <f t="shared" si="43"/>
        <v>1632.3470631994298</v>
      </c>
      <c r="AH286" s="21">
        <f t="shared" si="44"/>
        <v>1829.8378650750035</v>
      </c>
      <c r="AI286" s="22">
        <f t="shared" si="45"/>
        <v>21.424728820083601</v>
      </c>
      <c r="AJ286" s="20">
        <f t="shared" si="46"/>
        <v>-0.98364695489804133</v>
      </c>
    </row>
    <row r="287" spans="1:36">
      <c r="A287" s="1" t="s">
        <v>305</v>
      </c>
      <c r="B287" s="54">
        <v>598.85</v>
      </c>
      <c r="C287" s="54">
        <v>215.61</v>
      </c>
      <c r="D287" s="12">
        <f t="shared" si="38"/>
        <v>2.7774685775242336</v>
      </c>
      <c r="E287" s="13">
        <v>0.1615</v>
      </c>
      <c r="F287" s="13">
        <v>1.0399999999999999E-3</v>
      </c>
      <c r="G287" s="14">
        <v>10.40643</v>
      </c>
      <c r="H287" s="14">
        <v>6.5960000000000005E-2</v>
      </c>
      <c r="I287" s="13">
        <v>0.46742</v>
      </c>
      <c r="J287" s="13">
        <v>5.0000000000000001E-3</v>
      </c>
      <c r="K287" s="15">
        <v>0.13134000000000001</v>
      </c>
      <c r="L287" s="15">
        <v>1.1000000000000001E-3</v>
      </c>
      <c r="M287" s="16">
        <v>2471</v>
      </c>
      <c r="N287" s="16">
        <v>10</v>
      </c>
      <c r="O287" s="16">
        <v>2472</v>
      </c>
      <c r="P287" s="16">
        <v>6</v>
      </c>
      <c r="Q287" s="16">
        <v>2472</v>
      </c>
      <c r="R287" s="16">
        <v>22</v>
      </c>
      <c r="S287" s="16">
        <v>2494</v>
      </c>
      <c r="T287" s="16">
        <v>20</v>
      </c>
      <c r="U287" s="16">
        <v>2471</v>
      </c>
      <c r="V287" s="16">
        <v>10</v>
      </c>
      <c r="W287" s="17">
        <f>100*(M287-Q287)/M287</f>
        <v>-4.0469445568595712E-2</v>
      </c>
      <c r="X287" s="55">
        <v>2.8414371518153594E-2</v>
      </c>
      <c r="Y287" s="55">
        <v>4.1064030317052778E-4</v>
      </c>
      <c r="Z287" s="56">
        <v>1.0079991299530558E-3</v>
      </c>
      <c r="AA287" s="56">
        <v>1.6726371782509989E-5</v>
      </c>
      <c r="AB287" s="56">
        <v>0.28111668140937524</v>
      </c>
      <c r="AC287" s="56">
        <v>1.6035213993307732E-5</v>
      </c>
      <c r="AD287" s="20">
        <f t="shared" si="40"/>
        <v>-58.538985140847984</v>
      </c>
      <c r="AE287" s="20">
        <f t="shared" si="41"/>
        <v>-4.8130222680420331</v>
      </c>
      <c r="AF287" s="20">
        <f t="shared" si="42"/>
        <v>0.57023322149442535</v>
      </c>
      <c r="AG287" s="21">
        <f t="shared" si="43"/>
        <v>2971.8620511271606</v>
      </c>
      <c r="AH287" s="21">
        <f t="shared" si="44"/>
        <v>3267.8916851029412</v>
      </c>
      <c r="AI287" s="22">
        <f t="shared" si="45"/>
        <v>21.734175205808242</v>
      </c>
      <c r="AJ287" s="20">
        <f t="shared" si="46"/>
        <v>-0.96963858042310069</v>
      </c>
    </row>
    <row r="288" spans="1:36">
      <c r="A288" s="1" t="s">
        <v>306</v>
      </c>
      <c r="B288" s="54">
        <v>165.39</v>
      </c>
      <c r="C288" s="54">
        <v>201.09</v>
      </c>
      <c r="D288" s="12">
        <f t="shared" si="38"/>
        <v>0.82246755184245857</v>
      </c>
      <c r="E288" s="13">
        <v>5.8900000000000001E-2</v>
      </c>
      <c r="F288" s="13">
        <v>6.7000000000000002E-4</v>
      </c>
      <c r="G288" s="14">
        <v>0.73068</v>
      </c>
      <c r="H288" s="14">
        <v>7.79E-3</v>
      </c>
      <c r="I288" s="13">
        <v>8.9990000000000001E-2</v>
      </c>
      <c r="J288" s="13">
        <v>1.01E-3</v>
      </c>
      <c r="K288" s="15">
        <v>2.9559999999999999E-2</v>
      </c>
      <c r="L288" s="15">
        <v>3.4000000000000002E-4</v>
      </c>
      <c r="M288" s="16">
        <v>563</v>
      </c>
      <c r="N288" s="16">
        <v>11</v>
      </c>
      <c r="O288" s="16">
        <v>557</v>
      </c>
      <c r="P288" s="16">
        <v>5</v>
      </c>
      <c r="Q288" s="16">
        <v>555</v>
      </c>
      <c r="R288" s="16">
        <v>6</v>
      </c>
      <c r="S288" s="16">
        <v>589</v>
      </c>
      <c r="T288" s="16">
        <v>7</v>
      </c>
      <c r="U288" s="16">
        <v>555</v>
      </c>
      <c r="V288" s="16">
        <v>6</v>
      </c>
      <c r="W288" s="17">
        <f>100*(O288-Q288)/O288</f>
        <v>0.35906642728904847</v>
      </c>
      <c r="X288" s="55">
        <v>1.45318990144532E-2</v>
      </c>
      <c r="Y288" s="55">
        <v>1.1070071332550548E-4</v>
      </c>
      <c r="Z288" s="56">
        <v>5.5459913336835132E-4</v>
      </c>
      <c r="AA288" s="56">
        <v>5.0113791211704611E-6</v>
      </c>
      <c r="AB288" s="56">
        <v>0.28213887825295714</v>
      </c>
      <c r="AC288" s="56">
        <v>1.5333590626263934E-5</v>
      </c>
      <c r="AD288" s="20">
        <f t="shared" si="40"/>
        <v>-22.389831632654289</v>
      </c>
      <c r="AE288" s="20">
        <f t="shared" si="41"/>
        <v>-10.377584600249623</v>
      </c>
      <c r="AF288" s="20">
        <f t="shared" si="42"/>
        <v>0.54292380556066333</v>
      </c>
      <c r="AG288" s="21">
        <f t="shared" si="43"/>
        <v>1549.9066128843453</v>
      </c>
      <c r="AH288" s="21">
        <f t="shared" si="44"/>
        <v>2157.073185563966</v>
      </c>
      <c r="AI288" s="22">
        <f t="shared" si="45"/>
        <v>21.086516879250439</v>
      </c>
      <c r="AJ288" s="20">
        <f t="shared" si="46"/>
        <v>-0.98329520682625449</v>
      </c>
    </row>
    <row r="289" spans="1:36">
      <c r="A289" s="1" t="s">
        <v>307</v>
      </c>
      <c r="B289" s="54">
        <v>427.67</v>
      </c>
      <c r="C289" s="54">
        <v>821.72</v>
      </c>
      <c r="D289" s="12">
        <f t="shared" si="38"/>
        <v>0.52045709000632823</v>
      </c>
      <c r="E289" s="13">
        <v>5.6869999999999997E-2</v>
      </c>
      <c r="F289" s="13">
        <v>3.6000000000000002E-4</v>
      </c>
      <c r="G289" s="14">
        <v>0.60568</v>
      </c>
      <c r="H289" s="14">
        <v>3.7699999999999999E-3</v>
      </c>
      <c r="I289" s="13">
        <v>7.7259999999999995E-2</v>
      </c>
      <c r="J289" s="13">
        <v>7.9000000000000001E-4</v>
      </c>
      <c r="K289" s="15">
        <v>2.3529999999999999E-2</v>
      </c>
      <c r="L289" s="15">
        <v>2.1000000000000001E-4</v>
      </c>
      <c r="M289" s="16">
        <v>486</v>
      </c>
      <c r="N289" s="16">
        <v>12</v>
      </c>
      <c r="O289" s="16">
        <v>481</v>
      </c>
      <c r="P289" s="16">
        <v>2</v>
      </c>
      <c r="Q289" s="16">
        <v>480</v>
      </c>
      <c r="R289" s="16">
        <v>5</v>
      </c>
      <c r="S289" s="16">
        <v>470</v>
      </c>
      <c r="T289" s="16">
        <v>4</v>
      </c>
      <c r="U289" s="16">
        <v>480</v>
      </c>
      <c r="V289" s="16">
        <v>5</v>
      </c>
      <c r="W289" s="17">
        <f>100*(O289-Q289)/O289</f>
        <v>0.20790020790020791</v>
      </c>
      <c r="X289" s="55">
        <v>3.8629366868467289E-2</v>
      </c>
      <c r="Y289" s="55">
        <v>1.2109273726824233E-4</v>
      </c>
      <c r="Z289" s="56">
        <v>1.2989659221249094E-3</v>
      </c>
      <c r="AA289" s="56">
        <v>9.9494318430642703E-7</v>
      </c>
      <c r="AB289" s="56">
        <v>0.28219917514837384</v>
      </c>
      <c r="AC289" s="56">
        <v>1.2580613978252381E-5</v>
      </c>
      <c r="AD289" s="20">
        <f t="shared" si="40"/>
        <v>-20.257481349856832</v>
      </c>
      <c r="AE289" s="20">
        <f t="shared" si="41"/>
        <v>-10.112223027256562</v>
      </c>
      <c r="AF289" s="20">
        <f t="shared" si="42"/>
        <v>0.44537381780762364</v>
      </c>
      <c r="AG289" s="21">
        <f t="shared" si="43"/>
        <v>1495.9636558086966</v>
      </c>
      <c r="AH289" s="21">
        <f t="shared" si="44"/>
        <v>2083.89827530509</v>
      </c>
      <c r="AI289" s="22">
        <f t="shared" si="45"/>
        <v>17.664991368254277</v>
      </c>
      <c r="AJ289" s="20">
        <f t="shared" si="46"/>
        <v>-0.96087452041792443</v>
      </c>
    </row>
    <row r="290" spans="1:36">
      <c r="A290" s="1" t="s">
        <v>308</v>
      </c>
      <c r="B290" s="54">
        <v>122.85</v>
      </c>
      <c r="C290" s="54">
        <v>237.86</v>
      </c>
      <c r="D290" s="12">
        <f t="shared" si="38"/>
        <v>0.51648028251912881</v>
      </c>
      <c r="E290" s="13">
        <v>6.7790000000000003E-2</v>
      </c>
      <c r="F290" s="13">
        <v>5.1000000000000004E-4</v>
      </c>
      <c r="G290" s="14">
        <v>1.34091</v>
      </c>
      <c r="H290" s="14">
        <v>9.5999999999999992E-3</v>
      </c>
      <c r="I290" s="13">
        <v>0.14348</v>
      </c>
      <c r="J290" s="13">
        <v>1.5100000000000001E-3</v>
      </c>
      <c r="K290" s="15">
        <v>4.512E-2</v>
      </c>
      <c r="L290" s="15">
        <v>4.4999999999999999E-4</v>
      </c>
      <c r="M290" s="16">
        <v>862</v>
      </c>
      <c r="N290" s="16">
        <v>11</v>
      </c>
      <c r="O290" s="16">
        <v>864</v>
      </c>
      <c r="P290" s="16">
        <v>4</v>
      </c>
      <c r="Q290" s="16">
        <v>864</v>
      </c>
      <c r="R290" s="16">
        <v>9</v>
      </c>
      <c r="S290" s="16">
        <v>892</v>
      </c>
      <c r="T290" s="16">
        <v>9</v>
      </c>
      <c r="U290" s="16">
        <v>864</v>
      </c>
      <c r="V290" s="16">
        <v>9</v>
      </c>
      <c r="W290" s="17">
        <f>100*(O290-Q290)/O290</f>
        <v>0</v>
      </c>
      <c r="X290" s="55">
        <v>1.1452059497950666E-2</v>
      </c>
      <c r="Y290" s="55">
        <v>7.1786450828342221E-5</v>
      </c>
      <c r="Z290" s="56">
        <v>4.3781709898849043E-4</v>
      </c>
      <c r="AA290" s="56">
        <v>2.060679839364479E-6</v>
      </c>
      <c r="AB290" s="56">
        <v>0.28195657100708948</v>
      </c>
      <c r="AC290" s="56">
        <v>1.3082870728353094E-5</v>
      </c>
      <c r="AD290" s="20">
        <f t="shared" si="40"/>
        <v>-28.836977950805753</v>
      </c>
      <c r="AE290" s="20">
        <f t="shared" si="41"/>
        <v>-10.014913013310922</v>
      </c>
      <c r="AF290" s="20">
        <f t="shared" si="42"/>
        <v>0.46355004159531499</v>
      </c>
      <c r="AG290" s="21">
        <f t="shared" si="43"/>
        <v>1794.5331983607414</v>
      </c>
      <c r="AH290" s="21">
        <f t="shared" si="44"/>
        <v>2367.0244014020909</v>
      </c>
      <c r="AI290" s="22">
        <f t="shared" si="45"/>
        <v>17.85374635290782</v>
      </c>
      <c r="AJ290" s="20">
        <f t="shared" si="46"/>
        <v>-0.98681273798227442</v>
      </c>
    </row>
    <row r="291" spans="1:36">
      <c r="A291" s="1" t="s">
        <v>309</v>
      </c>
      <c r="B291" s="54">
        <v>211.94</v>
      </c>
      <c r="C291" s="54">
        <v>486.16</v>
      </c>
      <c r="D291" s="12">
        <f t="shared" si="38"/>
        <v>0.4359470133289452</v>
      </c>
      <c r="E291" s="13">
        <v>7.5509999999999994E-2</v>
      </c>
      <c r="F291" s="13">
        <v>4.6000000000000001E-4</v>
      </c>
      <c r="G291" s="14">
        <v>1.8912599999999999</v>
      </c>
      <c r="H291" s="14">
        <v>1.132E-2</v>
      </c>
      <c r="I291" s="13">
        <v>0.18168000000000001</v>
      </c>
      <c r="J291" s="13">
        <v>1.8699999999999999E-3</v>
      </c>
      <c r="K291" s="15">
        <v>5.3719999999999997E-2</v>
      </c>
      <c r="L291" s="15">
        <v>4.8999999999999998E-4</v>
      </c>
      <c r="M291" s="16">
        <v>1082</v>
      </c>
      <c r="N291" s="16">
        <v>11</v>
      </c>
      <c r="O291" s="16">
        <v>1078</v>
      </c>
      <c r="P291" s="16">
        <v>4</v>
      </c>
      <c r="Q291" s="16">
        <v>1076</v>
      </c>
      <c r="R291" s="16">
        <v>10</v>
      </c>
      <c r="S291" s="16">
        <v>1058</v>
      </c>
      <c r="T291" s="16">
        <v>9</v>
      </c>
      <c r="U291" s="16">
        <v>1082</v>
      </c>
      <c r="V291" s="16">
        <v>11</v>
      </c>
      <c r="W291" s="17">
        <f>100*(M291-Q291)/M291</f>
        <v>0.55452865064695012</v>
      </c>
      <c r="X291" s="55">
        <v>3.5624755874894068E-2</v>
      </c>
      <c r="Y291" s="55">
        <v>1.9211373504708293E-4</v>
      </c>
      <c r="Z291" s="56">
        <v>1.3464963110062947E-3</v>
      </c>
      <c r="AA291" s="56">
        <v>9.8248766010260961E-6</v>
      </c>
      <c r="AB291" s="56">
        <v>0.28234495758242689</v>
      </c>
      <c r="AC291" s="56">
        <v>1.6433146489263438E-5</v>
      </c>
      <c r="AD291" s="20">
        <f t="shared" si="40"/>
        <v>-15.10200506320003</v>
      </c>
      <c r="AE291" s="20">
        <f t="shared" si="41"/>
        <v>7.905200833826509</v>
      </c>
      <c r="AF291" s="20">
        <f t="shared" si="42"/>
        <v>0.58254045979637303</v>
      </c>
      <c r="AG291" s="21">
        <f t="shared" si="43"/>
        <v>1292.5419690797371</v>
      </c>
      <c r="AH291" s="21">
        <f t="shared" si="44"/>
        <v>1413.9573361836487</v>
      </c>
      <c r="AI291" s="22">
        <f t="shared" si="45"/>
        <v>23.193210207958373</v>
      </c>
      <c r="AJ291" s="20">
        <f t="shared" si="46"/>
        <v>-0.95944288219860563</v>
      </c>
    </row>
    <row r="292" spans="1:36">
      <c r="A292" s="1" t="s">
        <v>310</v>
      </c>
      <c r="B292" s="54">
        <v>100.25</v>
      </c>
      <c r="C292" s="54">
        <v>265.45999999999998</v>
      </c>
      <c r="D292" s="12">
        <f t="shared" si="38"/>
        <v>0.3776463497325398</v>
      </c>
      <c r="E292" s="13">
        <v>5.9650000000000002E-2</v>
      </c>
      <c r="F292" s="13">
        <v>6.8000000000000005E-4</v>
      </c>
      <c r="G292" s="14">
        <v>0.79766000000000004</v>
      </c>
      <c r="H292" s="14">
        <v>8.4100000000000008E-3</v>
      </c>
      <c r="I292" s="13">
        <v>9.7000000000000003E-2</v>
      </c>
      <c r="J292" s="13">
        <v>1.09E-3</v>
      </c>
      <c r="K292" s="15">
        <v>2.3599999999999999E-2</v>
      </c>
      <c r="L292" s="15">
        <v>3.8000000000000002E-4</v>
      </c>
      <c r="M292" s="16">
        <v>591</v>
      </c>
      <c r="N292" s="16">
        <v>11</v>
      </c>
      <c r="O292" s="16">
        <v>596</v>
      </c>
      <c r="P292" s="16">
        <v>5</v>
      </c>
      <c r="Q292" s="16">
        <v>597</v>
      </c>
      <c r="R292" s="16">
        <v>6</v>
      </c>
      <c r="S292" s="16">
        <v>471</v>
      </c>
      <c r="T292" s="16">
        <v>8</v>
      </c>
      <c r="U292" s="16">
        <v>597</v>
      </c>
      <c r="V292" s="16">
        <v>6</v>
      </c>
      <c r="W292" s="17">
        <f>100*(O292-Q292)/O292</f>
        <v>-0.16778523489932887</v>
      </c>
      <c r="X292" s="55">
        <v>6.4916373685161817E-3</v>
      </c>
      <c r="Y292" s="55">
        <v>9.0024860994708088E-4</v>
      </c>
      <c r="Z292" s="56">
        <v>2.2607150876715045E-4</v>
      </c>
      <c r="AA292" s="56">
        <v>3.3316048182190236E-5</v>
      </c>
      <c r="AB292" s="56">
        <v>0.28188133131563248</v>
      </c>
      <c r="AC292" s="56">
        <v>1.4503514010814726E-5</v>
      </c>
      <c r="AD292" s="20">
        <f t="shared" si="40"/>
        <v>-31.497767967392232</v>
      </c>
      <c r="AE292" s="20">
        <f t="shared" si="41"/>
        <v>-18.45195593183746</v>
      </c>
      <c r="AF292" s="20">
        <f t="shared" si="42"/>
        <v>0.51358073691585082</v>
      </c>
      <c r="AG292" s="21">
        <f t="shared" si="43"/>
        <v>1886.7551138944716</v>
      </c>
      <c r="AH292" s="21">
        <f t="shared" si="44"/>
        <v>2691.8359096286108</v>
      </c>
      <c r="AI292" s="22">
        <f t="shared" si="45"/>
        <v>19.649132814542781</v>
      </c>
      <c r="AJ292" s="20">
        <f t="shared" si="46"/>
        <v>-0.9931906172058087</v>
      </c>
    </row>
    <row r="293" spans="1:36">
      <c r="A293" s="1" t="s">
        <v>311</v>
      </c>
      <c r="B293" s="54">
        <v>145.19999999999999</v>
      </c>
      <c r="C293" s="54">
        <v>468.82</v>
      </c>
      <c r="D293" s="12">
        <f t="shared" si="38"/>
        <v>0.30971374941342089</v>
      </c>
      <c r="E293" s="13">
        <v>0.16095000000000001</v>
      </c>
      <c r="F293" s="13">
        <v>9.5E-4</v>
      </c>
      <c r="G293" s="14">
        <v>9.4233200000000004</v>
      </c>
      <c r="H293" s="14">
        <v>5.4919999999999997E-2</v>
      </c>
      <c r="I293" s="13">
        <v>0.42470999999999998</v>
      </c>
      <c r="J293" s="13">
        <v>4.45E-3</v>
      </c>
      <c r="K293" s="15">
        <v>8.4349999999999994E-2</v>
      </c>
      <c r="L293" s="15">
        <v>9.6000000000000002E-4</v>
      </c>
      <c r="M293" s="16">
        <v>2466</v>
      </c>
      <c r="N293" s="16">
        <v>10</v>
      </c>
      <c r="O293" s="16">
        <v>2380</v>
      </c>
      <c r="P293" s="16">
        <v>5</v>
      </c>
      <c r="Q293" s="16">
        <v>2282</v>
      </c>
      <c r="R293" s="16">
        <v>20</v>
      </c>
      <c r="S293" s="16">
        <v>1637</v>
      </c>
      <c r="T293" s="16">
        <v>18</v>
      </c>
      <c r="U293" s="16">
        <v>2466</v>
      </c>
      <c r="V293" s="16">
        <v>10</v>
      </c>
      <c r="W293" s="17">
        <f>100*(M293-Q293)/M293</f>
        <v>7.4614760746147608</v>
      </c>
      <c r="X293" s="55">
        <v>2.0977752742660602E-2</v>
      </c>
      <c r="Y293" s="55">
        <v>1.1054088301948264E-4</v>
      </c>
      <c r="Z293" s="56">
        <v>8.0857189916498163E-4</v>
      </c>
      <c r="AA293" s="56">
        <v>2.7476684426346585E-6</v>
      </c>
      <c r="AB293" s="56">
        <v>0.28112059571653941</v>
      </c>
      <c r="AC293" s="56">
        <v>1.7423245639432368E-5</v>
      </c>
      <c r="AD293" s="20">
        <f t="shared" si="40"/>
        <v>-58.400558876431361</v>
      </c>
      <c r="AE293" s="20">
        <f t="shared" si="41"/>
        <v>-4.4519042859270108</v>
      </c>
      <c r="AF293" s="20">
        <f t="shared" si="42"/>
        <v>0.61958629497240891</v>
      </c>
      <c r="AG293" s="21">
        <f t="shared" si="43"/>
        <v>2951.2451470355345</v>
      </c>
      <c r="AH293" s="21">
        <f t="shared" si="44"/>
        <v>3242.1499029583147</v>
      </c>
      <c r="AI293" s="22">
        <f t="shared" si="45"/>
        <v>23.499664828555069</v>
      </c>
      <c r="AJ293" s="20">
        <f t="shared" si="46"/>
        <v>-0.97564542472394633</v>
      </c>
    </row>
    <row r="294" spans="1:36">
      <c r="A294" s="1" t="s">
        <v>312</v>
      </c>
      <c r="B294" s="54">
        <v>67.5</v>
      </c>
      <c r="C294" s="54">
        <v>98.67</v>
      </c>
      <c r="D294" s="12">
        <f t="shared" si="38"/>
        <v>0.68409851018546675</v>
      </c>
      <c r="E294" s="13">
        <v>6.7760000000000001E-2</v>
      </c>
      <c r="F294" s="13">
        <v>3.5799999999999998E-3</v>
      </c>
      <c r="G294" s="14">
        <v>1.2377800000000001</v>
      </c>
      <c r="H294" s="14">
        <v>6.157E-2</v>
      </c>
      <c r="I294" s="13">
        <v>0.13249</v>
      </c>
      <c r="J294" s="13">
        <v>2.3400000000000001E-3</v>
      </c>
      <c r="K294" s="15">
        <v>4.0349999999999997E-2</v>
      </c>
      <c r="L294" s="15">
        <v>6.2E-4</v>
      </c>
      <c r="M294" s="16">
        <v>861</v>
      </c>
      <c r="N294" s="16">
        <v>112</v>
      </c>
      <c r="O294" s="16">
        <v>818</v>
      </c>
      <c r="P294" s="16">
        <v>28</v>
      </c>
      <c r="Q294" s="16">
        <v>802</v>
      </c>
      <c r="R294" s="16">
        <v>13</v>
      </c>
      <c r="S294" s="16">
        <v>800</v>
      </c>
      <c r="T294" s="16">
        <v>12</v>
      </c>
      <c r="U294" s="16">
        <v>802</v>
      </c>
      <c r="V294" s="16">
        <v>13</v>
      </c>
      <c r="W294" s="17">
        <f>100*(O294-Q294)/O294</f>
        <v>1.9559902200488997</v>
      </c>
      <c r="X294" s="55">
        <v>1.6467609426339905E-2</v>
      </c>
      <c r="Y294" s="55">
        <v>5.9866103014227241E-5</v>
      </c>
      <c r="Z294" s="56">
        <v>5.8668771941816742E-4</v>
      </c>
      <c r="AA294" s="56">
        <v>4.6877574240754165E-7</v>
      </c>
      <c r="AB294" s="56">
        <v>0.28196374551376918</v>
      </c>
      <c r="AC294" s="56">
        <v>1.5680208787058096E-5</v>
      </c>
      <c r="AD294" s="20">
        <f t="shared" si="40"/>
        <v>-28.58325740281331</v>
      </c>
      <c r="AE294" s="20">
        <f t="shared" si="41"/>
        <v>-11.203427748592842</v>
      </c>
      <c r="AF294" s="20">
        <f t="shared" si="42"/>
        <v>0.55550165433917453</v>
      </c>
      <c r="AG294" s="21">
        <f t="shared" si="43"/>
        <v>1791.6534245541127</v>
      </c>
      <c r="AH294" s="21">
        <f t="shared" si="44"/>
        <v>2394.2668918955519</v>
      </c>
      <c r="AI294" s="22">
        <f t="shared" si="45"/>
        <v>21.484372596750063</v>
      </c>
      <c r="AJ294" s="20">
        <f t="shared" si="46"/>
        <v>-0.98232868315005517</v>
      </c>
    </row>
    <row r="295" spans="1:36">
      <c r="A295" s="1" t="s">
        <v>313</v>
      </c>
      <c r="B295" s="54">
        <v>207.42</v>
      </c>
      <c r="C295" s="54">
        <v>324.36</v>
      </c>
      <c r="D295" s="12">
        <f t="shared" si="38"/>
        <v>0.63947465778764334</v>
      </c>
      <c r="E295" s="13">
        <v>6.8839999999999998E-2</v>
      </c>
      <c r="F295" s="13">
        <v>4.4999999999999999E-4</v>
      </c>
      <c r="G295" s="14">
        <v>1.3648100000000001</v>
      </c>
      <c r="H295" s="14">
        <v>8.7100000000000007E-3</v>
      </c>
      <c r="I295" s="13">
        <v>0.14383000000000001</v>
      </c>
      <c r="J295" s="13">
        <v>1.49E-3</v>
      </c>
      <c r="K295" s="15">
        <v>3.8240000000000003E-2</v>
      </c>
      <c r="L295" s="15">
        <v>3.5E-4</v>
      </c>
      <c r="M295" s="16">
        <v>894</v>
      </c>
      <c r="N295" s="16">
        <v>11</v>
      </c>
      <c r="O295" s="16">
        <v>874</v>
      </c>
      <c r="P295" s="16">
        <v>4</v>
      </c>
      <c r="Q295" s="16">
        <v>866</v>
      </c>
      <c r="R295" s="16">
        <v>8</v>
      </c>
      <c r="S295" s="16">
        <v>759</v>
      </c>
      <c r="T295" s="16">
        <v>7</v>
      </c>
      <c r="U295" s="16">
        <v>866</v>
      </c>
      <c r="V295" s="16">
        <v>8</v>
      </c>
      <c r="W295" s="17">
        <f>100*(O295-Q295)/O295</f>
        <v>0.91533180778032042</v>
      </c>
      <c r="X295" s="55">
        <v>3.6696362084163242E-2</v>
      </c>
      <c r="Y295" s="55">
        <v>3.9982626699334751E-4</v>
      </c>
      <c r="Z295" s="56">
        <v>1.2870650565994779E-3</v>
      </c>
      <c r="AA295" s="56">
        <v>1.6228775150312344E-5</v>
      </c>
      <c r="AB295" s="56">
        <v>0.28226608284440674</v>
      </c>
      <c r="AC295" s="56">
        <v>1.7562109647476725E-5</v>
      </c>
      <c r="AD295" s="20">
        <f t="shared" si="40"/>
        <v>-17.89134552194982</v>
      </c>
      <c r="AE295" s="20">
        <f t="shared" si="41"/>
        <v>0.50577835136289551</v>
      </c>
      <c r="AF295" s="20">
        <f t="shared" si="42"/>
        <v>0.62226044783729539</v>
      </c>
      <c r="AG295" s="21">
        <f t="shared" si="43"/>
        <v>1401.5049293659513</v>
      </c>
      <c r="AH295" s="21">
        <f t="shared" si="44"/>
        <v>1711.6701237704831</v>
      </c>
      <c r="AI295" s="22">
        <f t="shared" si="45"/>
        <v>24.696954152350827</v>
      </c>
      <c r="AJ295" s="20">
        <f t="shared" si="46"/>
        <v>-0.96123298022290726</v>
      </c>
    </row>
    <row r="296" spans="1:36">
      <c r="A296" s="1" t="s">
        <v>314</v>
      </c>
      <c r="B296" s="54">
        <v>130.96</v>
      </c>
      <c r="C296" s="54">
        <v>341.98</v>
      </c>
      <c r="D296" s="12">
        <f t="shared" ref="D296:D311" si="48">B296/C296</f>
        <v>0.38294637113281477</v>
      </c>
      <c r="E296" s="13">
        <v>0.17179</v>
      </c>
      <c r="F296" s="13">
        <v>8.9999999999999998E-4</v>
      </c>
      <c r="G296" s="14">
        <v>11.64231</v>
      </c>
      <c r="H296" s="14">
        <v>6.1339999999999999E-2</v>
      </c>
      <c r="I296" s="13">
        <v>0.49160999999999999</v>
      </c>
      <c r="J296" s="13">
        <v>5.0400000000000002E-3</v>
      </c>
      <c r="K296" s="15">
        <v>0.1341</v>
      </c>
      <c r="L296" s="15">
        <v>1.16E-3</v>
      </c>
      <c r="M296" s="16">
        <v>2575</v>
      </c>
      <c r="N296" s="16">
        <v>10</v>
      </c>
      <c r="O296" s="16">
        <v>2576</v>
      </c>
      <c r="P296" s="16">
        <v>5</v>
      </c>
      <c r="Q296" s="16">
        <v>2578</v>
      </c>
      <c r="R296" s="16">
        <v>22</v>
      </c>
      <c r="S296" s="16">
        <v>2543</v>
      </c>
      <c r="T296" s="16">
        <v>21</v>
      </c>
      <c r="U296" s="16">
        <v>2575</v>
      </c>
      <c r="V296" s="16">
        <v>10</v>
      </c>
      <c r="W296" s="17">
        <f>100*(M296-Q296)/M296</f>
        <v>-0.11650485436893204</v>
      </c>
      <c r="X296" s="55">
        <v>2.6655548247575E-2</v>
      </c>
      <c r="Y296" s="55">
        <v>1.8775302327038614E-4</v>
      </c>
      <c r="Z296" s="56">
        <v>9.683161137831217E-4</v>
      </c>
      <c r="AA296" s="56">
        <v>8.6124441384361319E-6</v>
      </c>
      <c r="AB296" s="56">
        <v>0.28053224221000994</v>
      </c>
      <c r="AC296" s="56">
        <v>1.3254345713573066E-5</v>
      </c>
      <c r="AD296" s="20">
        <f t="shared" si="40"/>
        <v>-79.207198378554722</v>
      </c>
      <c r="AE296" s="20">
        <f t="shared" si="41"/>
        <v>-23.202490596300194</v>
      </c>
      <c r="AF296" s="20">
        <f t="shared" si="42"/>
        <v>0.47145519142481618</v>
      </c>
      <c r="AG296" s="21">
        <f t="shared" si="43"/>
        <v>3754.2059900810127</v>
      </c>
      <c r="AH296" s="21">
        <f t="shared" si="44"/>
        <v>4453.1493690961706</v>
      </c>
      <c r="AI296" s="22">
        <f t="shared" si="45"/>
        <v>17.685044686780202</v>
      </c>
      <c r="AJ296" s="20">
        <f t="shared" si="46"/>
        <v>-0.97083385199448424</v>
      </c>
    </row>
    <row r="297" spans="1:36">
      <c r="A297" s="1" t="s">
        <v>315</v>
      </c>
      <c r="B297" s="54">
        <v>83.23</v>
      </c>
      <c r="C297" s="54">
        <v>90.26</v>
      </c>
      <c r="D297" s="12">
        <f t="shared" si="48"/>
        <v>0.92211389319742965</v>
      </c>
      <c r="E297" s="13">
        <v>6.7769999999999997E-2</v>
      </c>
      <c r="F297" s="13">
        <v>3.4399999999999999E-3</v>
      </c>
      <c r="G297" s="14">
        <v>0.78668000000000005</v>
      </c>
      <c r="H297" s="14">
        <v>3.5999999999999997E-2</v>
      </c>
      <c r="I297" s="13">
        <v>8.4199999999999997E-2</v>
      </c>
      <c r="J297" s="13">
        <v>2.2699999999999999E-3</v>
      </c>
      <c r="K297" s="15">
        <v>2.2859999999999998E-2</v>
      </c>
      <c r="L297" s="15">
        <v>1.0200000000000001E-3</v>
      </c>
      <c r="M297" s="16">
        <v>862</v>
      </c>
      <c r="N297" s="16">
        <v>52</v>
      </c>
      <c r="O297" s="16">
        <v>589</v>
      </c>
      <c r="P297" s="16">
        <v>20</v>
      </c>
      <c r="Q297" s="16">
        <v>521</v>
      </c>
      <c r="R297" s="16">
        <v>13</v>
      </c>
      <c r="S297" s="16">
        <v>457</v>
      </c>
      <c r="T297" s="16">
        <v>20</v>
      </c>
      <c r="U297" s="16">
        <v>521</v>
      </c>
      <c r="V297" s="16">
        <v>13</v>
      </c>
      <c r="W297" s="17">
        <f>100*(O297-Q297)/O297</f>
        <v>11.544991511035654</v>
      </c>
      <c r="X297" s="55">
        <v>1.6461702239298416E-2</v>
      </c>
      <c r="Y297" s="55">
        <v>5.7377997040353851E-4</v>
      </c>
      <c r="Z297" s="56">
        <v>5.7182510110788582E-4</v>
      </c>
      <c r="AA297" s="56">
        <v>1.815601634845916E-5</v>
      </c>
      <c r="AB297" s="56">
        <v>0.28209203467535393</v>
      </c>
      <c r="AC297" s="56">
        <v>1.5911877083088599E-5</v>
      </c>
      <c r="AD297" s="20">
        <f t="shared" si="40"/>
        <v>-24.046416358270982</v>
      </c>
      <c r="AE297" s="20">
        <f t="shared" si="41"/>
        <v>-12.782347032919139</v>
      </c>
      <c r="AF297" s="20">
        <f t="shared" si="42"/>
        <v>0.563357009613913</v>
      </c>
      <c r="AG297" s="21">
        <f t="shared" si="43"/>
        <v>1614.9979331232976</v>
      </c>
      <c r="AH297" s="21">
        <f t="shared" si="44"/>
        <v>2281.8379824250969</v>
      </c>
      <c r="AI297" s="22">
        <f t="shared" si="45"/>
        <v>21.865302938811737</v>
      </c>
      <c r="AJ297" s="20">
        <f t="shared" si="46"/>
        <v>-0.98277635237626848</v>
      </c>
    </row>
    <row r="298" spans="1:36">
      <c r="A298" s="1" t="s">
        <v>316</v>
      </c>
      <c r="B298" s="54">
        <v>119.8</v>
      </c>
      <c r="C298" s="54">
        <v>98.4</v>
      </c>
      <c r="D298" s="12">
        <f t="shared" si="48"/>
        <v>1.2174796747967478</v>
      </c>
      <c r="E298" s="13">
        <v>5.9749999999999998E-2</v>
      </c>
      <c r="F298" s="13">
        <v>9.3000000000000005E-4</v>
      </c>
      <c r="G298" s="14">
        <v>0.78564000000000001</v>
      </c>
      <c r="H298" s="14">
        <v>1.129E-2</v>
      </c>
      <c r="I298" s="13">
        <v>9.5380000000000006E-2</v>
      </c>
      <c r="J298" s="13">
        <v>1.17E-3</v>
      </c>
      <c r="K298" s="15">
        <v>3.066E-2</v>
      </c>
      <c r="L298" s="15">
        <v>3.8000000000000002E-4</v>
      </c>
      <c r="M298" s="16">
        <v>595</v>
      </c>
      <c r="N298" s="16">
        <v>14</v>
      </c>
      <c r="O298" s="16">
        <v>589</v>
      </c>
      <c r="P298" s="16">
        <v>6</v>
      </c>
      <c r="Q298" s="16">
        <v>587</v>
      </c>
      <c r="R298" s="16">
        <v>7</v>
      </c>
      <c r="S298" s="16">
        <v>610</v>
      </c>
      <c r="T298" s="16">
        <v>7</v>
      </c>
      <c r="U298" s="16">
        <v>587</v>
      </c>
      <c r="V298" s="16">
        <v>7</v>
      </c>
      <c r="W298" s="17">
        <f>100*(O298-Q298)/O298</f>
        <v>0.3395585738539898</v>
      </c>
      <c r="X298" s="55">
        <v>1.3520199702420698E-2</v>
      </c>
      <c r="Y298" s="55">
        <v>2.9435957814100182E-4</v>
      </c>
      <c r="Z298" s="56">
        <v>4.6114786069901035E-4</v>
      </c>
      <c r="AA298" s="56">
        <v>8.0664514906520771E-6</v>
      </c>
      <c r="AB298" s="56">
        <v>0.2821435466807416</v>
      </c>
      <c r="AC298" s="56">
        <v>1.682165264739438E-5</v>
      </c>
      <c r="AD298" s="20">
        <f t="shared" si="40"/>
        <v>-22.224736510630947</v>
      </c>
      <c r="AE298" s="20">
        <f t="shared" si="41"/>
        <v>-9.4785471761382745</v>
      </c>
      <c r="AF298" s="20">
        <f t="shared" si="42"/>
        <v>0.59565461365173233</v>
      </c>
      <c r="AG298" s="21">
        <f t="shared" si="43"/>
        <v>1539.7397380692787</v>
      </c>
      <c r="AH298" s="21">
        <f t="shared" si="44"/>
        <v>2124.9500636564771</v>
      </c>
      <c r="AI298" s="22">
        <f t="shared" si="45"/>
        <v>23.080705906345884</v>
      </c>
      <c r="AJ298" s="20">
        <f t="shared" si="46"/>
        <v>-0.98611000419581296</v>
      </c>
    </row>
    <row r="299" spans="1:36">
      <c r="A299" s="23" t="s">
        <v>317</v>
      </c>
      <c r="B299" s="51">
        <v>75.239999999999995</v>
      </c>
      <c r="C299" s="51">
        <v>79.92</v>
      </c>
      <c r="D299" s="25">
        <f t="shared" si="48"/>
        <v>0.94144144144144137</v>
      </c>
      <c r="E299" s="26">
        <v>0.17335</v>
      </c>
      <c r="F299" s="26">
        <v>4.3499999999999997E-3</v>
      </c>
      <c r="G299" s="27">
        <v>10.39855</v>
      </c>
      <c r="H299" s="27">
        <v>0.21245</v>
      </c>
      <c r="I299" s="26">
        <v>0.43507000000000001</v>
      </c>
      <c r="J299" s="26">
        <v>6.3499999999999997E-3</v>
      </c>
      <c r="K299" s="28">
        <v>0.12028999999999999</v>
      </c>
      <c r="L299" s="28">
        <v>1.73E-3</v>
      </c>
      <c r="M299" s="29">
        <v>2590</v>
      </c>
      <c r="N299" s="29">
        <v>43</v>
      </c>
      <c r="O299" s="29">
        <v>2471</v>
      </c>
      <c r="P299" s="29">
        <v>19</v>
      </c>
      <c r="Q299" s="29">
        <v>2329</v>
      </c>
      <c r="R299" s="29">
        <v>29</v>
      </c>
      <c r="S299" s="29">
        <v>2296</v>
      </c>
      <c r="T299" s="29">
        <v>31</v>
      </c>
      <c r="U299" s="29">
        <v>2590</v>
      </c>
      <c r="V299" s="29">
        <v>43</v>
      </c>
      <c r="W299" s="30">
        <f>100*(M299-Q299)/M299</f>
        <v>10.077220077220078</v>
      </c>
      <c r="X299" s="52">
        <v>4.1266811479138903E-2</v>
      </c>
      <c r="Y299" s="52">
        <v>2.0750605178415454E-3</v>
      </c>
      <c r="Z299" s="53">
        <v>1.4829286082084165E-3</v>
      </c>
      <c r="AA299" s="53">
        <v>7.0618732752434501E-5</v>
      </c>
      <c r="AB299" s="53">
        <v>0.28103910448698743</v>
      </c>
      <c r="AC299" s="53">
        <v>2.2886435969297268E-5</v>
      </c>
      <c r="AD299" s="33">
        <f t="shared" si="40"/>
        <v>-61.282429413541671</v>
      </c>
      <c r="AE299" s="33">
        <f t="shared" si="41"/>
        <v>-5.7426122293602333</v>
      </c>
      <c r="AF299" s="33">
        <f t="shared" si="42"/>
        <v>0.8140955249323637</v>
      </c>
      <c r="AG299" s="34">
        <f t="shared" si="43"/>
        <v>3115.3397971136797</v>
      </c>
      <c r="AH299" s="34">
        <f t="shared" si="44"/>
        <v>3415.2521997400199</v>
      </c>
      <c r="AI299" s="35">
        <f t="shared" si="45"/>
        <v>31.33816835408652</v>
      </c>
      <c r="AJ299" s="33">
        <f t="shared" si="46"/>
        <v>-0.95533347565637294</v>
      </c>
    </row>
    <row r="300" spans="1:36">
      <c r="A300" s="1" t="s">
        <v>318</v>
      </c>
      <c r="B300" s="54">
        <v>159.03</v>
      </c>
      <c r="C300" s="54">
        <v>228.7</v>
      </c>
      <c r="D300" s="12">
        <f t="shared" si="48"/>
        <v>0.69536510712724098</v>
      </c>
      <c r="E300" s="13">
        <v>6.497E-2</v>
      </c>
      <c r="F300" s="13">
        <v>7.6000000000000004E-4</v>
      </c>
      <c r="G300" s="14">
        <v>1.1356900000000001</v>
      </c>
      <c r="H300" s="14">
        <v>1.24E-2</v>
      </c>
      <c r="I300" s="13">
        <v>0.12679000000000001</v>
      </c>
      <c r="J300" s="13">
        <v>1.4499999999999999E-3</v>
      </c>
      <c r="K300" s="15">
        <v>3.9269999999999999E-2</v>
      </c>
      <c r="L300" s="15">
        <v>5.0000000000000001E-4</v>
      </c>
      <c r="M300" s="16">
        <v>773</v>
      </c>
      <c r="N300" s="16">
        <v>11</v>
      </c>
      <c r="O300" s="16">
        <v>770</v>
      </c>
      <c r="P300" s="16">
        <v>6</v>
      </c>
      <c r="Q300" s="16">
        <v>770</v>
      </c>
      <c r="R300" s="16">
        <v>8</v>
      </c>
      <c r="S300" s="16">
        <v>779</v>
      </c>
      <c r="T300" s="16">
        <v>10</v>
      </c>
      <c r="U300" s="16">
        <v>770</v>
      </c>
      <c r="V300" s="16">
        <v>8</v>
      </c>
      <c r="W300" s="17">
        <f t="shared" ref="W300:W305" si="49">100*(O300-Q300)/O300</f>
        <v>0</v>
      </c>
      <c r="X300" s="55">
        <v>1.5700154545898848E-2</v>
      </c>
      <c r="Y300" s="55">
        <v>2.6130695192528224E-5</v>
      </c>
      <c r="Z300" s="56">
        <v>6.2135175746176944E-4</v>
      </c>
      <c r="AA300" s="56">
        <v>1.439607940237483E-6</v>
      </c>
      <c r="AB300" s="56">
        <v>0.28219087798571868</v>
      </c>
      <c r="AC300" s="56">
        <v>1.7073493124343663E-5</v>
      </c>
      <c r="AD300" s="20">
        <f t="shared" si="40"/>
        <v>-20.550903706213486</v>
      </c>
      <c r="AE300" s="20">
        <f t="shared" si="41"/>
        <v>-3.8748016846235078</v>
      </c>
      <c r="AF300" s="20">
        <f t="shared" si="42"/>
        <v>0.60481831214569459</v>
      </c>
      <c r="AG300" s="21">
        <f t="shared" si="43"/>
        <v>1480.9400979441516</v>
      </c>
      <c r="AH300" s="21">
        <f t="shared" si="44"/>
        <v>1912.7957395519059</v>
      </c>
      <c r="AI300" s="22">
        <f t="shared" si="45"/>
        <v>23.551537024789923</v>
      </c>
      <c r="AJ300" s="20">
        <f t="shared" si="46"/>
        <v>-0.98128458561862142</v>
      </c>
    </row>
    <row r="301" spans="1:36">
      <c r="A301" s="1" t="s">
        <v>319</v>
      </c>
      <c r="B301" s="54">
        <v>52.32</v>
      </c>
      <c r="C301" s="54">
        <v>49.02</v>
      </c>
      <c r="D301" s="12">
        <f t="shared" si="48"/>
        <v>1.0673194614443084</v>
      </c>
      <c r="E301" s="13">
        <v>6.8000000000000005E-2</v>
      </c>
      <c r="F301" s="13">
        <v>1.4499999999999999E-3</v>
      </c>
      <c r="G301" s="14">
        <v>1.36189</v>
      </c>
      <c r="H301" s="14">
        <v>2.6700000000000002E-2</v>
      </c>
      <c r="I301" s="13">
        <v>0.14527999999999999</v>
      </c>
      <c r="J301" s="13">
        <v>2.14E-3</v>
      </c>
      <c r="K301" s="15">
        <v>5.0650000000000001E-2</v>
      </c>
      <c r="L301" s="15">
        <v>8.7000000000000001E-4</v>
      </c>
      <c r="M301" s="16">
        <v>869</v>
      </c>
      <c r="N301" s="16">
        <v>19</v>
      </c>
      <c r="O301" s="16">
        <v>873</v>
      </c>
      <c r="P301" s="16">
        <v>11</v>
      </c>
      <c r="Q301" s="16">
        <v>874</v>
      </c>
      <c r="R301" s="16">
        <v>12</v>
      </c>
      <c r="S301" s="16">
        <v>999</v>
      </c>
      <c r="T301" s="16">
        <v>17</v>
      </c>
      <c r="U301" s="16">
        <v>874</v>
      </c>
      <c r="V301" s="16">
        <v>12</v>
      </c>
      <c r="W301" s="17">
        <f t="shared" si="49"/>
        <v>-0.11454753722794959</v>
      </c>
      <c r="X301" s="55">
        <v>1.4168078228374547E-2</v>
      </c>
      <c r="Y301" s="55">
        <v>2.8373506685617085E-4</v>
      </c>
      <c r="Z301" s="56">
        <v>5.0867191455815049E-4</v>
      </c>
      <c r="AA301" s="56">
        <v>8.6813221864811757E-6</v>
      </c>
      <c r="AB301" s="56">
        <v>0.28208788174607241</v>
      </c>
      <c r="AC301" s="56">
        <v>1.7367421861136422E-5</v>
      </c>
      <c r="AD301" s="20">
        <f t="shared" si="40"/>
        <v>-24.193281298275913</v>
      </c>
      <c r="AE301" s="20">
        <f t="shared" si="41"/>
        <v>-5.1834320771138032</v>
      </c>
      <c r="AF301" s="20">
        <f t="shared" si="42"/>
        <v>0.61537326170833284</v>
      </c>
      <c r="AG301" s="21">
        <f t="shared" si="43"/>
        <v>1618.0423901457186</v>
      </c>
      <c r="AH301" s="21">
        <f t="shared" si="44"/>
        <v>2073.5624920322443</v>
      </c>
      <c r="AI301" s="22">
        <f t="shared" si="45"/>
        <v>23.82474472002059</v>
      </c>
      <c r="AJ301" s="20">
        <f t="shared" si="46"/>
        <v>-0.98467855679041716</v>
      </c>
    </row>
    <row r="302" spans="1:36">
      <c r="A302" s="1" t="s">
        <v>320</v>
      </c>
      <c r="B302" s="54">
        <v>322.66000000000003</v>
      </c>
      <c r="C302" s="54">
        <v>144.86000000000001</v>
      </c>
      <c r="D302" s="12">
        <f t="shared" si="48"/>
        <v>2.2273919646555296</v>
      </c>
      <c r="E302" s="13">
        <v>5.8360000000000002E-2</v>
      </c>
      <c r="F302" s="13">
        <v>2.0100000000000001E-3</v>
      </c>
      <c r="G302" s="14">
        <v>0.69464000000000004</v>
      </c>
      <c r="H302" s="14">
        <v>2.1829999999999999E-2</v>
      </c>
      <c r="I302" s="13">
        <v>8.634E-2</v>
      </c>
      <c r="J302" s="13">
        <v>1.6199999999999999E-3</v>
      </c>
      <c r="K302" s="15">
        <v>2.5590000000000002E-2</v>
      </c>
      <c r="L302" s="15">
        <v>4.8000000000000001E-4</v>
      </c>
      <c r="M302" s="16">
        <v>543</v>
      </c>
      <c r="N302" s="16">
        <v>37</v>
      </c>
      <c r="O302" s="16">
        <v>536</v>
      </c>
      <c r="P302" s="16">
        <v>13</v>
      </c>
      <c r="Q302" s="16">
        <v>534</v>
      </c>
      <c r="R302" s="16">
        <v>10</v>
      </c>
      <c r="S302" s="16">
        <v>511</v>
      </c>
      <c r="T302" s="16">
        <v>9</v>
      </c>
      <c r="U302" s="16">
        <v>534</v>
      </c>
      <c r="V302" s="16">
        <v>10</v>
      </c>
      <c r="W302" s="17">
        <f t="shared" si="49"/>
        <v>0.37313432835820898</v>
      </c>
      <c r="X302" s="55">
        <v>1.2819431649468518E-2</v>
      </c>
      <c r="Y302" s="55">
        <v>2.8039907921136725E-4</v>
      </c>
      <c r="Z302" s="56">
        <v>4.4316877564580705E-4</v>
      </c>
      <c r="AA302" s="56">
        <v>9.4568963821830394E-6</v>
      </c>
      <c r="AB302" s="56">
        <v>0.28215713967846662</v>
      </c>
      <c r="AC302" s="56">
        <v>1.5140436284692371E-5</v>
      </c>
      <c r="AD302" s="20">
        <f t="shared" si="40"/>
        <v>-21.74403128787139</v>
      </c>
      <c r="AE302" s="20">
        <f t="shared" si="41"/>
        <v>-10.148860683013572</v>
      </c>
      <c r="AF302" s="20">
        <f t="shared" si="42"/>
        <v>0.53605973818069363</v>
      </c>
      <c r="AG302" s="21">
        <f t="shared" si="43"/>
        <v>1520.3794187037993</v>
      </c>
      <c r="AH302" s="21">
        <f t="shared" si="44"/>
        <v>2127.0049047094658</v>
      </c>
      <c r="AI302" s="22">
        <f t="shared" si="45"/>
        <v>20.771156152700541</v>
      </c>
      <c r="AJ302" s="20">
        <f t="shared" si="46"/>
        <v>-0.98665154290223478</v>
      </c>
    </row>
    <row r="303" spans="1:36">
      <c r="A303" s="1" t="s">
        <v>321</v>
      </c>
      <c r="B303" s="54">
        <v>2.61</v>
      </c>
      <c r="C303" s="54">
        <v>109.09</v>
      </c>
      <c r="D303" s="12">
        <f t="shared" si="48"/>
        <v>2.3925199376661471E-2</v>
      </c>
      <c r="E303" s="13">
        <v>6.4070000000000002E-2</v>
      </c>
      <c r="F303" s="13">
        <v>8.5999999999999998E-4</v>
      </c>
      <c r="G303" s="14">
        <v>1.0857699999999999</v>
      </c>
      <c r="H303" s="14">
        <v>1.346E-2</v>
      </c>
      <c r="I303" s="13">
        <v>0.12293</v>
      </c>
      <c r="J303" s="13">
        <v>1.4599999999999999E-3</v>
      </c>
      <c r="K303" s="15">
        <v>4.1439999999999998E-2</v>
      </c>
      <c r="L303" s="15">
        <v>2.63E-3</v>
      </c>
      <c r="M303" s="16">
        <v>744</v>
      </c>
      <c r="N303" s="16">
        <v>12</v>
      </c>
      <c r="O303" s="16">
        <v>746</v>
      </c>
      <c r="P303" s="16">
        <v>7</v>
      </c>
      <c r="Q303" s="16">
        <v>747</v>
      </c>
      <c r="R303" s="16">
        <v>8</v>
      </c>
      <c r="S303" s="16">
        <v>821</v>
      </c>
      <c r="T303" s="16">
        <v>51</v>
      </c>
      <c r="U303" s="16">
        <v>747</v>
      </c>
      <c r="V303" s="16">
        <v>8</v>
      </c>
      <c r="W303" s="17">
        <f t="shared" si="49"/>
        <v>-0.13404825737265416</v>
      </c>
      <c r="X303" s="55">
        <v>1.2882046104042495E-2</v>
      </c>
      <c r="Y303" s="55">
        <v>8.3964677421594118E-5</v>
      </c>
      <c r="Z303" s="56">
        <v>4.2525490921920483E-4</v>
      </c>
      <c r="AA303" s="56">
        <v>1.7117081321075841E-6</v>
      </c>
      <c r="AB303" s="56">
        <v>0.28150001978321787</v>
      </c>
      <c r="AC303" s="56">
        <v>1.4187181159509047E-5</v>
      </c>
      <c r="AD303" s="20">
        <f t="shared" si="40"/>
        <v>-44.982537761241169</v>
      </c>
      <c r="AE303" s="20">
        <f t="shared" si="41"/>
        <v>-28.751765798136208</v>
      </c>
      <c r="AF303" s="20">
        <f t="shared" si="42"/>
        <v>0.50254669021960208</v>
      </c>
      <c r="AG303" s="21">
        <f t="shared" si="43"/>
        <v>2413.0938212395113</v>
      </c>
      <c r="AH303" s="21">
        <f t="shared" si="44"/>
        <v>3439.011312865865</v>
      </c>
      <c r="AI303" s="22">
        <f t="shared" si="45"/>
        <v>19.132356144390087</v>
      </c>
      <c r="AJ303" s="20">
        <f t="shared" si="46"/>
        <v>-0.98719111719219266</v>
      </c>
    </row>
    <row r="304" spans="1:36">
      <c r="A304" s="1" t="s">
        <v>322</v>
      </c>
      <c r="B304" s="54">
        <v>197.67</v>
      </c>
      <c r="C304" s="54">
        <v>486.32</v>
      </c>
      <c r="D304" s="12">
        <f t="shared" si="48"/>
        <v>0.40646076657344954</v>
      </c>
      <c r="E304" s="13">
        <v>5.9420000000000001E-2</v>
      </c>
      <c r="F304" s="13">
        <v>4.0000000000000002E-4</v>
      </c>
      <c r="G304" s="14">
        <v>0.79162999999999994</v>
      </c>
      <c r="H304" s="14">
        <v>5.1900000000000002E-3</v>
      </c>
      <c r="I304" s="13">
        <v>9.6640000000000004E-2</v>
      </c>
      <c r="J304" s="13">
        <v>1E-3</v>
      </c>
      <c r="K304" s="15">
        <v>2.8649999999999998E-2</v>
      </c>
      <c r="L304" s="15">
        <v>2.7E-4</v>
      </c>
      <c r="M304" s="16">
        <v>583</v>
      </c>
      <c r="N304" s="16">
        <v>12</v>
      </c>
      <c r="O304" s="16">
        <v>592</v>
      </c>
      <c r="P304" s="16">
        <v>3</v>
      </c>
      <c r="Q304" s="16">
        <v>595</v>
      </c>
      <c r="R304" s="16">
        <v>6</v>
      </c>
      <c r="S304" s="16">
        <v>571</v>
      </c>
      <c r="T304" s="16">
        <v>5</v>
      </c>
      <c r="U304" s="16">
        <v>595</v>
      </c>
      <c r="V304" s="16">
        <v>6</v>
      </c>
      <c r="W304" s="17">
        <f t="shared" si="49"/>
        <v>-0.5067567567567568</v>
      </c>
      <c r="X304" s="55">
        <v>1.4309774276924273E-2</v>
      </c>
      <c r="Y304" s="55">
        <v>1.4190115609238123E-4</v>
      </c>
      <c r="Z304" s="56">
        <v>4.1980738726898697E-4</v>
      </c>
      <c r="AA304" s="56">
        <v>3.7750173444234505E-6</v>
      </c>
      <c r="AB304" s="56">
        <v>0.28216516898698141</v>
      </c>
      <c r="AC304" s="56">
        <v>1.2137476810473907E-5</v>
      </c>
      <c r="AD304" s="20">
        <f t="shared" si="40"/>
        <v>-21.460081373637642</v>
      </c>
      <c r="AE304" s="20">
        <f t="shared" si="41"/>
        <v>-8.5216438952795404</v>
      </c>
      <c r="AF304" s="20">
        <f t="shared" si="42"/>
        <v>0.42979560743429868</v>
      </c>
      <c r="AG304" s="21">
        <f t="shared" si="43"/>
        <v>1508.4495678884839</v>
      </c>
      <c r="AH304" s="21">
        <f t="shared" si="44"/>
        <v>2071.1283252173785</v>
      </c>
      <c r="AI304" s="22">
        <f t="shared" si="45"/>
        <v>16.644221248584472</v>
      </c>
      <c r="AJ304" s="20">
        <f t="shared" si="46"/>
        <v>-0.987355199178645</v>
      </c>
    </row>
    <row r="305" spans="1:36">
      <c r="A305" s="1" t="s">
        <v>323</v>
      </c>
      <c r="B305" s="54">
        <v>152.97999999999999</v>
      </c>
      <c r="C305" s="54">
        <v>287.91000000000003</v>
      </c>
      <c r="D305" s="12">
        <f t="shared" si="48"/>
        <v>0.53134660136848311</v>
      </c>
      <c r="E305" s="13">
        <v>5.953E-2</v>
      </c>
      <c r="F305" s="13">
        <v>6.4000000000000005E-4</v>
      </c>
      <c r="G305" s="14">
        <v>0.77986999999999995</v>
      </c>
      <c r="H305" s="14">
        <v>7.8399999999999997E-3</v>
      </c>
      <c r="I305" s="13">
        <v>9.5019999999999993E-2</v>
      </c>
      <c r="J305" s="13">
        <v>1.0499999999999999E-3</v>
      </c>
      <c r="K305" s="15">
        <v>2.9499999999999998E-2</v>
      </c>
      <c r="L305" s="15">
        <v>3.6999999999999999E-4</v>
      </c>
      <c r="M305" s="16">
        <v>587</v>
      </c>
      <c r="N305" s="16">
        <v>11</v>
      </c>
      <c r="O305" s="16">
        <v>585</v>
      </c>
      <c r="P305" s="16">
        <v>4</v>
      </c>
      <c r="Q305" s="16">
        <v>585</v>
      </c>
      <c r="R305" s="16">
        <v>6</v>
      </c>
      <c r="S305" s="16">
        <v>588</v>
      </c>
      <c r="T305" s="16">
        <v>7</v>
      </c>
      <c r="U305" s="16">
        <v>585</v>
      </c>
      <c r="V305" s="16">
        <v>6</v>
      </c>
      <c r="W305" s="17">
        <f t="shared" si="49"/>
        <v>0</v>
      </c>
      <c r="X305" s="55">
        <v>2.4534809441882407E-3</v>
      </c>
      <c r="Y305" s="55">
        <v>2.1947334600651319E-5</v>
      </c>
      <c r="Z305" s="56">
        <v>7.3787033647063329E-5</v>
      </c>
      <c r="AA305" s="56">
        <v>3.7002387241479832E-7</v>
      </c>
      <c r="AB305" s="56">
        <v>0.2821093613776226</v>
      </c>
      <c r="AC305" s="56">
        <v>1.472833792185427E-5</v>
      </c>
      <c r="AD305" s="20">
        <f t="shared" si="40"/>
        <v>-23.433671734733874</v>
      </c>
      <c r="AE305" s="20">
        <f t="shared" si="41"/>
        <v>-10.582296876374686</v>
      </c>
      <c r="AF305" s="20">
        <f t="shared" si="42"/>
        <v>0.52152803793068747</v>
      </c>
      <c r="AG305" s="21">
        <f t="shared" si="43"/>
        <v>1570.8112243279847</v>
      </c>
      <c r="AH305" s="21">
        <f t="shared" si="44"/>
        <v>2192.5352870074753</v>
      </c>
      <c r="AI305" s="22">
        <f t="shared" si="45"/>
        <v>19.992080302255772</v>
      </c>
      <c r="AJ305" s="20">
        <f t="shared" si="46"/>
        <v>-0.99777749898653423</v>
      </c>
    </row>
    <row r="306" spans="1:36">
      <c r="A306" s="1" t="s">
        <v>324</v>
      </c>
      <c r="B306" s="54">
        <v>68.709999999999994</v>
      </c>
      <c r="C306" s="54">
        <v>170.38</v>
      </c>
      <c r="D306" s="12">
        <f t="shared" si="48"/>
        <v>0.4032750322807841</v>
      </c>
      <c r="E306" s="13">
        <v>0.25513000000000002</v>
      </c>
      <c r="F306" s="13">
        <v>1.3600000000000001E-3</v>
      </c>
      <c r="G306" s="14">
        <v>22.729430000000001</v>
      </c>
      <c r="H306" s="14">
        <v>0.12268</v>
      </c>
      <c r="I306" s="13">
        <v>0.64627000000000001</v>
      </c>
      <c r="J306" s="13">
        <v>6.6899999999999998E-3</v>
      </c>
      <c r="K306" s="15">
        <v>0.25713999999999998</v>
      </c>
      <c r="L306" s="15">
        <v>2.2599999999999999E-3</v>
      </c>
      <c r="M306" s="16">
        <v>3217</v>
      </c>
      <c r="N306" s="16">
        <v>10</v>
      </c>
      <c r="O306" s="16">
        <v>3215</v>
      </c>
      <c r="P306" s="16">
        <v>5</v>
      </c>
      <c r="Q306" s="16">
        <v>3214</v>
      </c>
      <c r="R306" s="16">
        <v>26</v>
      </c>
      <c r="S306" s="16">
        <v>4625</v>
      </c>
      <c r="T306" s="16">
        <v>36</v>
      </c>
      <c r="U306" s="16">
        <v>3217</v>
      </c>
      <c r="V306" s="16">
        <v>10</v>
      </c>
      <c r="W306" s="17">
        <f t="shared" ref="W306:W311" si="50">100*(M306-Q306)/M306</f>
        <v>9.3254585017096672E-2</v>
      </c>
      <c r="X306" s="55">
        <v>2.850869841309904E-2</v>
      </c>
      <c r="Y306" s="55">
        <v>2.374776320750625E-4</v>
      </c>
      <c r="Z306" s="56">
        <v>1.0114247701974695E-3</v>
      </c>
      <c r="AA306" s="56">
        <v>5.4580618951578724E-6</v>
      </c>
      <c r="AB306" s="56">
        <v>0.28090427781318827</v>
      </c>
      <c r="AC306" s="56">
        <v>1.6219880628401765E-5</v>
      </c>
      <c r="AD306" s="20">
        <f t="shared" si="40"/>
        <v>-66.050464218937449</v>
      </c>
      <c r="AE306" s="20">
        <f t="shared" si="41"/>
        <v>4.4484523376420171</v>
      </c>
      <c r="AF306" s="20">
        <f t="shared" si="42"/>
        <v>0.57780214872928337</v>
      </c>
      <c r="AG306" s="21">
        <f t="shared" si="43"/>
        <v>3259.2151523973293</v>
      </c>
      <c r="AH306" s="21">
        <f t="shared" si="44"/>
        <v>3284.1598718103523</v>
      </c>
      <c r="AI306" s="22">
        <f t="shared" si="45"/>
        <v>21.868875590854259</v>
      </c>
      <c r="AJ306" s="20">
        <f t="shared" si="46"/>
        <v>-0.96953539848802806</v>
      </c>
    </row>
    <row r="307" spans="1:36">
      <c r="A307" s="1" t="s">
        <v>325</v>
      </c>
      <c r="B307" s="54">
        <v>81.040000000000006</v>
      </c>
      <c r="C307" s="54">
        <v>353.44</v>
      </c>
      <c r="D307" s="12">
        <f t="shared" si="48"/>
        <v>0.22928927116342238</v>
      </c>
      <c r="E307" s="13">
        <v>7.7439999999999995E-2</v>
      </c>
      <c r="F307" s="13">
        <v>8.5999999999999998E-4</v>
      </c>
      <c r="G307" s="14">
        <v>2.0089999999999999</v>
      </c>
      <c r="H307" s="14">
        <v>2.078E-2</v>
      </c>
      <c r="I307" s="13">
        <v>0.18819</v>
      </c>
      <c r="J307" s="13">
        <v>2.1700000000000001E-3</v>
      </c>
      <c r="K307" s="15">
        <v>6.361E-2</v>
      </c>
      <c r="L307" s="15">
        <v>1.1900000000000001E-3</v>
      </c>
      <c r="M307" s="16">
        <v>1133</v>
      </c>
      <c r="N307" s="16">
        <v>10</v>
      </c>
      <c r="O307" s="16">
        <v>1119</v>
      </c>
      <c r="P307" s="16">
        <v>7</v>
      </c>
      <c r="Q307" s="16">
        <v>1112</v>
      </c>
      <c r="R307" s="16">
        <v>12</v>
      </c>
      <c r="S307" s="16">
        <v>1246</v>
      </c>
      <c r="T307" s="16">
        <v>23</v>
      </c>
      <c r="U307" s="16">
        <v>1133</v>
      </c>
      <c r="V307" s="16">
        <v>10</v>
      </c>
      <c r="W307" s="17">
        <f t="shared" si="50"/>
        <v>1.8534863195057369</v>
      </c>
      <c r="X307" s="55">
        <v>3.8766021521873754E-3</v>
      </c>
      <c r="Y307" s="55">
        <v>3.1556488816177883E-4</v>
      </c>
      <c r="Z307" s="56">
        <v>1.4295401982825637E-4</v>
      </c>
      <c r="AA307" s="56">
        <v>1.2518933887021789E-5</v>
      </c>
      <c r="AB307" s="56">
        <v>0.28186681111012751</v>
      </c>
      <c r="AC307" s="56">
        <v>1.6291207761525086E-5</v>
      </c>
      <c r="AD307" s="20">
        <f t="shared" si="40"/>
        <v>-32.011263133284729</v>
      </c>
      <c r="AE307" s="20">
        <f t="shared" si="41"/>
        <v>-7.0366765344365145</v>
      </c>
      <c r="AF307" s="20">
        <f t="shared" si="42"/>
        <v>0.57757493423473738</v>
      </c>
      <c r="AG307" s="21">
        <f t="shared" si="43"/>
        <v>1902.3504328265631</v>
      </c>
      <c r="AH307" s="21">
        <f t="shared" si="44"/>
        <v>2385.3011255721799</v>
      </c>
      <c r="AI307" s="22">
        <f t="shared" si="45"/>
        <v>22.017195716774722</v>
      </c>
      <c r="AJ307" s="20">
        <f t="shared" si="46"/>
        <v>-0.99569415602926936</v>
      </c>
    </row>
    <row r="308" spans="1:36">
      <c r="A308" s="1" t="s">
        <v>326</v>
      </c>
      <c r="B308" s="54">
        <v>51.41</v>
      </c>
      <c r="C308" s="54">
        <v>143.43</v>
      </c>
      <c r="D308" s="12">
        <f t="shared" si="48"/>
        <v>0.35843268493341696</v>
      </c>
      <c r="E308" s="13">
        <v>0.2402</v>
      </c>
      <c r="F308" s="13">
        <v>1.33E-3</v>
      </c>
      <c r="G308" s="14">
        <v>20.59506</v>
      </c>
      <c r="H308" s="14">
        <v>0.11459999999999999</v>
      </c>
      <c r="I308" s="13">
        <v>0.62197999999999998</v>
      </c>
      <c r="J308" s="13">
        <v>6.4900000000000001E-3</v>
      </c>
      <c r="K308" s="15">
        <v>0.17030999999999999</v>
      </c>
      <c r="L308" s="15">
        <v>1.67E-3</v>
      </c>
      <c r="M308" s="16">
        <v>3121</v>
      </c>
      <c r="N308" s="16">
        <v>10</v>
      </c>
      <c r="O308" s="16">
        <v>3120</v>
      </c>
      <c r="P308" s="16">
        <v>5</v>
      </c>
      <c r="Q308" s="16">
        <v>3118</v>
      </c>
      <c r="R308" s="16">
        <v>26</v>
      </c>
      <c r="S308" s="16">
        <v>3179</v>
      </c>
      <c r="T308" s="16">
        <v>29</v>
      </c>
      <c r="U308" s="16">
        <v>3121</v>
      </c>
      <c r="V308" s="16">
        <v>10</v>
      </c>
      <c r="W308" s="17">
        <f t="shared" si="50"/>
        <v>9.6123037487984619E-2</v>
      </c>
      <c r="X308" s="55">
        <v>4.2238501215655234E-2</v>
      </c>
      <c r="Y308" s="55">
        <v>6.0314147377741147E-4</v>
      </c>
      <c r="Z308" s="56">
        <v>1.5017057515204814E-3</v>
      </c>
      <c r="AA308" s="56">
        <v>2.0486967515775379E-5</v>
      </c>
      <c r="AB308" s="56">
        <v>0.28095930092170535</v>
      </c>
      <c r="AC308" s="56">
        <v>1.5010460206198081E-5</v>
      </c>
      <c r="AD308" s="20">
        <f t="shared" si="40"/>
        <v>-64.104617087076264</v>
      </c>
      <c r="AE308" s="20">
        <f t="shared" si="41"/>
        <v>3.1805461595690865</v>
      </c>
      <c r="AF308" s="20">
        <f t="shared" si="42"/>
        <v>0.5345986363254186</v>
      </c>
      <c r="AG308" s="21">
        <f t="shared" si="43"/>
        <v>3226.0632694076994</v>
      </c>
      <c r="AH308" s="21">
        <f t="shared" si="44"/>
        <v>3285.9593804295873</v>
      </c>
      <c r="AI308" s="22">
        <f t="shared" si="45"/>
        <v>20.519594235002387</v>
      </c>
      <c r="AJ308" s="20">
        <f t="shared" si="46"/>
        <v>-0.9547678990505879</v>
      </c>
    </row>
    <row r="309" spans="1:36">
      <c r="A309" s="1" t="s">
        <v>327</v>
      </c>
      <c r="B309" s="54">
        <v>76.430000000000007</v>
      </c>
      <c r="C309" s="54">
        <v>161.13999999999999</v>
      </c>
      <c r="D309" s="12">
        <f t="shared" si="48"/>
        <v>0.47430805510736013</v>
      </c>
      <c r="E309" s="13">
        <v>0.18237</v>
      </c>
      <c r="F309" s="13">
        <v>1.1000000000000001E-3</v>
      </c>
      <c r="G309" s="14">
        <v>12.922549999999999</v>
      </c>
      <c r="H309" s="14">
        <v>7.7210000000000001E-2</v>
      </c>
      <c r="I309" s="13">
        <v>0.51402999999999999</v>
      </c>
      <c r="J309" s="13">
        <v>5.4400000000000004E-3</v>
      </c>
      <c r="K309" s="15">
        <v>0.14484</v>
      </c>
      <c r="L309" s="15">
        <v>1.4599999999999999E-3</v>
      </c>
      <c r="M309" s="16">
        <v>2675</v>
      </c>
      <c r="N309" s="16">
        <v>10</v>
      </c>
      <c r="O309" s="16">
        <v>2674</v>
      </c>
      <c r="P309" s="16">
        <v>6</v>
      </c>
      <c r="Q309" s="16">
        <v>2674</v>
      </c>
      <c r="R309" s="16">
        <v>23</v>
      </c>
      <c r="S309" s="16">
        <v>2734</v>
      </c>
      <c r="T309" s="16">
        <v>26</v>
      </c>
      <c r="U309" s="16">
        <v>2675</v>
      </c>
      <c r="V309" s="16">
        <v>10</v>
      </c>
      <c r="W309" s="17">
        <f t="shared" si="50"/>
        <v>3.7383177570093455E-2</v>
      </c>
      <c r="X309" s="55">
        <v>1.7261677173328362E-2</v>
      </c>
      <c r="Y309" s="55">
        <v>1.6266810682910541E-4</v>
      </c>
      <c r="Z309" s="56">
        <v>6.3762359935445781E-4</v>
      </c>
      <c r="AA309" s="56">
        <v>5.3023746559884802E-6</v>
      </c>
      <c r="AB309" s="56">
        <v>0.28105652966467465</v>
      </c>
      <c r="AC309" s="56">
        <v>1.7358383472208982E-5</v>
      </c>
      <c r="AD309" s="20">
        <f t="shared" si="40"/>
        <v>-60.66620228754482</v>
      </c>
      <c r="AE309" s="20">
        <f t="shared" si="41"/>
        <v>-1.7042823052115796</v>
      </c>
      <c r="AF309" s="20">
        <f t="shared" si="42"/>
        <v>0.61757823221457253</v>
      </c>
      <c r="AG309" s="21">
        <f t="shared" si="43"/>
        <v>3024.1959939083749</v>
      </c>
      <c r="AH309" s="21">
        <f t="shared" si="44"/>
        <v>3236.0716320585152</v>
      </c>
      <c r="AI309" s="22">
        <f t="shared" si="45"/>
        <v>23.274425842094843</v>
      </c>
      <c r="AJ309" s="20">
        <f t="shared" si="46"/>
        <v>-0.98079446989896213</v>
      </c>
    </row>
    <row r="310" spans="1:36">
      <c r="A310" s="1" t="s">
        <v>328</v>
      </c>
      <c r="B310" s="54">
        <v>58.42</v>
      </c>
      <c r="C310" s="54">
        <v>129.9</v>
      </c>
      <c r="D310" s="12">
        <f t="shared" si="48"/>
        <v>0.44973056197074673</v>
      </c>
      <c r="E310" s="13">
        <v>8.2449999999999996E-2</v>
      </c>
      <c r="F310" s="13">
        <v>6.0999999999999997E-4</v>
      </c>
      <c r="G310" s="14">
        <v>2.4534500000000001</v>
      </c>
      <c r="H310" s="14">
        <v>1.7260000000000001E-2</v>
      </c>
      <c r="I310" s="13">
        <v>0.21584999999999999</v>
      </c>
      <c r="J310" s="13">
        <v>2.2899999999999999E-3</v>
      </c>
      <c r="K310" s="15">
        <v>6.2740000000000004E-2</v>
      </c>
      <c r="L310" s="15">
        <v>6.7000000000000002E-4</v>
      </c>
      <c r="M310" s="16">
        <v>1256</v>
      </c>
      <c r="N310" s="16">
        <v>11</v>
      </c>
      <c r="O310" s="16">
        <v>1258</v>
      </c>
      <c r="P310" s="16">
        <v>5</v>
      </c>
      <c r="Q310" s="16">
        <v>1260</v>
      </c>
      <c r="R310" s="16">
        <v>12</v>
      </c>
      <c r="S310" s="16">
        <v>1230</v>
      </c>
      <c r="T310" s="16">
        <v>13</v>
      </c>
      <c r="U310" s="16">
        <v>1256</v>
      </c>
      <c r="V310" s="16">
        <v>11</v>
      </c>
      <c r="W310" s="17">
        <f t="shared" si="50"/>
        <v>-0.31847133757961782</v>
      </c>
      <c r="X310" s="55">
        <v>2.2201843841757812E-2</v>
      </c>
      <c r="Y310" s="55">
        <v>6.3041798933769898E-5</v>
      </c>
      <c r="Z310" s="56">
        <v>7.7749693347893773E-4</v>
      </c>
      <c r="AA310" s="56">
        <v>3.3508974060895504E-7</v>
      </c>
      <c r="AB310" s="56">
        <v>0.28188184505925856</v>
      </c>
      <c r="AC310" s="56">
        <v>1.7708025767511121E-5</v>
      </c>
      <c r="AD310" s="20">
        <f t="shared" si="40"/>
        <v>-31.479599845156692</v>
      </c>
      <c r="AE310" s="20">
        <f t="shared" si="41"/>
        <v>-4.2860007290212998</v>
      </c>
      <c r="AF310" s="20">
        <f t="shared" si="42"/>
        <v>0.62797919120631318</v>
      </c>
      <c r="AG310" s="21">
        <f t="shared" si="43"/>
        <v>1913.2148888099132</v>
      </c>
      <c r="AH310" s="21">
        <f t="shared" si="44"/>
        <v>2308.082014133759</v>
      </c>
      <c r="AI310" s="22">
        <f t="shared" si="45"/>
        <v>24.331220881416812</v>
      </c>
      <c r="AJ310" s="20">
        <f t="shared" si="46"/>
        <v>-0.97658141766629702</v>
      </c>
    </row>
    <row r="311" spans="1:36">
      <c r="A311" s="38" t="s">
        <v>329</v>
      </c>
      <c r="B311" s="57">
        <v>147.44</v>
      </c>
      <c r="C311" s="57">
        <v>168.47</v>
      </c>
      <c r="D311" s="40">
        <f t="shared" si="48"/>
        <v>0.87517065352881818</v>
      </c>
      <c r="E311" s="41">
        <v>7.4289999999999995E-2</v>
      </c>
      <c r="F311" s="41">
        <v>5.5000000000000003E-4</v>
      </c>
      <c r="G311" s="42">
        <v>1.80446</v>
      </c>
      <c r="H311" s="42">
        <v>1.2840000000000001E-2</v>
      </c>
      <c r="I311" s="41">
        <v>0.17621000000000001</v>
      </c>
      <c r="J311" s="41">
        <v>1.8600000000000001E-3</v>
      </c>
      <c r="K311" s="43">
        <v>5.1569999999999998E-2</v>
      </c>
      <c r="L311" s="43">
        <v>4.8000000000000001E-4</v>
      </c>
      <c r="M311" s="44">
        <v>1049</v>
      </c>
      <c r="N311" s="44">
        <v>11</v>
      </c>
      <c r="O311" s="44">
        <v>1047</v>
      </c>
      <c r="P311" s="44">
        <v>5</v>
      </c>
      <c r="Q311" s="44">
        <v>1046</v>
      </c>
      <c r="R311" s="44">
        <v>10</v>
      </c>
      <c r="S311" s="44">
        <v>1016</v>
      </c>
      <c r="T311" s="44">
        <v>9</v>
      </c>
      <c r="U311" s="44">
        <v>1049</v>
      </c>
      <c r="V311" s="44">
        <v>11</v>
      </c>
      <c r="W311" s="45">
        <f t="shared" si="50"/>
        <v>0.2859866539561487</v>
      </c>
      <c r="X311" s="58">
        <v>6.7389566553061227E-3</v>
      </c>
      <c r="Y311" s="58">
        <v>1.345709198147779E-4</v>
      </c>
      <c r="Z311" s="59">
        <v>2.3288001893108907E-4</v>
      </c>
      <c r="AA311" s="59">
        <v>6.3639243166684944E-6</v>
      </c>
      <c r="AB311" s="59">
        <v>0.2821153080786839</v>
      </c>
      <c r="AC311" s="59">
        <v>1.5752614472259849E-5</v>
      </c>
      <c r="AD311" s="48">
        <f t="shared" si="40"/>
        <v>-23.223371526039926</v>
      </c>
      <c r="AE311" s="48">
        <f t="shared" si="41"/>
        <v>-0.16544629643067132</v>
      </c>
      <c r="AF311" s="48">
        <f t="shared" si="42"/>
        <v>0.55837490210789509</v>
      </c>
      <c r="AG311" s="49">
        <f t="shared" si="43"/>
        <v>1569.1596523797862</v>
      </c>
      <c r="AH311" s="49">
        <f t="shared" si="44"/>
        <v>1893.6993781926408</v>
      </c>
      <c r="AI311" s="50">
        <f t="shared" si="45"/>
        <v>21.472509479823657</v>
      </c>
      <c r="AJ311" s="48">
        <f t="shared" si="46"/>
        <v>-0.9929855415984612</v>
      </c>
    </row>
    <row r="312" spans="1:36">
      <c r="A312" s="1" t="s">
        <v>330</v>
      </c>
      <c r="B312" s="11">
        <v>299.13</v>
      </c>
      <c r="C312" s="11">
        <v>351.8</v>
      </c>
      <c r="D312" s="12">
        <v>0.85028425241614547</v>
      </c>
      <c r="E312" s="13">
        <v>6.6030000000000005E-2</v>
      </c>
      <c r="F312" s="13">
        <v>9.2599999999999991E-3</v>
      </c>
      <c r="G312" s="14">
        <v>1.29375</v>
      </c>
      <c r="H312" s="14">
        <v>0.17516999999999999</v>
      </c>
      <c r="I312" s="13">
        <v>0.14210999999999999</v>
      </c>
      <c r="J312" s="13">
        <v>5.2300000000000003E-3</v>
      </c>
      <c r="K312" s="15">
        <v>4.3409999999999997E-2</v>
      </c>
      <c r="L312" s="15">
        <v>1.2999999999999999E-3</v>
      </c>
      <c r="M312" s="16">
        <v>807</v>
      </c>
      <c r="N312" s="16">
        <v>311</v>
      </c>
      <c r="O312" s="16">
        <v>843</v>
      </c>
      <c r="P312" s="16">
        <v>78</v>
      </c>
      <c r="Q312" s="16">
        <v>857</v>
      </c>
      <c r="R312" s="16">
        <v>30</v>
      </c>
      <c r="S312" s="16">
        <v>859</v>
      </c>
      <c r="T312" s="16">
        <v>25</v>
      </c>
      <c r="U312" s="16">
        <v>857</v>
      </c>
      <c r="V312" s="16">
        <v>30</v>
      </c>
      <c r="W312" s="17">
        <f>100*(O312-Q312)/O312</f>
        <v>-1.66073546856465</v>
      </c>
      <c r="X312" s="15">
        <v>1.3151892389722292E-3</v>
      </c>
      <c r="Y312" s="15">
        <v>1.9772967795881903E-5</v>
      </c>
      <c r="Z312" s="18">
        <v>3.8522575290185323E-5</v>
      </c>
      <c r="AA312" s="18">
        <v>6.1315176863731952E-7</v>
      </c>
      <c r="AB312" s="19">
        <v>0.28200971524757912</v>
      </c>
      <c r="AC312" s="18">
        <v>1.3826313693481753E-5</v>
      </c>
      <c r="AD312" s="20">
        <f t="shared" si="40"/>
        <v>-26.957575446681091</v>
      </c>
      <c r="AE312" s="20">
        <f t="shared" si="41"/>
        <v>-8.0580160646015475</v>
      </c>
      <c r="AF312" s="20">
        <f t="shared" si="42"/>
        <v>0.48988393256095975</v>
      </c>
      <c r="AG312" s="21">
        <f t="shared" si="43"/>
        <v>1704.330621209069</v>
      </c>
      <c r="AH312" s="21">
        <f t="shared" si="44"/>
        <v>2239.9864044778742</v>
      </c>
      <c r="AI312" s="22">
        <f t="shared" si="45"/>
        <v>18.703522272920054</v>
      </c>
      <c r="AJ312" s="20">
        <f t="shared" si="46"/>
        <v>-0.99883968146716307</v>
      </c>
    </row>
    <row r="313" spans="1:36">
      <c r="A313" s="1" t="s">
        <v>331</v>
      </c>
      <c r="B313" s="11">
        <v>63.29</v>
      </c>
      <c r="C313" s="11">
        <v>172.17</v>
      </c>
      <c r="D313" s="12">
        <v>0.36760178892954642</v>
      </c>
      <c r="E313" s="13">
        <v>6.8210000000000007E-2</v>
      </c>
      <c r="F313" s="13">
        <v>8.0999999999999996E-3</v>
      </c>
      <c r="G313" s="14">
        <v>1.23987</v>
      </c>
      <c r="H313" s="14">
        <v>0.13972999999999999</v>
      </c>
      <c r="I313" s="13">
        <v>0.13184000000000001</v>
      </c>
      <c r="J313" s="13">
        <v>4.9199999999999999E-3</v>
      </c>
      <c r="K313" s="15">
        <v>4.0120000000000003E-2</v>
      </c>
      <c r="L313" s="15">
        <v>1.39E-3</v>
      </c>
      <c r="M313" s="16">
        <v>875</v>
      </c>
      <c r="N313" s="16">
        <v>258</v>
      </c>
      <c r="O313" s="16">
        <v>819</v>
      </c>
      <c r="P313" s="16">
        <v>63</v>
      </c>
      <c r="Q313" s="16">
        <v>798</v>
      </c>
      <c r="R313" s="16">
        <v>28</v>
      </c>
      <c r="S313" s="16">
        <v>795</v>
      </c>
      <c r="T313" s="16">
        <v>27</v>
      </c>
      <c r="U313" s="16">
        <v>798</v>
      </c>
      <c r="V313" s="16">
        <v>28</v>
      </c>
      <c r="W313" s="17">
        <f>100*(O313-Q313)/O313</f>
        <v>2.5641025641025643</v>
      </c>
      <c r="X313" s="15">
        <v>1.85046338118438E-2</v>
      </c>
      <c r="Y313" s="15">
        <v>6.0898661524210905E-4</v>
      </c>
      <c r="Z313" s="18">
        <v>7.4094993795791682E-4</v>
      </c>
      <c r="AA313" s="18">
        <v>2.2203457719333139E-5</v>
      </c>
      <c r="AB313" s="19">
        <v>0.28237002329693034</v>
      </c>
      <c r="AC313" s="18">
        <v>1.3722341043233974E-5</v>
      </c>
      <c r="AD313" s="20">
        <f t="shared" si="40"/>
        <v>-14.215576615425052</v>
      </c>
      <c r="AE313" s="20">
        <f t="shared" si="41"/>
        <v>3.0201924104811262</v>
      </c>
      <c r="AF313" s="20">
        <f t="shared" si="42"/>
        <v>0.48613607710784701</v>
      </c>
      <c r="AG313" s="21">
        <f t="shared" si="43"/>
        <v>1237.177890783307</v>
      </c>
      <c r="AH313" s="21">
        <f t="shared" si="44"/>
        <v>1501.7251866162539</v>
      </c>
      <c r="AI313" s="22">
        <f t="shared" si="45"/>
        <v>19.074821269435006</v>
      </c>
      <c r="AJ313" s="20">
        <f t="shared" si="46"/>
        <v>-0.97768223078440009</v>
      </c>
    </row>
    <row r="314" spans="1:36">
      <c r="A314" s="1" t="s">
        <v>332</v>
      </c>
      <c r="B314" s="11">
        <v>299.97000000000003</v>
      </c>
      <c r="C314" s="11">
        <v>434.64</v>
      </c>
      <c r="D314" s="12">
        <v>0.6901573716178907</v>
      </c>
      <c r="E314" s="13">
        <v>0.16441</v>
      </c>
      <c r="F314" s="13">
        <v>1.65E-3</v>
      </c>
      <c r="G314" s="14">
        <v>10.72536</v>
      </c>
      <c r="H314" s="14">
        <v>0.11246</v>
      </c>
      <c r="I314" s="13">
        <v>0.47299000000000002</v>
      </c>
      <c r="J314" s="13">
        <v>8.8999999999999999E-3</v>
      </c>
      <c r="K314" s="15">
        <v>0.13417999999999999</v>
      </c>
      <c r="L314" s="15">
        <v>2.4499999999999999E-3</v>
      </c>
      <c r="M314" s="16">
        <v>2502</v>
      </c>
      <c r="N314" s="16">
        <v>18</v>
      </c>
      <c r="O314" s="16">
        <v>2500</v>
      </c>
      <c r="P314" s="16">
        <v>10</v>
      </c>
      <c r="Q314" s="16">
        <v>2497</v>
      </c>
      <c r="R314" s="16">
        <v>39</v>
      </c>
      <c r="S314" s="16">
        <v>2545</v>
      </c>
      <c r="T314" s="16">
        <v>44</v>
      </c>
      <c r="U314" s="16">
        <v>2502</v>
      </c>
      <c r="V314" s="16">
        <v>18</v>
      </c>
      <c r="W314" s="17">
        <f>100*(M314-Q314)/M314</f>
        <v>0.19984012789768185</v>
      </c>
      <c r="X314" s="15">
        <v>6.0934123669667047E-3</v>
      </c>
      <c r="Y314" s="15">
        <v>1.1240399254451277E-4</v>
      </c>
      <c r="Z314" s="18">
        <v>2.3289238120802479E-4</v>
      </c>
      <c r="AA314" s="18">
        <v>3.5861704528110023E-6</v>
      </c>
      <c r="AB314" s="19">
        <v>0.28121724962761951</v>
      </c>
      <c r="AC314" s="18">
        <v>1.3202694899818094E-5</v>
      </c>
      <c r="AD314" s="20">
        <f t="shared" si="40"/>
        <v>-54.982472535488604</v>
      </c>
      <c r="AE314" s="20">
        <f t="shared" si="41"/>
        <v>0.77412007791544113</v>
      </c>
      <c r="AF314" s="20">
        <f t="shared" si="42"/>
        <v>0.4695387398292461</v>
      </c>
      <c r="AG314" s="21">
        <f t="shared" si="43"/>
        <v>2779.2916695553004</v>
      </c>
      <c r="AH314" s="21">
        <f t="shared" si="44"/>
        <v>2952.3002571144511</v>
      </c>
      <c r="AI314" s="22">
        <f t="shared" si="45"/>
        <v>17.594019829266927</v>
      </c>
      <c r="AJ314" s="20">
        <f t="shared" si="46"/>
        <v>-0.99298516924072211</v>
      </c>
    </row>
    <row r="315" spans="1:36">
      <c r="A315" s="1" t="s">
        <v>333</v>
      </c>
      <c r="B315" s="11">
        <v>287.87</v>
      </c>
      <c r="C315" s="11">
        <v>250.43</v>
      </c>
      <c r="D315" s="12">
        <v>1.1495028550892465</v>
      </c>
      <c r="E315" s="13">
        <v>8.0240000000000006E-2</v>
      </c>
      <c r="F315" s="13">
        <v>1.583E-2</v>
      </c>
      <c r="G315" s="14">
        <v>1.0750900000000001</v>
      </c>
      <c r="H315" s="14">
        <v>0.20626</v>
      </c>
      <c r="I315" s="13">
        <v>9.7180000000000002E-2</v>
      </c>
      <c r="J315" s="13">
        <v>4.47E-3</v>
      </c>
      <c r="K315" s="15">
        <v>2.9049999999999999E-2</v>
      </c>
      <c r="L315" s="15">
        <v>1.07E-3</v>
      </c>
      <c r="M315" s="16">
        <v>1203</v>
      </c>
      <c r="N315" s="16">
        <v>430</v>
      </c>
      <c r="O315" s="16">
        <v>741</v>
      </c>
      <c r="P315" s="16">
        <v>101</v>
      </c>
      <c r="Q315" s="16">
        <v>598</v>
      </c>
      <c r="R315" s="16">
        <v>26</v>
      </c>
      <c r="S315" s="16">
        <v>579</v>
      </c>
      <c r="T315" s="16">
        <v>21</v>
      </c>
      <c r="U315" s="16">
        <v>598</v>
      </c>
      <c r="V315" s="16">
        <v>26</v>
      </c>
      <c r="W315" s="17">
        <f>100*(O315-Q315)/O315</f>
        <v>19.298245614035089</v>
      </c>
      <c r="X315" s="15">
        <v>1.3441726743795318E-2</v>
      </c>
      <c r="Y315" s="15">
        <v>2.0836909478334033E-4</v>
      </c>
      <c r="Z315" s="18">
        <v>4.7873123318196428E-4</v>
      </c>
      <c r="AA315" s="18">
        <v>6.6728403107936968E-6</v>
      </c>
      <c r="AB315" s="19">
        <v>0.28196502269568502</v>
      </c>
      <c r="AC315" s="18">
        <v>2.1295135130009174E-5</v>
      </c>
      <c r="AD315" s="20">
        <f t="shared" si="40"/>
        <v>-28.538090911228721</v>
      </c>
      <c r="AE315" s="20">
        <f t="shared" si="41"/>
        <v>-15.566709405790968</v>
      </c>
      <c r="AF315" s="20">
        <f t="shared" si="42"/>
        <v>0.754079008664433</v>
      </c>
      <c r="AG315" s="21">
        <f t="shared" si="43"/>
        <v>1784.8921684547613</v>
      </c>
      <c r="AH315" s="21">
        <f t="shared" si="44"/>
        <v>2513.0427982382234</v>
      </c>
      <c r="AI315" s="22">
        <f t="shared" si="45"/>
        <v>29.100388877689738</v>
      </c>
      <c r="AJ315" s="20">
        <f t="shared" si="46"/>
        <v>-0.98558038454271191</v>
      </c>
    </row>
    <row r="316" spans="1:36">
      <c r="A316" s="1" t="s">
        <v>334</v>
      </c>
      <c r="B316" s="11">
        <v>109.73</v>
      </c>
      <c r="C316" s="11">
        <v>473.38</v>
      </c>
      <c r="D316" s="12">
        <v>0.23180109003337701</v>
      </c>
      <c r="E316" s="13">
        <v>8.1019999999999995E-2</v>
      </c>
      <c r="F316" s="13">
        <v>3.5400000000000002E-3</v>
      </c>
      <c r="G316" s="14">
        <v>2.3404799999999999</v>
      </c>
      <c r="H316" s="14">
        <v>8.6199999999999999E-2</v>
      </c>
      <c r="I316" s="13">
        <v>0.20952000000000001</v>
      </c>
      <c r="J316" s="13">
        <v>4.9300000000000004E-3</v>
      </c>
      <c r="K316" s="15">
        <v>6.2560000000000004E-2</v>
      </c>
      <c r="L316" s="15">
        <v>1.4599999999999999E-3</v>
      </c>
      <c r="M316" s="16">
        <v>1222</v>
      </c>
      <c r="N316" s="16">
        <v>88</v>
      </c>
      <c r="O316" s="16">
        <v>1225</v>
      </c>
      <c r="P316" s="16">
        <v>26</v>
      </c>
      <c r="Q316" s="16">
        <v>1226</v>
      </c>
      <c r="R316" s="16">
        <v>26</v>
      </c>
      <c r="S316" s="16">
        <v>1227</v>
      </c>
      <c r="T316" s="16">
        <v>28</v>
      </c>
      <c r="U316" s="16">
        <v>1222</v>
      </c>
      <c r="V316" s="16">
        <v>88</v>
      </c>
      <c r="W316" s="17">
        <f>100*(M316-Q316)/M316</f>
        <v>-0.32733224222585927</v>
      </c>
      <c r="X316" s="15">
        <v>4.5800137808518236E-2</v>
      </c>
      <c r="Y316" s="15">
        <v>8.2379346033265195E-4</v>
      </c>
      <c r="Z316" s="18">
        <v>1.6149995253712485E-3</v>
      </c>
      <c r="AA316" s="18">
        <v>2.5660595178276724E-5</v>
      </c>
      <c r="AB316" s="19">
        <v>0.28193596815476291</v>
      </c>
      <c r="AC316" s="18">
        <v>2.3410987935501305E-5</v>
      </c>
      <c r="AD316" s="20">
        <f t="shared" si="40"/>
        <v>-29.565580935775326</v>
      </c>
      <c r="AE316" s="20">
        <f t="shared" si="41"/>
        <v>-3.7979648006980504</v>
      </c>
      <c r="AF316" s="20">
        <f t="shared" si="42"/>
        <v>0.8301596732931702</v>
      </c>
      <c r="AG316" s="21">
        <f t="shared" si="43"/>
        <v>1879.9527099295403</v>
      </c>
      <c r="AH316" s="21">
        <f t="shared" si="44"/>
        <v>2251.8863673236688</v>
      </c>
      <c r="AI316" s="22">
        <f t="shared" si="45"/>
        <v>32.922662071190871</v>
      </c>
      <c r="AJ316" s="20">
        <f t="shared" si="46"/>
        <v>-0.95135543598279371</v>
      </c>
    </row>
    <row r="317" spans="1:36">
      <c r="A317" s="1" t="s">
        <v>335</v>
      </c>
      <c r="B317" s="11">
        <v>38.840000000000003</v>
      </c>
      <c r="C317" s="11">
        <v>78.180000000000007</v>
      </c>
      <c r="D317" s="12">
        <v>0.49680225121514454</v>
      </c>
      <c r="E317" s="13">
        <v>0.15654999999999999</v>
      </c>
      <c r="F317" s="13">
        <v>1.1010000000000001E-2</v>
      </c>
      <c r="G317" s="14">
        <v>9.1476299999999995</v>
      </c>
      <c r="H317" s="14">
        <v>0.55012000000000005</v>
      </c>
      <c r="I317" s="13">
        <v>0.42381000000000002</v>
      </c>
      <c r="J317" s="13">
        <v>1.545E-2</v>
      </c>
      <c r="K317" s="15">
        <v>0.11833</v>
      </c>
      <c r="L317" s="15">
        <v>4.4600000000000004E-3</v>
      </c>
      <c r="M317" s="16">
        <v>2419</v>
      </c>
      <c r="N317" s="16">
        <v>123</v>
      </c>
      <c r="O317" s="16">
        <v>2353</v>
      </c>
      <c r="P317" s="16">
        <v>55</v>
      </c>
      <c r="Q317" s="16">
        <v>2278</v>
      </c>
      <c r="R317" s="16">
        <v>70</v>
      </c>
      <c r="S317" s="16">
        <v>2260</v>
      </c>
      <c r="T317" s="16">
        <v>81</v>
      </c>
      <c r="U317" s="16">
        <v>2419</v>
      </c>
      <c r="V317" s="16">
        <v>123</v>
      </c>
      <c r="W317" s="17">
        <f>100*(M317-Q317)/M317</f>
        <v>5.8288548987184789</v>
      </c>
      <c r="X317" s="15">
        <v>1.6128978781559215E-2</v>
      </c>
      <c r="Y317" s="15">
        <v>4.1871175279722657E-4</v>
      </c>
      <c r="Z317" s="18">
        <v>5.8395186818697845E-4</v>
      </c>
      <c r="AA317" s="18">
        <v>1.5704913505248419E-5</v>
      </c>
      <c r="AB317" s="19">
        <v>0.28118701311832983</v>
      </c>
      <c r="AC317" s="18">
        <v>1.664492790555807E-5</v>
      </c>
      <c r="AD317" s="20">
        <f t="shared" si="40"/>
        <v>-56.051761902529137</v>
      </c>
      <c r="AE317" s="20">
        <f t="shared" si="41"/>
        <v>-2.7790700477892116</v>
      </c>
      <c r="AF317" s="20">
        <f t="shared" si="42"/>
        <v>0.59184444103049128</v>
      </c>
      <c r="AG317" s="21">
        <f t="shared" si="43"/>
        <v>2845.0552365522158</v>
      </c>
      <c r="AH317" s="21">
        <f t="shared" si="44"/>
        <v>3104.5355302377152</v>
      </c>
      <c r="AI317" s="22">
        <f t="shared" si="45"/>
        <v>22.360608073464391</v>
      </c>
      <c r="AJ317" s="20">
        <f t="shared" si="46"/>
        <v>-0.98241108830762114</v>
      </c>
    </row>
    <row r="318" spans="1:36">
      <c r="A318" s="1" t="s">
        <v>336</v>
      </c>
      <c r="B318" s="11">
        <v>222.44</v>
      </c>
      <c r="C318" s="11">
        <v>238.89</v>
      </c>
      <c r="D318" s="12">
        <v>0.93113985516346442</v>
      </c>
      <c r="E318" s="13">
        <v>7.5300000000000006E-2</v>
      </c>
      <c r="F318" s="13">
        <v>4.0699999999999998E-3</v>
      </c>
      <c r="G318" s="14">
        <v>1.8325499999999999</v>
      </c>
      <c r="H318" s="14">
        <v>9.0039999999999995E-2</v>
      </c>
      <c r="I318" s="13">
        <v>0.17644000000000001</v>
      </c>
      <c r="J318" s="13">
        <v>6.0499999999999998E-3</v>
      </c>
      <c r="K318" s="15">
        <v>5.772E-2</v>
      </c>
      <c r="L318" s="15">
        <v>2.8900000000000002E-3</v>
      </c>
      <c r="M318" s="16">
        <v>1077</v>
      </c>
      <c r="N318" s="16">
        <v>48</v>
      </c>
      <c r="O318" s="16">
        <v>1057</v>
      </c>
      <c r="P318" s="16">
        <v>32</v>
      </c>
      <c r="Q318" s="16">
        <v>1047</v>
      </c>
      <c r="R318" s="16">
        <v>33</v>
      </c>
      <c r="S318" s="16">
        <v>1134</v>
      </c>
      <c r="T318" s="16">
        <v>55</v>
      </c>
      <c r="U318" s="16">
        <v>1077</v>
      </c>
      <c r="V318" s="16">
        <v>48</v>
      </c>
      <c r="W318" s="17">
        <f>100*(M318-Q318)/M318</f>
        <v>2.785515320334262</v>
      </c>
      <c r="X318" s="15">
        <v>3.1375940341658352E-2</v>
      </c>
      <c r="Y318" s="15">
        <v>1.5553355198983277E-4</v>
      </c>
      <c r="Z318" s="18">
        <v>1.1501440231472754E-3</v>
      </c>
      <c r="AA318" s="18">
        <v>4.4180546250452546E-6</v>
      </c>
      <c r="AB318" s="19">
        <v>0.2822376883508172</v>
      </c>
      <c r="AC318" s="18">
        <v>1.3497634077728071E-5</v>
      </c>
      <c r="AD318" s="20">
        <f t="shared" si="40"/>
        <v>-18.895493513602091</v>
      </c>
      <c r="AE318" s="20">
        <f t="shared" si="41"/>
        <v>4.1362184294913007</v>
      </c>
      <c r="AF318" s="20">
        <f t="shared" si="42"/>
        <v>0.47847378611232111</v>
      </c>
      <c r="AG318" s="21">
        <f t="shared" si="43"/>
        <v>1436.1831350988316</v>
      </c>
      <c r="AH318" s="21">
        <f t="shared" si="44"/>
        <v>1646.3088648768446</v>
      </c>
      <c r="AI318" s="22">
        <f t="shared" si="45"/>
        <v>18.898197174770758</v>
      </c>
      <c r="AJ318" s="20">
        <f t="shared" si="46"/>
        <v>-0.96535710773652783</v>
      </c>
    </row>
    <row r="319" spans="1:36">
      <c r="A319" s="1" t="s">
        <v>337</v>
      </c>
      <c r="B319" s="11">
        <v>41.25</v>
      </c>
      <c r="C319" s="11">
        <v>1050.58</v>
      </c>
      <c r="D319" s="12">
        <v>3.9264025585866856E-2</v>
      </c>
      <c r="E319" s="13">
        <v>5.9290000000000002E-2</v>
      </c>
      <c r="F319" s="13">
        <v>1.98E-3</v>
      </c>
      <c r="G319" s="14">
        <v>0.70079999999999998</v>
      </c>
      <c r="H319" s="14">
        <v>2.1520000000000001E-2</v>
      </c>
      <c r="I319" s="13">
        <v>8.5699999999999998E-2</v>
      </c>
      <c r="J319" s="13">
        <v>2.0300000000000001E-3</v>
      </c>
      <c r="K319" s="15">
        <v>5.0009999999999999E-2</v>
      </c>
      <c r="L319" s="15">
        <v>4.8300000000000001E-3</v>
      </c>
      <c r="M319" s="16">
        <v>578</v>
      </c>
      <c r="N319" s="16">
        <v>31</v>
      </c>
      <c r="O319" s="16">
        <v>539</v>
      </c>
      <c r="P319" s="16">
        <v>13</v>
      </c>
      <c r="Q319" s="16">
        <v>530</v>
      </c>
      <c r="R319" s="16">
        <v>12</v>
      </c>
      <c r="S319" s="16">
        <v>986</v>
      </c>
      <c r="T319" s="16">
        <v>93</v>
      </c>
      <c r="U319" s="16">
        <v>530</v>
      </c>
      <c r="V319" s="16">
        <v>12</v>
      </c>
      <c r="W319" s="17">
        <f>100*(O319-Q319)/O319</f>
        <v>1.6697588126159555</v>
      </c>
      <c r="X319" s="15">
        <v>9.8673739543334912E-3</v>
      </c>
      <c r="Y319" s="15">
        <v>6.9312132446587975E-5</v>
      </c>
      <c r="Z319" s="18">
        <v>3.9652708652686145E-4</v>
      </c>
      <c r="AA319" s="18">
        <v>2.0156967478931075E-6</v>
      </c>
      <c r="AB319" s="19">
        <v>0.28213382291975919</v>
      </c>
      <c r="AC319" s="18">
        <v>1.4033237303567885E-5</v>
      </c>
      <c r="AD319" s="20">
        <f t="shared" si="40"/>
        <v>-22.568609347489719</v>
      </c>
      <c r="AE319" s="20">
        <f t="shared" si="41"/>
        <v>-11.045386329688878</v>
      </c>
      <c r="AF319" s="20">
        <f t="shared" si="42"/>
        <v>0.49685403231461678</v>
      </c>
      <c r="AG319" s="21">
        <f t="shared" si="43"/>
        <v>1550.4740292164472</v>
      </c>
      <c r="AH319" s="21">
        <f t="shared" si="44"/>
        <v>2180.0869769006567</v>
      </c>
      <c r="AI319" s="22">
        <f t="shared" si="45"/>
        <v>19.217482702556936</v>
      </c>
      <c r="AJ319" s="20">
        <f t="shared" si="46"/>
        <v>-0.98805641305641978</v>
      </c>
    </row>
    <row r="320" spans="1:36">
      <c r="A320" s="1" t="s">
        <v>338</v>
      </c>
      <c r="B320" s="11">
        <v>108.41</v>
      </c>
      <c r="C320" s="11">
        <v>198.3</v>
      </c>
      <c r="D320" s="12">
        <v>0.54669692385274826</v>
      </c>
      <c r="E320" s="13">
        <v>0.23619999999999999</v>
      </c>
      <c r="F320" s="13">
        <v>2.49E-3</v>
      </c>
      <c r="G320" s="14">
        <v>19.943960000000001</v>
      </c>
      <c r="H320" s="14">
        <v>0.21981000000000001</v>
      </c>
      <c r="I320" s="13">
        <v>0.61219999999999997</v>
      </c>
      <c r="J320" s="13">
        <v>1.1809999999999999E-2</v>
      </c>
      <c r="K320" s="15">
        <v>0.19040000000000001</v>
      </c>
      <c r="L320" s="15">
        <v>3.8899999999999998E-3</v>
      </c>
      <c r="M320" s="16">
        <v>3095</v>
      </c>
      <c r="N320" s="16">
        <v>17</v>
      </c>
      <c r="O320" s="16">
        <v>3089</v>
      </c>
      <c r="P320" s="16">
        <v>11</v>
      </c>
      <c r="Q320" s="16">
        <v>3079</v>
      </c>
      <c r="R320" s="16">
        <v>47</v>
      </c>
      <c r="S320" s="16">
        <v>3523</v>
      </c>
      <c r="T320" s="16">
        <v>66</v>
      </c>
      <c r="U320" s="16">
        <v>3095</v>
      </c>
      <c r="V320" s="16">
        <v>17</v>
      </c>
      <c r="W320" s="17">
        <f>100*(M320-Q320)/M320</f>
        <v>0.51696284329563813</v>
      </c>
      <c r="X320" s="15">
        <v>1.9997375908899981E-2</v>
      </c>
      <c r="Y320" s="15">
        <v>2.9651136402630701E-5</v>
      </c>
      <c r="Z320" s="18">
        <v>7.1299741855184622E-4</v>
      </c>
      <c r="AA320" s="18">
        <v>4.2403130419008683E-7</v>
      </c>
      <c r="AB320" s="19">
        <v>0.28076789139707292</v>
      </c>
      <c r="AC320" s="18">
        <v>1.6778226021529917E-5</v>
      </c>
      <c r="AD320" s="20">
        <f t="shared" si="40"/>
        <v>-70.873658032870594</v>
      </c>
      <c r="AE320" s="20">
        <f t="shared" si="41"/>
        <v>-2.548035556284578</v>
      </c>
      <c r="AF320" s="20">
        <f t="shared" si="42"/>
        <v>0.59752140001389831</v>
      </c>
      <c r="AG320" s="21">
        <f t="shared" si="43"/>
        <v>3416.3388256392486</v>
      </c>
      <c r="AH320" s="21">
        <f t="shared" si="44"/>
        <v>3610.2845367324571</v>
      </c>
      <c r="AI320" s="22">
        <f t="shared" si="45"/>
        <v>22.376915211073538</v>
      </c>
      <c r="AJ320" s="20">
        <f t="shared" si="46"/>
        <v>-0.97852417414000459</v>
      </c>
    </row>
    <row r="321" spans="1:36">
      <c r="A321" s="1" t="s">
        <v>339</v>
      </c>
      <c r="B321" s="11">
        <v>523.73</v>
      </c>
      <c r="C321" s="11">
        <v>326.27</v>
      </c>
      <c r="D321" s="12">
        <v>1.6052042786649097</v>
      </c>
      <c r="E321" s="13">
        <v>7.9399999999999998E-2</v>
      </c>
      <c r="F321" s="13">
        <v>1.24E-3</v>
      </c>
      <c r="G321" s="14">
        <v>2.1300400000000002</v>
      </c>
      <c r="H321" s="14">
        <v>3.1949999999999999E-2</v>
      </c>
      <c r="I321" s="13">
        <v>0.19450999999999999</v>
      </c>
      <c r="J321" s="13">
        <v>3.81E-3</v>
      </c>
      <c r="K321" s="15">
        <v>5.4879999999999998E-2</v>
      </c>
      <c r="L321" s="15">
        <v>1.01E-3</v>
      </c>
      <c r="M321" s="16">
        <v>1182</v>
      </c>
      <c r="N321" s="16">
        <v>18</v>
      </c>
      <c r="O321" s="16">
        <v>1159</v>
      </c>
      <c r="P321" s="16">
        <v>10</v>
      </c>
      <c r="Q321" s="16">
        <v>1146</v>
      </c>
      <c r="R321" s="16">
        <v>21</v>
      </c>
      <c r="S321" s="16">
        <v>1080</v>
      </c>
      <c r="T321" s="16">
        <v>19</v>
      </c>
      <c r="U321" s="16">
        <v>1182</v>
      </c>
      <c r="V321" s="16">
        <v>18</v>
      </c>
      <c r="W321" s="17">
        <f>100*(M321-Q321)/M321</f>
        <v>3.0456852791878171</v>
      </c>
      <c r="X321" s="15">
        <v>1.6214405039862958E-2</v>
      </c>
      <c r="Y321" s="15">
        <v>5.1344270386516236E-4</v>
      </c>
      <c r="Z321" s="18">
        <v>5.8517209239639415E-4</v>
      </c>
      <c r="AA321" s="18">
        <v>1.7844426715194213E-5</v>
      </c>
      <c r="AB321" s="19">
        <v>0.28187536822495579</v>
      </c>
      <c r="AC321" s="18">
        <v>1.3190590034043714E-5</v>
      </c>
      <c r="AD321" s="20">
        <f t="shared" si="40"/>
        <v>-31.708647781401034</v>
      </c>
      <c r="AE321" s="20">
        <f t="shared" si="41"/>
        <v>-5.9878202476093545</v>
      </c>
      <c r="AF321" s="20">
        <f t="shared" si="42"/>
        <v>0.46769967332855678</v>
      </c>
      <c r="AG321" s="21">
        <f t="shared" si="43"/>
        <v>1912.5081199142282</v>
      </c>
      <c r="AH321" s="21">
        <f t="shared" si="44"/>
        <v>2357.3714470173932</v>
      </c>
      <c r="AI321" s="22">
        <f t="shared" si="45"/>
        <v>18.031162513875188</v>
      </c>
      <c r="AJ321" s="20">
        <f t="shared" si="46"/>
        <v>-0.98237433456637369</v>
      </c>
    </row>
    <row r="322" spans="1:36">
      <c r="A322" s="1" t="s">
        <v>340</v>
      </c>
      <c r="B322" s="11">
        <v>142.15</v>
      </c>
      <c r="C322" s="11">
        <v>318.04000000000002</v>
      </c>
      <c r="D322" s="12">
        <v>0.44695635769085651</v>
      </c>
      <c r="E322" s="13">
        <v>6.9070000000000006E-2</v>
      </c>
      <c r="F322" s="13">
        <v>1.8699999999999999E-3</v>
      </c>
      <c r="G322" s="14">
        <v>1.45079</v>
      </c>
      <c r="H322" s="14">
        <v>3.6319999999999998E-2</v>
      </c>
      <c r="I322" s="13">
        <v>0.15228</v>
      </c>
      <c r="J322" s="13">
        <v>3.4299999999999999E-3</v>
      </c>
      <c r="K322" s="15">
        <v>4.9689999999999998E-2</v>
      </c>
      <c r="L322" s="15">
        <v>1.7600000000000001E-3</v>
      </c>
      <c r="M322" s="16">
        <v>901</v>
      </c>
      <c r="N322" s="16">
        <v>23</v>
      </c>
      <c r="O322" s="16">
        <v>910</v>
      </c>
      <c r="P322" s="16">
        <v>15</v>
      </c>
      <c r="Q322" s="16">
        <v>914</v>
      </c>
      <c r="R322" s="16">
        <v>19</v>
      </c>
      <c r="S322" s="16">
        <v>980</v>
      </c>
      <c r="T322" s="16">
        <v>34</v>
      </c>
      <c r="U322" s="16">
        <v>914</v>
      </c>
      <c r="V322" s="16">
        <v>19</v>
      </c>
      <c r="W322" s="17">
        <f>100*(O322-Q322)/O322</f>
        <v>-0.43956043956043955</v>
      </c>
      <c r="X322" s="15">
        <v>1.4418159585390514E-2</v>
      </c>
      <c r="Y322" s="15">
        <v>4.7907491637287939E-4</v>
      </c>
      <c r="Z322" s="18">
        <v>5.2821799979832105E-4</v>
      </c>
      <c r="AA322" s="18">
        <v>1.5872509504704736E-5</v>
      </c>
      <c r="AB322" s="19">
        <v>0.2822812422077689</v>
      </c>
      <c r="AC322" s="18">
        <v>1.3584218987704781E-5</v>
      </c>
      <c r="AD322" s="20">
        <f t="shared" si="40"/>
        <v>-17.355247062337263</v>
      </c>
      <c r="AE322" s="20">
        <f t="shared" si="41"/>
        <v>2.5357779024437477</v>
      </c>
      <c r="AF322" s="20">
        <f t="shared" si="42"/>
        <v>0.48136747163439836</v>
      </c>
      <c r="AG322" s="21">
        <f t="shared" si="43"/>
        <v>1352.8786634228316</v>
      </c>
      <c r="AH322" s="21">
        <f t="shared" si="44"/>
        <v>1621.2064939755946</v>
      </c>
      <c r="AI322" s="22">
        <f t="shared" si="45"/>
        <v>18.736180259668799</v>
      </c>
      <c r="AJ322" s="20">
        <f t="shared" si="46"/>
        <v>-0.98408981928318306</v>
      </c>
    </row>
    <row r="323" spans="1:36">
      <c r="A323" s="1" t="s">
        <v>341</v>
      </c>
      <c r="B323" s="11">
        <v>153.33000000000001</v>
      </c>
      <c r="C323" s="11">
        <v>309.12</v>
      </c>
      <c r="D323" s="12">
        <v>0.49602096273291929</v>
      </c>
      <c r="E323" s="13">
        <v>5.969E-2</v>
      </c>
      <c r="F323" s="13">
        <v>1.5900000000000001E-3</v>
      </c>
      <c r="G323" s="14">
        <v>0.78466999999999998</v>
      </c>
      <c r="H323" s="14">
        <v>1.9359999999999999E-2</v>
      </c>
      <c r="I323" s="13">
        <v>9.5310000000000006E-2</v>
      </c>
      <c r="J323" s="13">
        <v>2.0699999999999998E-3</v>
      </c>
      <c r="K323" s="15">
        <v>3.1230000000000001E-2</v>
      </c>
      <c r="L323" s="15">
        <v>9.8999999999999999E-4</v>
      </c>
      <c r="M323" s="16">
        <v>592</v>
      </c>
      <c r="N323" s="16">
        <v>24</v>
      </c>
      <c r="O323" s="16">
        <v>588</v>
      </c>
      <c r="P323" s="16">
        <v>11</v>
      </c>
      <c r="Q323" s="16">
        <v>587</v>
      </c>
      <c r="R323" s="16">
        <v>12</v>
      </c>
      <c r="S323" s="16">
        <v>622</v>
      </c>
      <c r="T323" s="16">
        <v>19</v>
      </c>
      <c r="U323" s="16">
        <v>587</v>
      </c>
      <c r="V323" s="16">
        <v>12</v>
      </c>
      <c r="W323" s="17">
        <f>100*(O323-Q323)/O323</f>
        <v>0.17006802721088435</v>
      </c>
      <c r="X323" s="15">
        <v>7.4930105970619255E-3</v>
      </c>
      <c r="Y323" s="15">
        <v>9.2622873938837078E-5</v>
      </c>
      <c r="Z323" s="18">
        <v>2.804291162323625E-4</v>
      </c>
      <c r="AA323" s="18">
        <v>3.1286877203175363E-6</v>
      </c>
      <c r="AB323" s="19">
        <v>0.28211554096436864</v>
      </c>
      <c r="AC323" s="18">
        <v>1.4096548641010436E-5</v>
      </c>
      <c r="AD323" s="20">
        <f t="shared" si="40"/>
        <v>-23.215135714688138</v>
      </c>
      <c r="AE323" s="20">
        <f t="shared" si="41"/>
        <v>-10.399788435973001</v>
      </c>
      <c r="AF323" s="20">
        <f t="shared" si="42"/>
        <v>0.49915869805363872</v>
      </c>
      <c r="AG323" s="21">
        <f t="shared" si="43"/>
        <v>1570.7707726309948</v>
      </c>
      <c r="AH323" s="21">
        <f t="shared" si="44"/>
        <v>2182.5838294256205</v>
      </c>
      <c r="AI323" s="22">
        <f t="shared" si="45"/>
        <v>19.238101810175749</v>
      </c>
      <c r="AJ323" s="20">
        <f t="shared" si="46"/>
        <v>-0.99155333987251915</v>
      </c>
    </row>
    <row r="324" spans="1:36">
      <c r="A324" s="23" t="s">
        <v>342</v>
      </c>
      <c r="B324" s="24">
        <v>104.46</v>
      </c>
      <c r="C324" s="24">
        <v>117.6</v>
      </c>
      <c r="D324" s="25">
        <v>0.88826530612244892</v>
      </c>
      <c r="E324" s="26">
        <v>0.15811</v>
      </c>
      <c r="F324" s="26">
        <v>7.4700000000000001E-3</v>
      </c>
      <c r="G324" s="27">
        <v>8.8270199999999992</v>
      </c>
      <c r="H324" s="27">
        <v>0.34777999999999998</v>
      </c>
      <c r="I324" s="26">
        <v>0.40490999999999999</v>
      </c>
      <c r="J324" s="26">
        <v>1.057E-2</v>
      </c>
      <c r="K324" s="28">
        <v>0.11294999999999999</v>
      </c>
      <c r="L324" s="28">
        <v>2.8800000000000002E-3</v>
      </c>
      <c r="M324" s="29">
        <v>2436</v>
      </c>
      <c r="N324" s="29">
        <v>82</v>
      </c>
      <c r="O324" s="29">
        <v>2320</v>
      </c>
      <c r="P324" s="29">
        <v>36</v>
      </c>
      <c r="Q324" s="29">
        <v>2192</v>
      </c>
      <c r="R324" s="29">
        <v>49</v>
      </c>
      <c r="S324" s="29">
        <v>2163</v>
      </c>
      <c r="T324" s="29">
        <v>52</v>
      </c>
      <c r="U324" s="29">
        <v>2436</v>
      </c>
      <c r="V324" s="29">
        <v>82</v>
      </c>
      <c r="W324" s="30">
        <f>100*(M324-Q324)/M324</f>
        <v>10.016420361247947</v>
      </c>
      <c r="X324" s="28">
        <v>1.7285992573305348E-2</v>
      </c>
      <c r="Y324" s="28">
        <v>5.1335412304817142E-4</v>
      </c>
      <c r="Z324" s="31">
        <v>6.8911059245669215E-4</v>
      </c>
      <c r="AA324" s="31">
        <v>2.2144026890539881E-5</v>
      </c>
      <c r="AB324" s="32">
        <v>0.28111959660238584</v>
      </c>
      <c r="AC324" s="31">
        <v>1.678485990564985E-5</v>
      </c>
      <c r="AD324" s="33">
        <f t="shared" ref="AD324:AD356" si="51">((AB324/0.282772)-1)*10000</f>
        <v>-58.435891729526901</v>
      </c>
      <c r="AE324" s="33">
        <f t="shared" ref="AE324:AE356" si="52">((AB324-Z324*(EXP(0.00001865*U324) -1))/(0.282772-0.0332*(EXP(0.00001867*U324) -1))-1)*10000</f>
        <v>-4.9650281959912057</v>
      </c>
      <c r="AF324" s="33">
        <f t="shared" ref="AF324:AF356" si="53">(AC324/(0.282772-0.0332*(EXP(0.00001867*U324) -1)))*10000</f>
        <v>0.59684340853236828</v>
      </c>
      <c r="AG324" s="34">
        <f t="shared" ref="AG324:AG356" si="54">10000/0.1867*LN(1+(AB324-0.28325)/(Z324-0.0384))</f>
        <v>2943.4914660146301</v>
      </c>
      <c r="AH324" s="34">
        <f t="shared" ref="AH324:AH356" si="55">AG324-(AG324-U324)*(-0.55-AJ324)/(-0.55-0.16)</f>
        <v>3250.3048360064217</v>
      </c>
      <c r="AI324" s="35">
        <f t="shared" ref="AI324:AI356" si="56">AG324-(1/0.00001867)*LN(1+(AB324+AC324-0.28325)/(Z324-0.0384))</f>
        <v>22.569995846852635</v>
      </c>
      <c r="AJ324" s="33">
        <f t="shared" ref="AJ324:AJ356" si="57">Z324/0.0332-1</f>
        <v>-0.97924365685371406</v>
      </c>
    </row>
    <row r="325" spans="1:36">
      <c r="A325" s="23" t="s">
        <v>343</v>
      </c>
      <c r="B325" s="24">
        <v>144.25</v>
      </c>
      <c r="C325" s="24">
        <v>329.27</v>
      </c>
      <c r="D325" s="25">
        <v>0.43809032101315032</v>
      </c>
      <c r="E325" s="26">
        <v>0.14752999999999999</v>
      </c>
      <c r="F325" s="26">
        <v>4.8399999999999997E-3</v>
      </c>
      <c r="G325" s="27">
        <v>6.9426300000000003</v>
      </c>
      <c r="H325" s="27">
        <v>0.16986000000000001</v>
      </c>
      <c r="I325" s="26">
        <v>0.34129999999999999</v>
      </c>
      <c r="J325" s="26">
        <v>7.45E-3</v>
      </c>
      <c r="K325" s="28">
        <v>9.5850000000000005E-2</v>
      </c>
      <c r="L325" s="28">
        <v>2.14E-3</v>
      </c>
      <c r="M325" s="29">
        <v>2318</v>
      </c>
      <c r="N325" s="29">
        <v>58</v>
      </c>
      <c r="O325" s="29">
        <v>2104</v>
      </c>
      <c r="P325" s="29">
        <v>22</v>
      </c>
      <c r="Q325" s="29">
        <v>1893</v>
      </c>
      <c r="R325" s="29">
        <v>36</v>
      </c>
      <c r="S325" s="29">
        <v>1850</v>
      </c>
      <c r="T325" s="29">
        <v>39</v>
      </c>
      <c r="U325" s="29">
        <v>2318</v>
      </c>
      <c r="V325" s="29">
        <v>58</v>
      </c>
      <c r="W325" s="30">
        <f>100*(M325-Q325)/M325</f>
        <v>18.334771354616048</v>
      </c>
      <c r="X325" s="28">
        <v>9.9307482128338058E-3</v>
      </c>
      <c r="Y325" s="28">
        <v>7.8071681886210086E-5</v>
      </c>
      <c r="Z325" s="31">
        <v>3.4722988762668668E-4</v>
      </c>
      <c r="AA325" s="31">
        <v>2.3952807766084135E-6</v>
      </c>
      <c r="AB325" s="32">
        <v>0.28050556727315351</v>
      </c>
      <c r="AC325" s="31">
        <v>1.5126493045373857E-5</v>
      </c>
      <c r="AD325" s="33">
        <f t="shared" si="51"/>
        <v>-80.150535655811865</v>
      </c>
      <c r="AE325" s="33">
        <f t="shared" si="52"/>
        <v>-28.916471572886238</v>
      </c>
      <c r="AF325" s="33">
        <f t="shared" si="53"/>
        <v>0.53772827386421884</v>
      </c>
      <c r="AG325" s="34">
        <f t="shared" si="54"/>
        <v>3730.0287968846014</v>
      </c>
      <c r="AH325" s="34">
        <f t="shared" si="55"/>
        <v>4604.1765834529051</v>
      </c>
      <c r="AI325" s="35">
        <f t="shared" si="56"/>
        <v>19.862964712486246</v>
      </c>
      <c r="AJ325" s="33">
        <f t="shared" si="57"/>
        <v>-0.98954126844497936</v>
      </c>
    </row>
    <row r="326" spans="1:36">
      <c r="A326" s="1" t="s">
        <v>344</v>
      </c>
      <c r="B326" s="11">
        <v>94.74</v>
      </c>
      <c r="C326" s="11">
        <v>122.1</v>
      </c>
      <c r="D326" s="12">
        <v>0.77592137592137589</v>
      </c>
      <c r="E326" s="13">
        <v>7.9509999999999997E-2</v>
      </c>
      <c r="F326" s="13">
        <v>7.6800000000000002E-3</v>
      </c>
      <c r="G326" s="14">
        <v>1.69414</v>
      </c>
      <c r="H326" s="14">
        <v>0.14668</v>
      </c>
      <c r="I326" s="13">
        <v>0.15448000000000001</v>
      </c>
      <c r="J326" s="13">
        <v>8.6300000000000005E-3</v>
      </c>
      <c r="K326" s="15">
        <v>5.2249999999999998E-2</v>
      </c>
      <c r="L326" s="15">
        <v>4.96E-3</v>
      </c>
      <c r="M326" s="16">
        <v>1185</v>
      </c>
      <c r="N326" s="16">
        <v>89</v>
      </c>
      <c r="O326" s="16">
        <v>1006</v>
      </c>
      <c r="P326" s="16">
        <v>55</v>
      </c>
      <c r="Q326" s="16">
        <v>926</v>
      </c>
      <c r="R326" s="16">
        <v>48</v>
      </c>
      <c r="S326" s="16">
        <v>1029</v>
      </c>
      <c r="T326" s="16">
        <v>95</v>
      </c>
      <c r="U326" s="16">
        <v>926</v>
      </c>
      <c r="V326" s="16">
        <v>48</v>
      </c>
      <c r="W326" s="17">
        <f>100*(O326-Q326)/O326</f>
        <v>7.9522862823061633</v>
      </c>
      <c r="X326" s="15">
        <v>1.4211622169953803E-2</v>
      </c>
      <c r="Y326" s="15">
        <v>2.4203640719036888E-4</v>
      </c>
      <c r="Z326" s="18">
        <v>5.3350615818275921E-4</v>
      </c>
      <c r="AA326" s="18">
        <v>8.5357531856700153E-6</v>
      </c>
      <c r="AB326" s="19">
        <v>0.28207231260893684</v>
      </c>
      <c r="AC326" s="18">
        <v>1.4063936255348251E-5</v>
      </c>
      <c r="AD326" s="20">
        <f t="shared" si="51"/>
        <v>-24.743871071505332</v>
      </c>
      <c r="AE326" s="20">
        <f t="shared" si="52"/>
        <v>-4.6073136671320736</v>
      </c>
      <c r="AF326" s="20">
        <f t="shared" si="53"/>
        <v>0.49837999355649604</v>
      </c>
      <c r="AG326" s="21">
        <f t="shared" si="54"/>
        <v>1640.4501065887621</v>
      </c>
      <c r="AH326" s="21">
        <f t="shared" si="55"/>
        <v>2077.1004146176383</v>
      </c>
      <c r="AI326" s="22">
        <f t="shared" si="56"/>
        <v>19.29676379262196</v>
      </c>
      <c r="AJ326" s="20">
        <f t="shared" si="57"/>
        <v>-0.98393053740413372</v>
      </c>
    </row>
    <row r="327" spans="1:36">
      <c r="A327" s="23" t="s">
        <v>345</v>
      </c>
      <c r="B327" s="24">
        <v>116.16</v>
      </c>
      <c r="C327" s="24">
        <v>327.71</v>
      </c>
      <c r="D327" s="25">
        <v>0.35445973574196699</v>
      </c>
      <c r="E327" s="26">
        <v>8.9200000000000002E-2</v>
      </c>
      <c r="F327" s="26">
        <v>3.6600000000000001E-3</v>
      </c>
      <c r="G327" s="27">
        <v>2.46665</v>
      </c>
      <c r="H327" s="27">
        <v>8.5760000000000003E-2</v>
      </c>
      <c r="I327" s="26">
        <v>0.20055000000000001</v>
      </c>
      <c r="J327" s="26">
        <v>4.3800000000000002E-3</v>
      </c>
      <c r="K327" s="28">
        <v>5.9270000000000003E-2</v>
      </c>
      <c r="L327" s="28">
        <v>1.31E-3</v>
      </c>
      <c r="M327" s="29">
        <v>1409</v>
      </c>
      <c r="N327" s="29">
        <v>81</v>
      </c>
      <c r="O327" s="29">
        <v>1262</v>
      </c>
      <c r="P327" s="29">
        <v>25</v>
      </c>
      <c r="Q327" s="29">
        <v>1178</v>
      </c>
      <c r="R327" s="29">
        <v>24</v>
      </c>
      <c r="S327" s="29">
        <v>1164</v>
      </c>
      <c r="T327" s="29">
        <v>25</v>
      </c>
      <c r="U327" s="29">
        <v>1409</v>
      </c>
      <c r="V327" s="29">
        <v>81</v>
      </c>
      <c r="W327" s="30">
        <f>100*(M327-Q327)/M327</f>
        <v>16.394606103619587</v>
      </c>
      <c r="X327" s="28">
        <v>1.7992333648312916E-2</v>
      </c>
      <c r="Y327" s="28">
        <v>5.8064284498077516E-4</v>
      </c>
      <c r="Z327" s="31">
        <v>6.3507277693059666E-4</v>
      </c>
      <c r="AA327" s="31">
        <v>2.2826731246102649E-5</v>
      </c>
      <c r="AB327" s="32">
        <v>0.2817897125601217</v>
      </c>
      <c r="AC327" s="31">
        <v>1.536553137651417E-5</v>
      </c>
      <c r="AD327" s="33">
        <f t="shared" si="51"/>
        <v>-34.737790158796415</v>
      </c>
      <c r="AE327" s="33">
        <f t="shared" si="52"/>
        <v>-4.052973577930441</v>
      </c>
      <c r="AF327" s="33">
        <f t="shared" si="53"/>
        <v>0.54509532513518477</v>
      </c>
      <c r="AG327" s="34">
        <f t="shared" si="54"/>
        <v>2032.0809076575347</v>
      </c>
      <c r="AH327" s="34">
        <f t="shared" si="55"/>
        <v>2410.2044032508256</v>
      </c>
      <c r="AI327" s="35">
        <f t="shared" si="56"/>
        <v>20.985678390866269</v>
      </c>
      <c r="AJ327" s="33">
        <f t="shared" si="57"/>
        <v>-0.98087130189968086</v>
      </c>
    </row>
    <row r="328" spans="1:36">
      <c r="A328" s="23" t="s">
        <v>346</v>
      </c>
      <c r="B328" s="24">
        <v>75.099999999999994</v>
      </c>
      <c r="C328" s="24">
        <v>88.16</v>
      </c>
      <c r="D328" s="25">
        <v>0.85186025408348454</v>
      </c>
      <c r="E328" s="26">
        <v>8.2949999999999996E-2</v>
      </c>
      <c r="F328" s="26">
        <v>1.6449999999999999E-2</v>
      </c>
      <c r="G328" s="27">
        <v>2.0540699999999998</v>
      </c>
      <c r="H328" s="27">
        <v>0.38977000000000001</v>
      </c>
      <c r="I328" s="26">
        <v>0.17960000000000001</v>
      </c>
      <c r="J328" s="26">
        <v>1.0359999999999999E-2</v>
      </c>
      <c r="K328" s="28">
        <v>5.3490000000000003E-2</v>
      </c>
      <c r="L328" s="28">
        <v>2.5899999999999999E-3</v>
      </c>
      <c r="M328" s="29">
        <v>1268</v>
      </c>
      <c r="N328" s="29">
        <v>428</v>
      </c>
      <c r="O328" s="29">
        <v>1134</v>
      </c>
      <c r="P328" s="29">
        <v>130</v>
      </c>
      <c r="Q328" s="29">
        <v>1065</v>
      </c>
      <c r="R328" s="29">
        <v>57</v>
      </c>
      <c r="S328" s="29">
        <v>1053</v>
      </c>
      <c r="T328" s="29">
        <v>50</v>
      </c>
      <c r="U328" s="29">
        <v>1268</v>
      </c>
      <c r="V328" s="29">
        <v>428</v>
      </c>
      <c r="W328" s="30">
        <f>100*(M328-Q328)/M328</f>
        <v>16.009463722397477</v>
      </c>
      <c r="X328" s="28">
        <v>1.8989755252185894E-2</v>
      </c>
      <c r="Y328" s="28">
        <v>2.1683471036646734E-4</v>
      </c>
      <c r="Z328" s="31">
        <v>7.161459940102778E-4</v>
      </c>
      <c r="AA328" s="31">
        <v>7.8481114665743605E-6</v>
      </c>
      <c r="AB328" s="32">
        <v>0.28213750294629025</v>
      </c>
      <c r="AC328" s="31">
        <v>1.9311851198914578E-5</v>
      </c>
      <c r="AD328" s="33">
        <f t="shared" si="51"/>
        <v>-22.43846822562956</v>
      </c>
      <c r="AE328" s="33">
        <f t="shared" si="52"/>
        <v>5.0963384859592509</v>
      </c>
      <c r="AF328" s="33">
        <f t="shared" si="53"/>
        <v>0.68487410097131729</v>
      </c>
      <c r="AG328" s="34">
        <f t="shared" si="54"/>
        <v>1558.3540620827175</v>
      </c>
      <c r="AH328" s="34">
        <f t="shared" si="55"/>
        <v>1733.5599754167854</v>
      </c>
      <c r="AI328" s="35">
        <f t="shared" si="56"/>
        <v>26.668391426143444</v>
      </c>
      <c r="AJ328" s="33">
        <f t="shared" si="57"/>
        <v>-0.97842933752981087</v>
      </c>
    </row>
    <row r="329" spans="1:36">
      <c r="A329" s="1" t="s">
        <v>347</v>
      </c>
      <c r="B329" s="11">
        <v>89.06</v>
      </c>
      <c r="C329" s="11">
        <v>350.18</v>
      </c>
      <c r="D329" s="12">
        <v>0.25432634645039692</v>
      </c>
      <c r="E329" s="13">
        <v>7.9490000000000005E-2</v>
      </c>
      <c r="F329" s="13">
        <v>1.1100000000000001E-3</v>
      </c>
      <c r="G329" s="14">
        <v>2.1889500000000002</v>
      </c>
      <c r="H329" s="14">
        <v>2.9729999999999999E-2</v>
      </c>
      <c r="I329" s="13">
        <v>0.19966</v>
      </c>
      <c r="J329" s="13">
        <v>3.82E-3</v>
      </c>
      <c r="K329" s="15">
        <v>5.6950000000000001E-2</v>
      </c>
      <c r="L329" s="15">
        <v>1.5100000000000001E-3</v>
      </c>
      <c r="M329" s="16">
        <v>1184</v>
      </c>
      <c r="N329" s="16">
        <v>18</v>
      </c>
      <c r="O329" s="16">
        <v>1178</v>
      </c>
      <c r="P329" s="16">
        <v>9</v>
      </c>
      <c r="Q329" s="16">
        <v>1173</v>
      </c>
      <c r="R329" s="16">
        <v>21</v>
      </c>
      <c r="S329" s="16">
        <v>1120</v>
      </c>
      <c r="T329" s="16">
        <v>29</v>
      </c>
      <c r="U329" s="16">
        <v>1184</v>
      </c>
      <c r="V329" s="16">
        <v>18</v>
      </c>
      <c r="W329" s="17">
        <f>100*(M329-Q329)/M329</f>
        <v>0.92905405405405406</v>
      </c>
      <c r="X329" s="15">
        <v>2.5603621096914657E-2</v>
      </c>
      <c r="Y329" s="15">
        <v>1.0086076704432113E-3</v>
      </c>
      <c r="Z329" s="18">
        <v>9.6693104505922044E-4</v>
      </c>
      <c r="AA329" s="18">
        <v>3.784298901072854E-5</v>
      </c>
      <c r="AB329" s="19">
        <v>0.28212827777406202</v>
      </c>
      <c r="AC329" s="18">
        <v>1.2586276093550006E-5</v>
      </c>
      <c r="AD329" s="20">
        <f t="shared" si="51"/>
        <v>-22.764708879875471</v>
      </c>
      <c r="AE329" s="20">
        <f t="shared" si="52"/>
        <v>2.7215474838215847</v>
      </c>
      <c r="AF329" s="20">
        <f t="shared" si="53"/>
        <v>0.44627447711609508</v>
      </c>
      <c r="AG329" s="21">
        <f t="shared" si="54"/>
        <v>1581.460456842593</v>
      </c>
      <c r="AH329" s="21">
        <f t="shared" si="55"/>
        <v>1817.0680578235795</v>
      </c>
      <c r="AI329" s="22">
        <f t="shared" si="56"/>
        <v>17.488214794694613</v>
      </c>
      <c r="AJ329" s="20">
        <f t="shared" si="57"/>
        <v>-0.9708755709319512</v>
      </c>
    </row>
    <row r="330" spans="1:36">
      <c r="A330" s="1" t="s">
        <v>348</v>
      </c>
      <c r="B330" s="11">
        <v>126.52</v>
      </c>
      <c r="C330" s="11">
        <v>310.12</v>
      </c>
      <c r="D330" s="12">
        <v>0.40797110795820973</v>
      </c>
      <c r="E330" s="13">
        <v>7.3910000000000003E-2</v>
      </c>
      <c r="F330" s="13">
        <v>3.2399999999999998E-3</v>
      </c>
      <c r="G330" s="14">
        <v>1.4326099999999999</v>
      </c>
      <c r="H330" s="14">
        <v>5.6840000000000002E-2</v>
      </c>
      <c r="I330" s="13">
        <v>0.14052999999999999</v>
      </c>
      <c r="J330" s="13">
        <v>4.0899999999999999E-3</v>
      </c>
      <c r="K330" s="15">
        <v>5.4210000000000001E-2</v>
      </c>
      <c r="L330" s="15">
        <v>2.97E-3</v>
      </c>
      <c r="M330" s="16">
        <v>1039</v>
      </c>
      <c r="N330" s="16">
        <v>38</v>
      </c>
      <c r="O330" s="16">
        <v>903</v>
      </c>
      <c r="P330" s="16">
        <v>24</v>
      </c>
      <c r="Q330" s="16">
        <v>848</v>
      </c>
      <c r="R330" s="16">
        <v>23</v>
      </c>
      <c r="S330" s="16">
        <v>1067</v>
      </c>
      <c r="T330" s="16">
        <v>57</v>
      </c>
      <c r="U330" s="16">
        <v>848</v>
      </c>
      <c r="V330" s="16">
        <v>23</v>
      </c>
      <c r="W330" s="17">
        <f>100*(O330-Q330)/O330</f>
        <v>6.0908084163898115</v>
      </c>
      <c r="X330" s="15">
        <v>2.8169686828991816E-2</v>
      </c>
      <c r="Y330" s="15">
        <v>2.2436311924614081E-4</v>
      </c>
      <c r="Z330" s="18">
        <v>1.0062319481270092E-3</v>
      </c>
      <c r="AA330" s="18">
        <v>7.7975918492323734E-6</v>
      </c>
      <c r="AB330" s="19">
        <v>0.28230046479436127</v>
      </c>
      <c r="AC330" s="18">
        <v>1.3800924352737387E-5</v>
      </c>
      <c r="AD330" s="20">
        <f t="shared" si="51"/>
        <v>-16.675456043694361</v>
      </c>
      <c r="AE330" s="20">
        <f t="shared" si="52"/>
        <v>1.4964168975106773</v>
      </c>
      <c r="AF330" s="20">
        <f t="shared" si="53"/>
        <v>0.48897453585684891</v>
      </c>
      <c r="AG330" s="21">
        <f t="shared" si="54"/>
        <v>1343.1081923036609</v>
      </c>
      <c r="AH330" s="21">
        <f t="shared" si="55"/>
        <v>1635.7741821280856</v>
      </c>
      <c r="AI330" s="22">
        <f t="shared" si="56"/>
        <v>19.282018830337847</v>
      </c>
      <c r="AJ330" s="20">
        <f t="shared" si="57"/>
        <v>-0.96969180879135519</v>
      </c>
    </row>
    <row r="331" spans="1:36">
      <c r="A331" s="1" t="s">
        <v>349</v>
      </c>
      <c r="B331" s="11">
        <v>38.75</v>
      </c>
      <c r="C331" s="11">
        <v>456.88</v>
      </c>
      <c r="D331" s="12">
        <v>8.4814393276133784E-2</v>
      </c>
      <c r="E331" s="13">
        <v>6.608E-2</v>
      </c>
      <c r="F331" s="13">
        <v>3.8899999999999998E-3</v>
      </c>
      <c r="G331" s="14">
        <v>1.3017300000000001</v>
      </c>
      <c r="H331" s="14">
        <v>6.7589999999999997E-2</v>
      </c>
      <c r="I331" s="13">
        <v>0.14288000000000001</v>
      </c>
      <c r="J331" s="13">
        <v>3.9399999999999999E-3</v>
      </c>
      <c r="K331" s="15">
        <v>4.3639999999999998E-2</v>
      </c>
      <c r="L331" s="15">
        <v>1.34E-3</v>
      </c>
      <c r="M331" s="16">
        <v>809</v>
      </c>
      <c r="N331" s="16">
        <v>126</v>
      </c>
      <c r="O331" s="16">
        <v>846</v>
      </c>
      <c r="P331" s="16">
        <v>30</v>
      </c>
      <c r="Q331" s="16">
        <v>861</v>
      </c>
      <c r="R331" s="16">
        <v>22</v>
      </c>
      <c r="S331" s="16">
        <v>863</v>
      </c>
      <c r="T331" s="16">
        <v>26</v>
      </c>
      <c r="U331" s="16">
        <v>861</v>
      </c>
      <c r="V331" s="16">
        <v>22</v>
      </c>
      <c r="W331" s="17">
        <f>100*(O331-Q331)/O331</f>
        <v>-1.7730496453900708</v>
      </c>
      <c r="X331" s="15">
        <v>7.3602310022421638E-2</v>
      </c>
      <c r="Y331" s="15">
        <v>6.275840442358906E-4</v>
      </c>
      <c r="Z331" s="18">
        <v>2.9371176500800297E-3</v>
      </c>
      <c r="AA331" s="18">
        <v>2.7223787756506379E-5</v>
      </c>
      <c r="AB331" s="19">
        <v>0.2819803174901403</v>
      </c>
      <c r="AC331" s="18">
        <v>1.3823063405355605E-5</v>
      </c>
      <c r="AD331" s="20">
        <f t="shared" si="51"/>
        <v>-27.997203042017247</v>
      </c>
      <c r="AE331" s="20">
        <f t="shared" si="52"/>
        <v>-10.672994411398129</v>
      </c>
      <c r="AF331" s="20">
        <f t="shared" si="53"/>
        <v>0.48977314279688622</v>
      </c>
      <c r="AG331" s="21">
        <f t="shared" si="54"/>
        <v>1884.1513450900757</v>
      </c>
      <c r="AH331" s="21">
        <f t="shared" si="55"/>
        <v>2405.140875943569</v>
      </c>
      <c r="AI331" s="22">
        <f t="shared" si="56"/>
        <v>20.15999671010195</v>
      </c>
      <c r="AJ331" s="20">
        <f t="shared" si="57"/>
        <v>-0.91153260090120392</v>
      </c>
    </row>
    <row r="332" spans="1:36">
      <c r="A332" s="1" t="s">
        <v>350</v>
      </c>
      <c r="B332" s="11">
        <v>96.74</v>
      </c>
      <c r="C332" s="11">
        <v>223.67</v>
      </c>
      <c r="D332" s="12">
        <v>0.43251218312692807</v>
      </c>
      <c r="E332" s="13">
        <v>0.11765</v>
      </c>
      <c r="F332" s="13">
        <v>4.3200000000000001E-3</v>
      </c>
      <c r="G332" s="14">
        <v>4.9970600000000003</v>
      </c>
      <c r="H332" s="14">
        <v>0.16653000000000001</v>
      </c>
      <c r="I332" s="13">
        <v>0.30795</v>
      </c>
      <c r="J332" s="13">
        <v>9.3500000000000007E-3</v>
      </c>
      <c r="K332" s="15">
        <v>9.5019999999999993E-2</v>
      </c>
      <c r="L332" s="15">
        <v>5.6899999999999997E-3</v>
      </c>
      <c r="M332" s="16">
        <v>1921</v>
      </c>
      <c r="N332" s="16">
        <v>27</v>
      </c>
      <c r="O332" s="16">
        <v>1819</v>
      </c>
      <c r="P332" s="16">
        <v>28</v>
      </c>
      <c r="Q332" s="16">
        <v>1731</v>
      </c>
      <c r="R332" s="16">
        <v>46</v>
      </c>
      <c r="S332" s="16">
        <v>1835</v>
      </c>
      <c r="T332" s="16">
        <v>105</v>
      </c>
      <c r="U332" s="16">
        <v>1921</v>
      </c>
      <c r="V332" s="16">
        <v>27</v>
      </c>
      <c r="W332" s="17">
        <f>100*(M332-Q332)/M332</f>
        <v>9.8906819364914114</v>
      </c>
      <c r="X332" s="15">
        <v>3.421779679045709E-2</v>
      </c>
      <c r="Y332" s="15">
        <v>1.1003745503434883E-3</v>
      </c>
      <c r="Z332" s="18">
        <v>1.1766671059029407E-3</v>
      </c>
      <c r="AA332" s="18">
        <v>3.1518617211320971E-5</v>
      </c>
      <c r="AB332" s="19">
        <v>0.2815744757943881</v>
      </c>
      <c r="AC332" s="18">
        <v>1.2287692664793638E-5</v>
      </c>
      <c r="AD332" s="20">
        <f t="shared" si="51"/>
        <v>-42.349461955636379</v>
      </c>
      <c r="AE332" s="20">
        <f t="shared" si="52"/>
        <v>-0.99850828069514286</v>
      </c>
      <c r="AF332" s="20">
        <f t="shared" si="53"/>
        <v>0.43641522552284018</v>
      </c>
      <c r="AG332" s="21">
        <f t="shared" si="54"/>
        <v>2358.2794179439652</v>
      </c>
      <c r="AH332" s="21">
        <f t="shared" si="55"/>
        <v>2613.6002306412242</v>
      </c>
      <c r="AI332" s="22">
        <f t="shared" si="56"/>
        <v>16.922237438009233</v>
      </c>
      <c r="AJ332" s="20">
        <f t="shared" si="57"/>
        <v>-0.96455821970171862</v>
      </c>
    </row>
    <row r="333" spans="1:36">
      <c r="A333" s="1" t="s">
        <v>351</v>
      </c>
      <c r="B333" s="11">
        <v>209.67</v>
      </c>
      <c r="C333" s="11">
        <v>170.8</v>
      </c>
      <c r="D333" s="12">
        <v>1.2275761124121778</v>
      </c>
      <c r="E333" s="13">
        <v>7.5219999999999995E-2</v>
      </c>
      <c r="F333" s="13">
        <v>7.8300000000000002E-3</v>
      </c>
      <c r="G333" s="14">
        <v>1.05321</v>
      </c>
      <c r="H333" s="14">
        <v>9.7790000000000002E-2</v>
      </c>
      <c r="I333" s="13">
        <v>0.10152</v>
      </c>
      <c r="J333" s="13">
        <v>5.7999999999999996E-3</v>
      </c>
      <c r="K333" s="15">
        <v>3.4040000000000001E-2</v>
      </c>
      <c r="L333" s="15">
        <v>2.7000000000000001E-3</v>
      </c>
      <c r="M333" s="16">
        <v>1074</v>
      </c>
      <c r="N333" s="16">
        <v>100</v>
      </c>
      <c r="O333" s="16">
        <v>730</v>
      </c>
      <c r="P333" s="16">
        <v>48</v>
      </c>
      <c r="Q333" s="16">
        <v>623</v>
      </c>
      <c r="R333" s="16">
        <v>34</v>
      </c>
      <c r="S333" s="16">
        <v>677</v>
      </c>
      <c r="T333" s="16">
        <v>53</v>
      </c>
      <c r="U333" s="16">
        <v>623</v>
      </c>
      <c r="V333" s="16">
        <v>34</v>
      </c>
      <c r="W333" s="17">
        <f>100*(O333-Q333)/O333</f>
        <v>14.657534246575343</v>
      </c>
      <c r="X333" s="15">
        <v>1.3447991184556571E-2</v>
      </c>
      <c r="Y333" s="15">
        <v>2.9108538192595994E-4</v>
      </c>
      <c r="Z333" s="18">
        <v>5.1008101973875155E-4</v>
      </c>
      <c r="AA333" s="18">
        <v>1.0563857489745287E-5</v>
      </c>
      <c r="AB333" s="19">
        <v>0.28163063693694129</v>
      </c>
      <c r="AC333" s="18">
        <v>1.5809291134222725E-5</v>
      </c>
      <c r="AD333" s="20">
        <f t="shared" si="51"/>
        <v>-40.36336918290084</v>
      </c>
      <c r="AE333" s="20">
        <f t="shared" si="52"/>
        <v>-26.875035451174867</v>
      </c>
      <c r="AF333" s="20">
        <f t="shared" si="53"/>
        <v>0.55985163818902872</v>
      </c>
      <c r="AG333" s="21">
        <f t="shared" si="54"/>
        <v>2241.5932512075051</v>
      </c>
      <c r="AH333" s="21">
        <f t="shared" si="55"/>
        <v>3232.4370267429681</v>
      </c>
      <c r="AI333" s="22">
        <f t="shared" si="56"/>
        <v>21.436597101361713</v>
      </c>
      <c r="AJ333" s="20">
        <f t="shared" si="57"/>
        <v>-0.98463611386329064</v>
      </c>
    </row>
    <row r="334" spans="1:36">
      <c r="A334" s="1" t="s">
        <v>352</v>
      </c>
      <c r="B334" s="11">
        <v>180.94</v>
      </c>
      <c r="C334" s="11">
        <v>222.43</v>
      </c>
      <c r="D334" s="12">
        <v>0.8134694061052915</v>
      </c>
      <c r="E334" s="13">
        <v>5.9270000000000003E-2</v>
      </c>
      <c r="F334" s="13">
        <v>2.0899999999999998E-3</v>
      </c>
      <c r="G334" s="14">
        <v>0.73124999999999996</v>
      </c>
      <c r="H334" s="14">
        <v>2.3650000000000001E-2</v>
      </c>
      <c r="I334" s="13">
        <v>8.9450000000000002E-2</v>
      </c>
      <c r="J334" s="13">
        <v>2.16E-3</v>
      </c>
      <c r="K334" s="15">
        <v>2.7689999999999999E-2</v>
      </c>
      <c r="L334" s="15">
        <v>9.3000000000000005E-4</v>
      </c>
      <c r="M334" s="16">
        <v>577</v>
      </c>
      <c r="N334" s="16">
        <v>33</v>
      </c>
      <c r="O334" s="16">
        <v>557</v>
      </c>
      <c r="P334" s="16">
        <v>14</v>
      </c>
      <c r="Q334" s="16">
        <v>552</v>
      </c>
      <c r="R334" s="16">
        <v>13</v>
      </c>
      <c r="S334" s="16">
        <v>552</v>
      </c>
      <c r="T334" s="16">
        <v>18</v>
      </c>
      <c r="U334" s="16">
        <v>552</v>
      </c>
      <c r="V334" s="16">
        <v>13</v>
      </c>
      <c r="W334" s="17">
        <f>100*(O334-Q334)/O334</f>
        <v>0.89766606822262118</v>
      </c>
      <c r="X334" s="15">
        <v>9.4175463511787828E-3</v>
      </c>
      <c r="Y334" s="15">
        <v>8.320846924824205E-5</v>
      </c>
      <c r="Z334" s="18">
        <v>3.4420281782431581E-4</v>
      </c>
      <c r="AA334" s="18">
        <v>2.6665754612163545E-6</v>
      </c>
      <c r="AB334" s="19">
        <v>0.28211582740447844</v>
      </c>
      <c r="AC334" s="18">
        <v>1.4237531210377729E-5</v>
      </c>
      <c r="AD334" s="20">
        <f t="shared" si="51"/>
        <v>-23.205005994991758</v>
      </c>
      <c r="AE334" s="20">
        <f t="shared" si="52"/>
        <v>-11.182009547386906</v>
      </c>
      <c r="AF334" s="20">
        <f t="shared" si="53"/>
        <v>0.50411174994465036</v>
      </c>
      <c r="AG334" s="21">
        <f t="shared" si="54"/>
        <v>1572.9732929220272</v>
      </c>
      <c r="AH334" s="21">
        <f t="shared" si="55"/>
        <v>2205.1605961592559</v>
      </c>
      <c r="AI334" s="22">
        <f t="shared" si="56"/>
        <v>19.462308086518306</v>
      </c>
      <c r="AJ334" s="20">
        <f t="shared" si="57"/>
        <v>-0.9896324452462556</v>
      </c>
    </row>
    <row r="335" spans="1:36">
      <c r="A335" s="1" t="s">
        <v>353</v>
      </c>
      <c r="B335" s="11">
        <v>20.43</v>
      </c>
      <c r="C335" s="11">
        <v>102.63</v>
      </c>
      <c r="D335" s="12">
        <v>0.19906460099386145</v>
      </c>
      <c r="E335" s="13">
        <v>6.8489999999999995E-2</v>
      </c>
      <c r="F335" s="13">
        <v>1.384E-2</v>
      </c>
      <c r="G335" s="14">
        <v>1.37856</v>
      </c>
      <c r="H335" s="14">
        <v>0.26882</v>
      </c>
      <c r="I335" s="13">
        <v>0.14599000000000001</v>
      </c>
      <c r="J335" s="13">
        <v>7.7600000000000004E-3</v>
      </c>
      <c r="K335" s="15">
        <v>4.4409999999999998E-2</v>
      </c>
      <c r="L335" s="15">
        <v>3.2000000000000002E-3</v>
      </c>
      <c r="M335" s="16">
        <v>883</v>
      </c>
      <c r="N335" s="16">
        <v>448</v>
      </c>
      <c r="O335" s="16">
        <v>880</v>
      </c>
      <c r="P335" s="16">
        <v>115</v>
      </c>
      <c r="Q335" s="16">
        <v>878</v>
      </c>
      <c r="R335" s="16">
        <v>44</v>
      </c>
      <c r="S335" s="16">
        <v>878</v>
      </c>
      <c r="T335" s="16">
        <v>62</v>
      </c>
      <c r="U335" s="16">
        <v>878</v>
      </c>
      <c r="V335" s="16">
        <v>44</v>
      </c>
      <c r="W335" s="17">
        <f>100*(O335-Q335)/O335</f>
        <v>0.22727272727272727</v>
      </c>
      <c r="X335" s="15">
        <v>3.5911473959479752E-3</v>
      </c>
      <c r="Y335" s="15">
        <v>5.1141096899286105E-5</v>
      </c>
      <c r="Z335" s="18">
        <v>1.5507797978274611E-4</v>
      </c>
      <c r="AA335" s="18">
        <v>2.399361308247199E-6</v>
      </c>
      <c r="AB335" s="19">
        <v>0.2821247864480757</v>
      </c>
      <c r="AC335" s="18">
        <v>1.5555072756397857E-5</v>
      </c>
      <c r="AD335" s="20">
        <f t="shared" si="51"/>
        <v>-22.888176761642896</v>
      </c>
      <c r="AE335" s="20">
        <f t="shared" si="52"/>
        <v>-3.581057521500064</v>
      </c>
      <c r="AF335" s="20">
        <f t="shared" si="53"/>
        <v>0.55116190615194438</v>
      </c>
      <c r="AG335" s="21">
        <f t="shared" si="54"/>
        <v>1553.1202287578703</v>
      </c>
      <c r="AH335" s="21">
        <f t="shared" si="55"/>
        <v>1976.571778751776</v>
      </c>
      <c r="AI335" s="22">
        <f t="shared" si="56"/>
        <v>21.16638187278545</v>
      </c>
      <c r="AJ335" s="20">
        <f t="shared" si="57"/>
        <v>-0.99532897651256791</v>
      </c>
    </row>
    <row r="336" spans="1:36">
      <c r="A336" s="1" t="s">
        <v>354</v>
      </c>
      <c r="B336" s="11">
        <v>162.01</v>
      </c>
      <c r="C336" s="11">
        <v>170.12</v>
      </c>
      <c r="D336" s="12">
        <v>0.95232776863390545</v>
      </c>
      <c r="E336" s="13">
        <v>7.8530000000000003E-2</v>
      </c>
      <c r="F336" s="13">
        <v>2.15E-3</v>
      </c>
      <c r="G336" s="14">
        <v>2.0569000000000002</v>
      </c>
      <c r="H336" s="14">
        <v>5.1950000000000003E-2</v>
      </c>
      <c r="I336" s="13">
        <v>0.18990000000000001</v>
      </c>
      <c r="J336" s="13">
        <v>4.4000000000000003E-3</v>
      </c>
      <c r="K336" s="15">
        <v>5.4199999999999998E-2</v>
      </c>
      <c r="L336" s="15">
        <v>1.5900000000000001E-3</v>
      </c>
      <c r="M336" s="16">
        <v>1160</v>
      </c>
      <c r="N336" s="16">
        <v>22</v>
      </c>
      <c r="O336" s="16">
        <v>1135</v>
      </c>
      <c r="P336" s="16">
        <v>17</v>
      </c>
      <c r="Q336" s="16">
        <v>1121</v>
      </c>
      <c r="R336" s="16">
        <v>24</v>
      </c>
      <c r="S336" s="16">
        <v>1067</v>
      </c>
      <c r="T336" s="16">
        <v>30</v>
      </c>
      <c r="U336" s="16">
        <v>1160</v>
      </c>
      <c r="V336" s="16">
        <v>22</v>
      </c>
      <c r="W336" s="17">
        <f>100*(M336-Q336)/M336</f>
        <v>3.3620689655172415</v>
      </c>
      <c r="X336" s="15">
        <v>3.2827229298299038E-2</v>
      </c>
      <c r="Y336" s="15">
        <v>3.2796293896976446E-4</v>
      </c>
      <c r="Z336" s="18">
        <v>1.1667313072134672E-3</v>
      </c>
      <c r="AA336" s="18">
        <v>1.1341049141346651E-5</v>
      </c>
      <c r="AB336" s="19">
        <v>0.28204069408271015</v>
      </c>
      <c r="AC336" s="18">
        <v>1.7184797853546946E-5</v>
      </c>
      <c r="AD336" s="20">
        <f t="shared" si="51"/>
        <v>-25.862034334724893</v>
      </c>
      <c r="AE336" s="20">
        <f t="shared" si="52"/>
        <v>-1.0622580527552827</v>
      </c>
      <c r="AF336" s="20">
        <f t="shared" si="53"/>
        <v>0.6092924680893731</v>
      </c>
      <c r="AG336" s="21">
        <f t="shared" si="54"/>
        <v>1711.9913185029759</v>
      </c>
      <c r="AH336" s="21">
        <f t="shared" si="55"/>
        <v>2034.5233372466971</v>
      </c>
      <c r="AI336" s="22">
        <f t="shared" si="56"/>
        <v>23.948853776540091</v>
      </c>
      <c r="AJ336" s="20">
        <f t="shared" si="57"/>
        <v>-0.96485749074658234</v>
      </c>
    </row>
    <row r="337" spans="1:36">
      <c r="A337" s="1" t="s">
        <v>355</v>
      </c>
      <c r="B337" s="11">
        <v>164.85</v>
      </c>
      <c r="C337" s="11">
        <v>86.29</v>
      </c>
      <c r="D337" s="12">
        <v>1.9104183567041371</v>
      </c>
      <c r="E337" s="13">
        <v>6.4759999999999998E-2</v>
      </c>
      <c r="F337" s="13">
        <v>9.6900000000000007E-3</v>
      </c>
      <c r="G337" s="14">
        <v>0.78576999999999997</v>
      </c>
      <c r="H337" s="14">
        <v>0.10595</v>
      </c>
      <c r="I337" s="13">
        <v>8.7970000000000007E-2</v>
      </c>
      <c r="J337" s="13">
        <v>6.62E-3</v>
      </c>
      <c r="K337" s="15">
        <v>2.5950000000000001E-2</v>
      </c>
      <c r="L337" s="15">
        <v>2.3600000000000001E-3</v>
      </c>
      <c r="M337" s="16">
        <v>767</v>
      </c>
      <c r="N337" s="16">
        <v>162</v>
      </c>
      <c r="O337" s="16">
        <v>589</v>
      </c>
      <c r="P337" s="16">
        <v>60</v>
      </c>
      <c r="Q337" s="16">
        <v>544</v>
      </c>
      <c r="R337" s="16">
        <v>39</v>
      </c>
      <c r="S337" s="16">
        <v>518</v>
      </c>
      <c r="T337" s="16">
        <v>46</v>
      </c>
      <c r="U337" s="16">
        <v>544</v>
      </c>
      <c r="V337" s="16">
        <v>39</v>
      </c>
      <c r="W337" s="17">
        <f>100*(O337-Q337)/O337</f>
        <v>7.6400679117147705</v>
      </c>
      <c r="X337" s="15">
        <v>1.258379152178488E-2</v>
      </c>
      <c r="Y337" s="15">
        <v>3.7854216281056244E-4</v>
      </c>
      <c r="Z337" s="18">
        <v>4.4967291871471945E-4</v>
      </c>
      <c r="AA337" s="18">
        <v>1.2676243257408635E-5</v>
      </c>
      <c r="AB337" s="19">
        <v>0.28214276097861651</v>
      </c>
      <c r="AC337" s="18">
        <v>1.3498829091133706E-5</v>
      </c>
      <c r="AD337" s="20">
        <f t="shared" si="51"/>
        <v>-22.252522222268034</v>
      </c>
      <c r="AE337" s="20">
        <f t="shared" si="52"/>
        <v>-10.441805606002941</v>
      </c>
      <c r="AF337" s="20">
        <f t="shared" si="53"/>
        <v>0.47794786542651468</v>
      </c>
      <c r="AG337" s="21">
        <f t="shared" si="54"/>
        <v>1540.3582860337185</v>
      </c>
      <c r="AH337" s="21">
        <f t="shared" si="55"/>
        <v>2152.8458753251393</v>
      </c>
      <c r="AI337" s="22">
        <f t="shared" si="56"/>
        <v>18.514912511970351</v>
      </c>
      <c r="AJ337" s="20">
        <f t="shared" si="57"/>
        <v>-0.98645563497847233</v>
      </c>
    </row>
    <row r="338" spans="1:36">
      <c r="A338" s="1" t="s">
        <v>356</v>
      </c>
      <c r="B338" s="11">
        <v>468.99</v>
      </c>
      <c r="C338" s="11">
        <v>459.01</v>
      </c>
      <c r="D338" s="12">
        <v>1.0217424456983508</v>
      </c>
      <c r="E338" s="13">
        <v>8.5440000000000002E-2</v>
      </c>
      <c r="F338" s="13">
        <v>2E-3</v>
      </c>
      <c r="G338" s="14">
        <v>1.7999799999999999</v>
      </c>
      <c r="H338" s="14">
        <v>3.857E-2</v>
      </c>
      <c r="I338" s="13">
        <v>0.15275</v>
      </c>
      <c r="J338" s="13">
        <v>3.3300000000000001E-3</v>
      </c>
      <c r="K338" s="15">
        <v>4.7329999999999997E-2</v>
      </c>
      <c r="L338" s="15">
        <v>1.1900000000000001E-3</v>
      </c>
      <c r="M338" s="16">
        <v>1326</v>
      </c>
      <c r="N338" s="16">
        <v>19</v>
      </c>
      <c r="O338" s="16">
        <v>1045</v>
      </c>
      <c r="P338" s="16">
        <v>14</v>
      </c>
      <c r="Q338" s="16">
        <v>916</v>
      </c>
      <c r="R338" s="16">
        <v>19</v>
      </c>
      <c r="S338" s="16">
        <v>935</v>
      </c>
      <c r="T338" s="16">
        <v>23</v>
      </c>
      <c r="U338" s="16">
        <v>916</v>
      </c>
      <c r="V338" s="16">
        <v>19</v>
      </c>
      <c r="W338" s="17">
        <f>100*(O338-Q338)/O338</f>
        <v>12.344497607655502</v>
      </c>
      <c r="X338" s="15">
        <v>2.8259485042223177E-2</v>
      </c>
      <c r="Y338" s="15">
        <v>8.8126781726179505E-4</v>
      </c>
      <c r="Z338" s="18">
        <v>9.5374125770668545E-4</v>
      </c>
      <c r="AA338" s="18">
        <v>3.2460601817972136E-5</v>
      </c>
      <c r="AB338" s="19">
        <v>0.28210704618738847</v>
      </c>
      <c r="AC338" s="18">
        <v>1.34570687790009E-5</v>
      </c>
      <c r="AD338" s="20">
        <f t="shared" si="51"/>
        <v>-23.515546539669696</v>
      </c>
      <c r="AE338" s="20">
        <f t="shared" si="52"/>
        <v>-3.8528453527764128</v>
      </c>
      <c r="AF338" s="20">
        <f t="shared" si="53"/>
        <v>0.47686393502364088</v>
      </c>
      <c r="AG338" s="21">
        <f t="shared" si="54"/>
        <v>1610.3891281386248</v>
      </c>
      <c r="AH338" s="21">
        <f t="shared" si="55"/>
        <v>2022.3993951495813</v>
      </c>
      <c r="AI338" s="22">
        <f t="shared" si="56"/>
        <v>18.681681927676436</v>
      </c>
      <c r="AJ338" s="20">
        <f t="shared" si="57"/>
        <v>-0.97127285368353355</v>
      </c>
    </row>
    <row r="339" spans="1:36">
      <c r="A339" s="1" t="s">
        <v>357</v>
      </c>
      <c r="B339" s="11">
        <v>129.99</v>
      </c>
      <c r="C339" s="11">
        <v>665.31</v>
      </c>
      <c r="D339" s="12">
        <v>0.19538260359832263</v>
      </c>
      <c r="E339" s="13">
        <v>0.15748000000000001</v>
      </c>
      <c r="F339" s="13">
        <v>3.49E-3</v>
      </c>
      <c r="G339" s="14">
        <v>8.9376700000000007</v>
      </c>
      <c r="H339" s="14">
        <v>0.10944</v>
      </c>
      <c r="I339" s="13">
        <v>0.41163</v>
      </c>
      <c r="J339" s="13">
        <v>7.5900000000000004E-3</v>
      </c>
      <c r="K339" s="15">
        <v>0.11487</v>
      </c>
      <c r="L339" s="15">
        <v>2.2100000000000002E-3</v>
      </c>
      <c r="M339" s="16">
        <v>2429</v>
      </c>
      <c r="N339" s="16">
        <v>38</v>
      </c>
      <c r="O339" s="16">
        <v>2332</v>
      </c>
      <c r="P339" s="16">
        <v>11</v>
      </c>
      <c r="Q339" s="16">
        <v>2222</v>
      </c>
      <c r="R339" s="16">
        <v>35</v>
      </c>
      <c r="S339" s="16">
        <v>2198</v>
      </c>
      <c r="T339" s="16">
        <v>40</v>
      </c>
      <c r="U339" s="16">
        <v>2429</v>
      </c>
      <c r="V339" s="16">
        <v>38</v>
      </c>
      <c r="W339" s="17">
        <f>100*(M339-Q339)/M339</f>
        <v>8.5220255249073684</v>
      </c>
      <c r="X339" s="15">
        <v>3.5601351698208387E-3</v>
      </c>
      <c r="Y339" s="15">
        <v>9.7747233860865743E-5</v>
      </c>
      <c r="Z339" s="18">
        <v>9.2721374544460207E-5</v>
      </c>
      <c r="AA339" s="18">
        <v>2.7056138602607352E-6</v>
      </c>
      <c r="AB339" s="19">
        <v>0.28118940500320955</v>
      </c>
      <c r="AC339" s="18">
        <v>1.3666740733601248E-5</v>
      </c>
      <c r="AD339" s="20">
        <f t="shared" si="51"/>
        <v>-55.967174854316681</v>
      </c>
      <c r="AE339" s="20">
        <f t="shared" si="52"/>
        <v>-1.6580571261337607</v>
      </c>
      <c r="AF339" s="20">
        <f t="shared" si="53"/>
        <v>0.48596011376710485</v>
      </c>
      <c r="AG339" s="21">
        <f t="shared" si="54"/>
        <v>2806.3385474526735</v>
      </c>
      <c r="AH339" s="21">
        <f t="shared" si="55"/>
        <v>3044.0125059693255</v>
      </c>
      <c r="AI339" s="22">
        <f t="shared" si="56"/>
        <v>18.136700894684509</v>
      </c>
      <c r="AJ339" s="20">
        <f t="shared" si="57"/>
        <v>-0.99720718751372106</v>
      </c>
    </row>
    <row r="340" spans="1:36">
      <c r="A340" s="1" t="s">
        <v>358</v>
      </c>
      <c r="B340" s="11">
        <v>123.38</v>
      </c>
      <c r="C340" s="11">
        <v>449.46</v>
      </c>
      <c r="D340" s="12">
        <v>0.27450718640145955</v>
      </c>
      <c r="E340" s="13">
        <v>6.5509999999999999E-2</v>
      </c>
      <c r="F340" s="13">
        <v>3.0400000000000002E-3</v>
      </c>
      <c r="G340" s="14">
        <v>0.92788999999999999</v>
      </c>
      <c r="H340" s="14">
        <v>3.918E-2</v>
      </c>
      <c r="I340" s="13">
        <v>0.10269</v>
      </c>
      <c r="J340" s="13">
        <v>2.97E-3</v>
      </c>
      <c r="K340" s="15">
        <v>3.5249999999999997E-2</v>
      </c>
      <c r="L340" s="15">
        <v>2.4599999999999999E-3</v>
      </c>
      <c r="M340" s="16">
        <v>791</v>
      </c>
      <c r="N340" s="16">
        <v>44</v>
      </c>
      <c r="O340" s="16">
        <v>667</v>
      </c>
      <c r="P340" s="16">
        <v>21</v>
      </c>
      <c r="Q340" s="16">
        <v>630</v>
      </c>
      <c r="R340" s="16">
        <v>17</v>
      </c>
      <c r="S340" s="16">
        <v>700</v>
      </c>
      <c r="T340" s="16">
        <v>48</v>
      </c>
      <c r="U340" s="16">
        <v>630</v>
      </c>
      <c r="V340" s="16">
        <v>17</v>
      </c>
      <c r="W340" s="17">
        <f>100*(O340-Q340)/O340</f>
        <v>5.5472263868065967</v>
      </c>
      <c r="X340" s="15">
        <v>5.8622165949702406E-3</v>
      </c>
      <c r="Y340" s="15">
        <v>1.5237208890849717E-4</v>
      </c>
      <c r="Z340" s="18">
        <v>1.7156849441646139E-4</v>
      </c>
      <c r="AA340" s="18">
        <v>3.9537565172757226E-6</v>
      </c>
      <c r="AB340" s="19">
        <v>0.2823455744488001</v>
      </c>
      <c r="AC340" s="18">
        <v>1.2908906356820402E-5</v>
      </c>
      <c r="AD340" s="20">
        <f t="shared" si="51"/>
        <v>-15.080190089539203</v>
      </c>
      <c r="AE340" s="20">
        <f t="shared" si="52"/>
        <v>-1.2623441968340199</v>
      </c>
      <c r="AF340" s="20">
        <f t="shared" si="53"/>
        <v>0.45714793054985098</v>
      </c>
      <c r="AG340" s="21">
        <f t="shared" si="54"/>
        <v>1252.4332628443026</v>
      </c>
      <c r="AH340" s="21">
        <f t="shared" si="55"/>
        <v>1642.4028457864779</v>
      </c>
      <c r="AI340" s="22">
        <f t="shared" si="56"/>
        <v>17.671573319431445</v>
      </c>
      <c r="AJ340" s="20">
        <f t="shared" si="57"/>
        <v>-0.99483227426456444</v>
      </c>
    </row>
    <row r="341" spans="1:36">
      <c r="A341" s="1" t="s">
        <v>359</v>
      </c>
      <c r="B341" s="11">
        <v>46.65</v>
      </c>
      <c r="C341" s="11">
        <v>526.42999999999995</v>
      </c>
      <c r="D341" s="12">
        <v>8.8615770377828015E-2</v>
      </c>
      <c r="E341" s="13">
        <v>5.9810000000000002E-2</v>
      </c>
      <c r="F341" s="13">
        <v>1.57E-3</v>
      </c>
      <c r="G341" s="14">
        <v>0.73528000000000004</v>
      </c>
      <c r="H341" s="14">
        <v>1.789E-2</v>
      </c>
      <c r="I341" s="13">
        <v>8.9130000000000001E-2</v>
      </c>
      <c r="J341" s="13">
        <v>1.91E-3</v>
      </c>
      <c r="K341" s="15">
        <v>3.8240000000000003E-2</v>
      </c>
      <c r="L341" s="15">
        <v>2.2499999999999998E-3</v>
      </c>
      <c r="M341" s="16">
        <v>597</v>
      </c>
      <c r="N341" s="16">
        <v>24</v>
      </c>
      <c r="O341" s="16">
        <v>560</v>
      </c>
      <c r="P341" s="16">
        <v>10</v>
      </c>
      <c r="Q341" s="16">
        <v>550</v>
      </c>
      <c r="R341" s="16">
        <v>11</v>
      </c>
      <c r="S341" s="16">
        <v>759</v>
      </c>
      <c r="T341" s="16">
        <v>44</v>
      </c>
      <c r="U341" s="16">
        <v>550</v>
      </c>
      <c r="V341" s="16">
        <v>11</v>
      </c>
      <c r="W341" s="17">
        <f>100*(O341-Q341)/O341</f>
        <v>1.7857142857142858</v>
      </c>
      <c r="X341" s="15">
        <v>6.1151162826272496E-4</v>
      </c>
      <c r="Y341" s="15">
        <v>5.7477707204645267E-5</v>
      </c>
      <c r="Z341" s="18">
        <v>1.2641970817470059E-5</v>
      </c>
      <c r="AA341" s="18">
        <v>9.7719777361541603E-7</v>
      </c>
      <c r="AB341" s="19">
        <v>0.28246605518394136</v>
      </c>
      <c r="AC341" s="18">
        <v>1.5707994360956795E-5</v>
      </c>
      <c r="AD341" s="20">
        <f t="shared" si="51"/>
        <v>-10.819487645830073</v>
      </c>
      <c r="AE341" s="20">
        <f t="shared" si="52"/>
        <v>1.2957360663090611</v>
      </c>
      <c r="AF341" s="20">
        <f t="shared" si="53"/>
        <v>0.55617433186853482</v>
      </c>
      <c r="AG341" s="21">
        <f t="shared" si="54"/>
        <v>1082.8184803513548</v>
      </c>
      <c r="AH341" s="21">
        <f t="shared" si="55"/>
        <v>1420.2345765998543</v>
      </c>
      <c r="AI341" s="22">
        <f t="shared" si="56"/>
        <v>21.483028000862078</v>
      </c>
      <c r="AJ341" s="20">
        <f t="shared" si="57"/>
        <v>-0.99961921774646179</v>
      </c>
    </row>
    <row r="342" spans="1:36">
      <c r="A342" s="1" t="s">
        <v>360</v>
      </c>
      <c r="B342" s="11">
        <v>229.32</v>
      </c>
      <c r="C342" s="11">
        <v>585.41999999999996</v>
      </c>
      <c r="D342" s="12">
        <v>0.39171876601414368</v>
      </c>
      <c r="E342" s="13">
        <v>0.12421</v>
      </c>
      <c r="F342" s="13">
        <v>2.2100000000000002E-3</v>
      </c>
      <c r="G342" s="14">
        <v>5.8751699999999998</v>
      </c>
      <c r="H342" s="14">
        <v>9.8820000000000005E-2</v>
      </c>
      <c r="I342" s="13">
        <v>0.34293000000000001</v>
      </c>
      <c r="J342" s="13">
        <v>7.26E-3</v>
      </c>
      <c r="K342" s="15">
        <v>9.4210000000000002E-2</v>
      </c>
      <c r="L342" s="15">
        <v>3.1099999999999999E-3</v>
      </c>
      <c r="M342" s="16">
        <v>2018</v>
      </c>
      <c r="N342" s="16">
        <v>17</v>
      </c>
      <c r="O342" s="16">
        <v>1958</v>
      </c>
      <c r="P342" s="16">
        <v>15</v>
      </c>
      <c r="Q342" s="16">
        <v>1901</v>
      </c>
      <c r="R342" s="16">
        <v>35</v>
      </c>
      <c r="S342" s="16">
        <v>1820</v>
      </c>
      <c r="T342" s="16">
        <v>57</v>
      </c>
      <c r="U342" s="16">
        <v>2018</v>
      </c>
      <c r="V342" s="16">
        <v>17</v>
      </c>
      <c r="W342" s="17">
        <f>100*(M342-Q342)/M342</f>
        <v>5.7978196233894943</v>
      </c>
      <c r="X342" s="15">
        <v>1.3814230794424931E-2</v>
      </c>
      <c r="Y342" s="15">
        <v>3.1089144422343179E-4</v>
      </c>
      <c r="Z342" s="18">
        <v>5.1918430727934672E-4</v>
      </c>
      <c r="AA342" s="18">
        <v>8.1446887349236684E-6</v>
      </c>
      <c r="AB342" s="19">
        <v>0.28127398081573146</v>
      </c>
      <c r="AC342" s="18">
        <v>1.2049155556766628E-5</v>
      </c>
      <c r="AD342" s="20">
        <f t="shared" si="51"/>
        <v>-52.976220568817787</v>
      </c>
      <c r="AE342" s="20">
        <f t="shared" si="52"/>
        <v>-8.6403679359725594</v>
      </c>
      <c r="AF342" s="20">
        <f t="shared" si="53"/>
        <v>0.42803806192485389</v>
      </c>
      <c r="AG342" s="21">
        <f t="shared" si="54"/>
        <v>2723.5727879370997</v>
      </c>
      <c r="AH342" s="21">
        <f t="shared" si="55"/>
        <v>3155.2262383290899</v>
      </c>
      <c r="AI342" s="22">
        <f t="shared" si="56"/>
        <v>16.194783261589237</v>
      </c>
      <c r="AJ342" s="20">
        <f t="shared" si="57"/>
        <v>-0.98436191845544141</v>
      </c>
    </row>
    <row r="343" spans="1:36">
      <c r="A343" s="1" t="s">
        <v>361</v>
      </c>
      <c r="B343" s="11">
        <v>133.51</v>
      </c>
      <c r="C343" s="11">
        <v>147.35</v>
      </c>
      <c r="D343" s="12">
        <v>0.90607397353240582</v>
      </c>
      <c r="E343" s="13">
        <v>0.15770999999999999</v>
      </c>
      <c r="F343" s="13">
        <v>8.9800000000000001E-3</v>
      </c>
      <c r="G343" s="14">
        <v>8.9804099999999991</v>
      </c>
      <c r="H343" s="14">
        <v>0.43260999999999999</v>
      </c>
      <c r="I343" s="13">
        <v>0.41298000000000001</v>
      </c>
      <c r="J343" s="13">
        <v>1.2529999999999999E-2</v>
      </c>
      <c r="K343" s="15">
        <v>0.11522</v>
      </c>
      <c r="L343" s="15">
        <v>3.3800000000000002E-3</v>
      </c>
      <c r="M343" s="16">
        <v>2431</v>
      </c>
      <c r="N343" s="16">
        <v>99</v>
      </c>
      <c r="O343" s="16">
        <v>2336</v>
      </c>
      <c r="P343" s="16">
        <v>44</v>
      </c>
      <c r="Q343" s="16">
        <v>2229</v>
      </c>
      <c r="R343" s="16">
        <v>57</v>
      </c>
      <c r="S343" s="16">
        <v>2204</v>
      </c>
      <c r="T343" s="16">
        <v>61</v>
      </c>
      <c r="U343" s="16">
        <v>2431</v>
      </c>
      <c r="V343" s="16">
        <v>99</v>
      </c>
      <c r="W343" s="17">
        <f>100*(M343-Q343)/M343</f>
        <v>8.3093377211024269</v>
      </c>
      <c r="X343" s="15">
        <v>6.9641084114910011E-3</v>
      </c>
      <c r="Y343" s="15">
        <v>1.8835628359333464E-4</v>
      </c>
      <c r="Z343" s="18">
        <v>2.7516047664482662E-4</v>
      </c>
      <c r="AA343" s="18">
        <v>5.3871207013649891E-6</v>
      </c>
      <c r="AB343" s="19">
        <v>0.28111740140017133</v>
      </c>
      <c r="AC343" s="18">
        <v>1.5336885230613717E-5</v>
      </c>
      <c r="AD343" s="20">
        <f t="shared" si="51"/>
        <v>-58.513523256499276</v>
      </c>
      <c r="AE343" s="20">
        <f t="shared" si="52"/>
        <v>-4.473258597696983</v>
      </c>
      <c r="AF343" s="20">
        <f t="shared" si="53"/>
        <v>0.54534940082668049</v>
      </c>
      <c r="AG343" s="21">
        <f t="shared" si="54"/>
        <v>2915.3057947395023</v>
      </c>
      <c r="AH343" s="21">
        <f t="shared" si="55"/>
        <v>3216.6067772647775</v>
      </c>
      <c r="AI343" s="22">
        <f t="shared" si="56"/>
        <v>20.409363249539183</v>
      </c>
      <c r="AJ343" s="20">
        <f t="shared" si="57"/>
        <v>-0.99171203383599915</v>
      </c>
    </row>
    <row r="344" spans="1:36">
      <c r="A344" s="1" t="s">
        <v>362</v>
      </c>
      <c r="B344" s="11">
        <v>307.52999999999997</v>
      </c>
      <c r="C344" s="11">
        <v>899.31</v>
      </c>
      <c r="D344" s="12">
        <v>0.34196217099776494</v>
      </c>
      <c r="E344" s="13">
        <v>7.5219999999999995E-2</v>
      </c>
      <c r="F344" s="13">
        <v>5.3E-3</v>
      </c>
      <c r="G344" s="14">
        <v>0.83416999999999997</v>
      </c>
      <c r="H344" s="14">
        <v>5.4670000000000003E-2</v>
      </c>
      <c r="I344" s="13">
        <v>8.0430000000000001E-2</v>
      </c>
      <c r="J344" s="13">
        <v>2.0799999999999998E-3</v>
      </c>
      <c r="K344" s="15">
        <v>2.4209999999999999E-2</v>
      </c>
      <c r="L344" s="15">
        <v>6.8000000000000005E-4</v>
      </c>
      <c r="M344" s="16">
        <v>1074</v>
      </c>
      <c r="N344" s="16">
        <v>146</v>
      </c>
      <c r="O344" s="16">
        <v>616</v>
      </c>
      <c r="P344" s="16">
        <v>30</v>
      </c>
      <c r="Q344" s="16">
        <v>499</v>
      </c>
      <c r="R344" s="16">
        <v>12</v>
      </c>
      <c r="S344" s="16">
        <v>484</v>
      </c>
      <c r="T344" s="16">
        <v>13</v>
      </c>
      <c r="U344" s="16">
        <v>499</v>
      </c>
      <c r="V344" s="16">
        <v>12</v>
      </c>
      <c r="W344" s="17">
        <f>100*(O344-Q344)/O344</f>
        <v>18.993506493506494</v>
      </c>
      <c r="X344" s="15">
        <v>1.3919041346123342E-2</v>
      </c>
      <c r="Y344" s="15">
        <v>1.7656658878248825E-4</v>
      </c>
      <c r="Z344" s="18">
        <v>4.816499525014872E-4</v>
      </c>
      <c r="AA344" s="18">
        <v>6.2074852145693385E-6</v>
      </c>
      <c r="AB344" s="19">
        <v>0.28209005592290531</v>
      </c>
      <c r="AC344" s="18">
        <v>1.2893600206990203E-5</v>
      </c>
      <c r="AD344" s="20">
        <f t="shared" si="51"/>
        <v>-24.116393316689908</v>
      </c>
      <c r="AE344" s="20">
        <f t="shared" si="52"/>
        <v>-13.300938722700106</v>
      </c>
      <c r="AF344" s="20">
        <f t="shared" si="53"/>
        <v>0.45647323621466562</v>
      </c>
      <c r="AG344" s="21">
        <f t="shared" si="54"/>
        <v>1613.9266380547504</v>
      </c>
      <c r="AH344" s="21">
        <f t="shared" si="55"/>
        <v>2297.7888309224008</v>
      </c>
      <c r="AI344" s="22">
        <f t="shared" si="56"/>
        <v>17.675265279432097</v>
      </c>
      <c r="AJ344" s="20">
        <f t="shared" si="57"/>
        <v>-0.98549247131019613</v>
      </c>
    </row>
    <row r="345" spans="1:36">
      <c r="A345" s="23" t="s">
        <v>363</v>
      </c>
      <c r="B345" s="24">
        <v>311.07</v>
      </c>
      <c r="C345" s="24">
        <v>519.07000000000005</v>
      </c>
      <c r="D345" s="25">
        <v>0.59928333365442032</v>
      </c>
      <c r="E345" s="26">
        <v>8.5279999999999995E-2</v>
      </c>
      <c r="F345" s="26">
        <v>2.2699999999999999E-3</v>
      </c>
      <c r="G345" s="27">
        <v>2.1826699999999999</v>
      </c>
      <c r="H345" s="27">
        <v>5.3089999999999998E-2</v>
      </c>
      <c r="I345" s="26">
        <v>0.18556</v>
      </c>
      <c r="J345" s="26">
        <v>4.28E-3</v>
      </c>
      <c r="K345" s="28">
        <v>5.423E-2</v>
      </c>
      <c r="L345" s="28">
        <v>1.8699999999999999E-3</v>
      </c>
      <c r="M345" s="29">
        <v>1322</v>
      </c>
      <c r="N345" s="29">
        <v>21</v>
      </c>
      <c r="O345" s="29">
        <v>1176</v>
      </c>
      <c r="P345" s="29">
        <v>17</v>
      </c>
      <c r="Q345" s="29">
        <v>1097</v>
      </c>
      <c r="R345" s="29">
        <v>23</v>
      </c>
      <c r="S345" s="29">
        <v>1067</v>
      </c>
      <c r="T345" s="29">
        <v>36</v>
      </c>
      <c r="U345" s="29">
        <v>1322</v>
      </c>
      <c r="V345" s="29">
        <v>21</v>
      </c>
      <c r="W345" s="30">
        <f>100*(M345-Q345)/M345</f>
        <v>17.019667170953102</v>
      </c>
      <c r="X345" s="28">
        <v>1.7144972383913309E-2</v>
      </c>
      <c r="Y345" s="28">
        <v>1.4989107770969253E-4</v>
      </c>
      <c r="Z345" s="31">
        <v>6.0608804567338713E-4</v>
      </c>
      <c r="AA345" s="31">
        <v>4.8609009053128903E-6</v>
      </c>
      <c r="AB345" s="32">
        <v>0.28185774092921084</v>
      </c>
      <c r="AC345" s="31">
        <v>1.3329521752189358E-5</v>
      </c>
      <c r="AD345" s="33">
        <f t="shared" si="51"/>
        <v>-32.332022646838212</v>
      </c>
      <c r="AE345" s="33">
        <f t="shared" si="52"/>
        <v>-3.5382438092690371</v>
      </c>
      <c r="AF345" s="33">
        <f t="shared" si="53"/>
        <v>0.4727746933728435</v>
      </c>
      <c r="AG345" s="34">
        <f t="shared" si="54"/>
        <v>1937.6472597029403</v>
      </c>
      <c r="AH345" s="34">
        <f t="shared" si="55"/>
        <v>2312.0165798923344</v>
      </c>
      <c r="AI345" s="35">
        <f t="shared" si="56"/>
        <v>18.222639987339107</v>
      </c>
      <c r="AJ345" s="33">
        <f t="shared" si="57"/>
        <v>-0.98174433597369315</v>
      </c>
    </row>
    <row r="346" spans="1:36">
      <c r="A346" s="1" t="s">
        <v>364</v>
      </c>
      <c r="B346" s="11">
        <v>206.3</v>
      </c>
      <c r="C346" s="11">
        <v>517.19000000000005</v>
      </c>
      <c r="D346" s="12">
        <v>0.39888628937141085</v>
      </c>
      <c r="E346" s="13">
        <v>7.2650000000000006E-2</v>
      </c>
      <c r="F346" s="13">
        <v>5.0200000000000002E-3</v>
      </c>
      <c r="G346" s="14">
        <v>1.4513499999999999</v>
      </c>
      <c r="H346" s="14">
        <v>9.1600000000000001E-2</v>
      </c>
      <c r="I346" s="13">
        <v>0.14488999999999999</v>
      </c>
      <c r="J346" s="13">
        <v>4.0899999999999999E-3</v>
      </c>
      <c r="K346" s="15">
        <v>4.3779999999999999E-2</v>
      </c>
      <c r="L346" s="15">
        <v>1.15E-3</v>
      </c>
      <c r="M346" s="16">
        <v>1004</v>
      </c>
      <c r="N346" s="16">
        <v>145</v>
      </c>
      <c r="O346" s="16">
        <v>910</v>
      </c>
      <c r="P346" s="16">
        <v>38</v>
      </c>
      <c r="Q346" s="16">
        <v>872</v>
      </c>
      <c r="R346" s="16">
        <v>23</v>
      </c>
      <c r="S346" s="16">
        <v>866</v>
      </c>
      <c r="T346" s="16">
        <v>22</v>
      </c>
      <c r="U346" s="16">
        <v>872</v>
      </c>
      <c r="V346" s="16">
        <v>23</v>
      </c>
      <c r="W346" s="17">
        <f t="shared" ref="W346:W351" si="58">100*(O346-Q346)/O346</f>
        <v>4.1758241758241761</v>
      </c>
      <c r="X346" s="15">
        <v>1.8585683470230149E-2</v>
      </c>
      <c r="Y346" s="15">
        <v>8.1081655271201213E-4</v>
      </c>
      <c r="Z346" s="18">
        <v>6.9327537127052195E-4</v>
      </c>
      <c r="AA346" s="18">
        <v>2.9190433221727362E-5</v>
      </c>
      <c r="AB346" s="19">
        <v>0.28193173986792286</v>
      </c>
      <c r="AC346" s="18">
        <v>1.6565873056521946E-5</v>
      </c>
      <c r="AD346" s="20">
        <f t="shared" si="51"/>
        <v>-29.715110834069858</v>
      </c>
      <c r="AE346" s="20">
        <f t="shared" si="52"/>
        <v>-10.867107698028233</v>
      </c>
      <c r="AF346" s="20">
        <f t="shared" si="53"/>
        <v>0.58696966673153439</v>
      </c>
      <c r="AG346" s="21">
        <f t="shared" si="54"/>
        <v>1840.5798200749618</v>
      </c>
      <c r="AH346" s="21">
        <f t="shared" si="55"/>
        <v>2425.9815669590753</v>
      </c>
      <c r="AI346" s="22">
        <f t="shared" si="56"/>
        <v>22.74151865118165</v>
      </c>
      <c r="AJ346" s="20">
        <f t="shared" si="57"/>
        <v>-0.97911821170871927</v>
      </c>
    </row>
    <row r="347" spans="1:36">
      <c r="A347" s="1" t="s">
        <v>365</v>
      </c>
      <c r="B347" s="11">
        <v>399.69</v>
      </c>
      <c r="C347" s="11">
        <v>567.29999999999995</v>
      </c>
      <c r="D347" s="12">
        <v>0.70454785827604449</v>
      </c>
      <c r="E347" s="13">
        <v>6.9220000000000004E-2</v>
      </c>
      <c r="F347" s="13">
        <v>2.99E-3</v>
      </c>
      <c r="G347" s="14">
        <v>0.87497999999999998</v>
      </c>
      <c r="H347" s="14">
        <v>3.4099999999999998E-2</v>
      </c>
      <c r="I347" s="13">
        <v>9.1649999999999995E-2</v>
      </c>
      <c r="J347" s="13">
        <v>2.5500000000000002E-3</v>
      </c>
      <c r="K347" s="15">
        <v>3.0700000000000002E-2</v>
      </c>
      <c r="L347" s="15">
        <v>1.33E-3</v>
      </c>
      <c r="M347" s="16">
        <v>905</v>
      </c>
      <c r="N347" s="16">
        <v>39</v>
      </c>
      <c r="O347" s="16">
        <v>638</v>
      </c>
      <c r="P347" s="16">
        <v>18</v>
      </c>
      <c r="Q347" s="16">
        <v>565</v>
      </c>
      <c r="R347" s="16">
        <v>15</v>
      </c>
      <c r="S347" s="16">
        <v>611</v>
      </c>
      <c r="T347" s="16">
        <v>26</v>
      </c>
      <c r="U347" s="16">
        <v>565</v>
      </c>
      <c r="V347" s="16">
        <v>15</v>
      </c>
      <c r="W347" s="17">
        <f t="shared" si="58"/>
        <v>11.442006269592477</v>
      </c>
      <c r="X347" s="15">
        <v>3.288599444197695E-2</v>
      </c>
      <c r="Y347" s="15">
        <v>1.6776966374334806E-3</v>
      </c>
      <c r="Z347" s="18">
        <v>1.1463017452986945E-3</v>
      </c>
      <c r="AA347" s="18">
        <v>6.0761355283307917E-5</v>
      </c>
      <c r="AB347" s="19">
        <v>0.28243362738542688</v>
      </c>
      <c r="AC347" s="18">
        <v>1.5896676231083321E-5</v>
      </c>
      <c r="AD347" s="20">
        <f t="shared" si="51"/>
        <v>-11.966270160169712</v>
      </c>
      <c r="AE347" s="20">
        <f t="shared" si="52"/>
        <v>5.4887762535038576E-2</v>
      </c>
      <c r="AF347" s="20">
        <f t="shared" si="53"/>
        <v>0.56287373121933282</v>
      </c>
      <c r="AG347" s="21">
        <f t="shared" si="54"/>
        <v>1161.0717751239647</v>
      </c>
      <c r="AH347" s="21">
        <f t="shared" si="55"/>
        <v>1509.8768915419241</v>
      </c>
      <c r="AI347" s="22">
        <f t="shared" si="56"/>
        <v>22.370156085532471</v>
      </c>
      <c r="AJ347" s="20">
        <f t="shared" si="57"/>
        <v>-0.96547283899702729</v>
      </c>
    </row>
    <row r="348" spans="1:36">
      <c r="A348" s="1" t="s">
        <v>366</v>
      </c>
      <c r="B348" s="11">
        <v>91.95</v>
      </c>
      <c r="C348" s="11">
        <v>1073.58</v>
      </c>
      <c r="D348" s="12">
        <v>8.56480187782932E-2</v>
      </c>
      <c r="E348" s="13">
        <v>5.8430000000000003E-2</v>
      </c>
      <c r="F348" s="13">
        <v>2.3900000000000002E-3</v>
      </c>
      <c r="G348" s="14">
        <v>0.76326000000000005</v>
      </c>
      <c r="H348" s="14">
        <v>2.614E-2</v>
      </c>
      <c r="I348" s="13">
        <v>9.4740000000000005E-2</v>
      </c>
      <c r="J348" s="13">
        <v>2.1199999999999999E-3</v>
      </c>
      <c r="K348" s="15">
        <v>2.9350000000000001E-2</v>
      </c>
      <c r="L348" s="15">
        <v>6.4999999999999997E-4</v>
      </c>
      <c r="M348" s="16">
        <v>546</v>
      </c>
      <c r="N348" s="16">
        <v>92</v>
      </c>
      <c r="O348" s="16">
        <v>576</v>
      </c>
      <c r="P348" s="16">
        <v>15</v>
      </c>
      <c r="Q348" s="16">
        <v>584</v>
      </c>
      <c r="R348" s="16">
        <v>12</v>
      </c>
      <c r="S348" s="16">
        <v>585</v>
      </c>
      <c r="T348" s="16">
        <v>13</v>
      </c>
      <c r="U348" s="16">
        <v>584</v>
      </c>
      <c r="V348" s="16">
        <v>12</v>
      </c>
      <c r="W348" s="17">
        <f t="shared" si="58"/>
        <v>-1.3888888888888888</v>
      </c>
      <c r="X348" s="15">
        <v>2.5546520186281656E-3</v>
      </c>
      <c r="Y348" s="15">
        <v>1.346611328072965E-4</v>
      </c>
      <c r="Z348" s="18">
        <v>6.4106200931231478E-5</v>
      </c>
      <c r="AA348" s="18">
        <v>2.8960559979851675E-6</v>
      </c>
      <c r="AB348" s="19">
        <v>0.28200030246527263</v>
      </c>
      <c r="AC348" s="18">
        <v>1.3539536364520603E-5</v>
      </c>
      <c r="AD348" s="20">
        <f t="shared" si="51"/>
        <v>-27.2904507775662</v>
      </c>
      <c r="AE348" s="20">
        <f t="shared" si="52"/>
        <v>-14.462409170888924</v>
      </c>
      <c r="AF348" s="20">
        <f t="shared" si="53"/>
        <v>0.47943170530800966</v>
      </c>
      <c r="AG348" s="21">
        <f t="shared" si="54"/>
        <v>1718.1877139321823</v>
      </c>
      <c r="AH348" s="21">
        <f t="shared" si="55"/>
        <v>2433.9545551278266</v>
      </c>
      <c r="AI348" s="22">
        <f t="shared" si="56"/>
        <v>18.323001623760774</v>
      </c>
      <c r="AJ348" s="20">
        <f t="shared" si="57"/>
        <v>-0.99806909033339664</v>
      </c>
    </row>
    <row r="349" spans="1:36">
      <c r="A349" s="23" t="s">
        <v>367</v>
      </c>
      <c r="B349" s="36">
        <v>38.35</v>
      </c>
      <c r="C349" s="36">
        <v>100.06</v>
      </c>
      <c r="D349" s="37">
        <v>0.38327003797721365</v>
      </c>
      <c r="E349" s="26">
        <v>0.11141</v>
      </c>
      <c r="F349" s="26">
        <v>1.6279999999999999E-2</v>
      </c>
      <c r="G349" s="27">
        <v>0.72462000000000004</v>
      </c>
      <c r="H349" s="27">
        <v>0.10111000000000001</v>
      </c>
      <c r="I349" s="26">
        <v>4.7169999999999997E-2</v>
      </c>
      <c r="J349" s="26">
        <v>2.0500000000000002E-3</v>
      </c>
      <c r="K349" s="28">
        <v>1.362E-2</v>
      </c>
      <c r="L349" s="28">
        <v>1E-3</v>
      </c>
      <c r="M349" s="29">
        <v>1822</v>
      </c>
      <c r="N349" s="29">
        <v>281</v>
      </c>
      <c r="O349" s="29">
        <v>553</v>
      </c>
      <c r="P349" s="29">
        <v>60</v>
      </c>
      <c r="Q349" s="29">
        <v>297</v>
      </c>
      <c r="R349" s="29">
        <v>13</v>
      </c>
      <c r="S349" s="29">
        <v>274</v>
      </c>
      <c r="T349" s="29">
        <v>20</v>
      </c>
      <c r="U349" s="29">
        <v>297</v>
      </c>
      <c r="V349" s="29">
        <v>13</v>
      </c>
      <c r="W349" s="30">
        <f t="shared" si="58"/>
        <v>46.292947558770344</v>
      </c>
      <c r="X349" s="28">
        <v>1.2090281859134251E-2</v>
      </c>
      <c r="Y349" s="28">
        <v>2.3210142731033622E-4</v>
      </c>
      <c r="Z349" s="31">
        <v>3.7648161967562132E-4</v>
      </c>
      <c r="AA349" s="31">
        <v>6.3581798049197825E-6</v>
      </c>
      <c r="AB349" s="32">
        <v>0.28259622235651877</v>
      </c>
      <c r="AC349" s="31">
        <v>1.7175172601212078E-5</v>
      </c>
      <c r="AD349" s="33">
        <f t="shared" si="51"/>
        <v>-6.2162322818826166</v>
      </c>
      <c r="AE349" s="33">
        <f t="shared" si="52"/>
        <v>0.23837692277872691</v>
      </c>
      <c r="AF349" s="33">
        <f t="shared" si="53"/>
        <v>0.6077826861990473</v>
      </c>
      <c r="AG349" s="34">
        <f t="shared" si="54"/>
        <v>913.11670054259434</v>
      </c>
      <c r="AH349" s="34">
        <f t="shared" si="55"/>
        <v>1293.7728558445153</v>
      </c>
      <c r="AI349" s="35">
        <f t="shared" si="56"/>
        <v>23.79014739636807</v>
      </c>
      <c r="AJ349" s="33">
        <f t="shared" si="57"/>
        <v>-0.98866019217844514</v>
      </c>
    </row>
    <row r="350" spans="1:36">
      <c r="A350" s="1" t="s">
        <v>368</v>
      </c>
      <c r="B350" s="11">
        <v>71.66</v>
      </c>
      <c r="C350" s="11">
        <v>74.73</v>
      </c>
      <c r="D350" s="12">
        <v>0.95891877425398087</v>
      </c>
      <c r="E350" s="13">
        <v>6.4479999999999996E-2</v>
      </c>
      <c r="F350" s="13">
        <v>1.468E-2</v>
      </c>
      <c r="G350" s="14">
        <v>0.67271000000000003</v>
      </c>
      <c r="H350" s="14">
        <v>0.14885999999999999</v>
      </c>
      <c r="I350" s="13">
        <v>7.5660000000000005E-2</v>
      </c>
      <c r="J350" s="13">
        <v>4.0499999999999998E-3</v>
      </c>
      <c r="K350" s="15">
        <v>2.317E-2</v>
      </c>
      <c r="L350" s="15">
        <v>9.7999999999999997E-4</v>
      </c>
      <c r="M350" s="16">
        <v>758</v>
      </c>
      <c r="N350" s="16">
        <v>480</v>
      </c>
      <c r="O350" s="16">
        <v>522</v>
      </c>
      <c r="P350" s="16">
        <v>90</v>
      </c>
      <c r="Q350" s="16">
        <v>470</v>
      </c>
      <c r="R350" s="16">
        <v>24</v>
      </c>
      <c r="S350" s="16">
        <v>463</v>
      </c>
      <c r="T350" s="16">
        <v>19</v>
      </c>
      <c r="U350" s="16">
        <v>470</v>
      </c>
      <c r="V350" s="16">
        <v>24</v>
      </c>
      <c r="W350" s="17">
        <f t="shared" si="58"/>
        <v>9.9616858237547898</v>
      </c>
      <c r="X350" s="15">
        <v>2.1505400752661389E-2</v>
      </c>
      <c r="Y350" s="15">
        <v>1.7006034033973188E-3</v>
      </c>
      <c r="Z350" s="18">
        <v>7.8051910806011828E-4</v>
      </c>
      <c r="AA350" s="18">
        <v>6.1668940075701467E-5</v>
      </c>
      <c r="AB350" s="19">
        <v>0.28213868471546055</v>
      </c>
      <c r="AC350" s="18">
        <v>1.7947545778235332E-5</v>
      </c>
      <c r="AD350" s="20">
        <f t="shared" si="51"/>
        <v>-22.396675927583985</v>
      </c>
      <c r="AE350" s="20">
        <f t="shared" si="52"/>
        <v>-12.304557439595243</v>
      </c>
      <c r="AF350" s="20">
        <f t="shared" si="53"/>
        <v>0.63535770485059506</v>
      </c>
      <c r="AG350" s="21">
        <f t="shared" si="54"/>
        <v>1559.3479037638892</v>
      </c>
      <c r="AH350" s="21">
        <f t="shared" si="55"/>
        <v>2213.7090452885604</v>
      </c>
      <c r="AI350" s="22">
        <f t="shared" si="56"/>
        <v>24.82589823514013</v>
      </c>
      <c r="AJ350" s="20">
        <f t="shared" si="57"/>
        <v>-0.97649038831144219</v>
      </c>
    </row>
    <row r="351" spans="1:36">
      <c r="A351" s="1" t="s">
        <v>369</v>
      </c>
      <c r="B351" s="11">
        <v>360.25</v>
      </c>
      <c r="C351" s="11">
        <v>514.86</v>
      </c>
      <c r="D351" s="12">
        <v>0.69970477411335119</v>
      </c>
      <c r="E351" s="13">
        <v>7.1989999999999998E-2</v>
      </c>
      <c r="F351" s="13">
        <v>1.9499999999999999E-3</v>
      </c>
      <c r="G351" s="14">
        <v>1.53193</v>
      </c>
      <c r="H351" s="14">
        <v>3.8269999999999998E-2</v>
      </c>
      <c r="I351" s="13">
        <v>0.15428</v>
      </c>
      <c r="J351" s="13">
        <v>3.47E-3</v>
      </c>
      <c r="K351" s="15">
        <v>4.394E-2</v>
      </c>
      <c r="L351" s="15">
        <v>1.3799999999999999E-3</v>
      </c>
      <c r="M351" s="16">
        <v>986</v>
      </c>
      <c r="N351" s="16">
        <v>23</v>
      </c>
      <c r="O351" s="16">
        <v>943</v>
      </c>
      <c r="P351" s="16">
        <v>15</v>
      </c>
      <c r="Q351" s="16">
        <v>925</v>
      </c>
      <c r="R351" s="16">
        <v>19</v>
      </c>
      <c r="S351" s="16">
        <v>869</v>
      </c>
      <c r="T351" s="16">
        <v>27</v>
      </c>
      <c r="U351" s="16">
        <v>925</v>
      </c>
      <c r="V351" s="16">
        <v>19</v>
      </c>
      <c r="W351" s="17">
        <f t="shared" si="58"/>
        <v>1.9088016967126193</v>
      </c>
      <c r="X351" s="15">
        <v>1.7144438763364769E-2</v>
      </c>
      <c r="Y351" s="15">
        <v>8.8736594739304106E-4</v>
      </c>
      <c r="Z351" s="18">
        <v>6.1665013049108782E-4</v>
      </c>
      <c r="AA351" s="18">
        <v>3.3379845751256125E-5</v>
      </c>
      <c r="AB351" s="19">
        <v>0.28187752023991886</v>
      </c>
      <c r="AC351" s="18">
        <v>1.6785502842501419E-5</v>
      </c>
      <c r="AD351" s="20">
        <f t="shared" si="51"/>
        <v>-31.632543536176392</v>
      </c>
      <c r="AE351" s="20">
        <f t="shared" si="52"/>
        <v>-11.583352049440165</v>
      </c>
      <c r="AF351" s="20">
        <f t="shared" si="53"/>
        <v>0.59482210038648442</v>
      </c>
      <c r="AG351" s="21">
        <f t="shared" si="54"/>
        <v>1911.129639993228</v>
      </c>
      <c r="AH351" s="21">
        <f t="shared" si="55"/>
        <v>2510.3439557201868</v>
      </c>
      <c r="AI351" s="22">
        <f t="shared" si="56"/>
        <v>22.966071474956834</v>
      </c>
      <c r="AJ351" s="20">
        <f t="shared" si="57"/>
        <v>-0.98142620088882271</v>
      </c>
    </row>
    <row r="352" spans="1:36">
      <c r="A352" s="23" t="s">
        <v>370</v>
      </c>
      <c r="B352" s="24">
        <v>49.85</v>
      </c>
      <c r="C352" s="24">
        <v>200.19</v>
      </c>
      <c r="D352" s="25">
        <v>0.24901343723462713</v>
      </c>
      <c r="E352" s="26">
        <v>0.21640000000000001</v>
      </c>
      <c r="F352" s="26">
        <v>8.6800000000000002E-3</v>
      </c>
      <c r="G352" s="27">
        <v>10.14898</v>
      </c>
      <c r="H352" s="27">
        <v>0.29343999999999998</v>
      </c>
      <c r="I352" s="26">
        <v>0.34014</v>
      </c>
      <c r="J352" s="26">
        <v>9.4500000000000001E-3</v>
      </c>
      <c r="K352" s="28">
        <v>9.2079999999999995E-2</v>
      </c>
      <c r="L352" s="28">
        <v>2.97E-3</v>
      </c>
      <c r="M352" s="29">
        <v>2954</v>
      </c>
      <c r="N352" s="29">
        <v>66</v>
      </c>
      <c r="O352" s="29">
        <v>2448</v>
      </c>
      <c r="P352" s="29">
        <v>27</v>
      </c>
      <c r="Q352" s="29">
        <v>1887</v>
      </c>
      <c r="R352" s="29">
        <v>45</v>
      </c>
      <c r="S352" s="29">
        <v>1780</v>
      </c>
      <c r="T352" s="29">
        <v>55</v>
      </c>
      <c r="U352" s="29">
        <v>2954</v>
      </c>
      <c r="V352" s="29">
        <v>66</v>
      </c>
      <c r="W352" s="30">
        <f>100*(M352-Q352)/M352</f>
        <v>36.120514556533514</v>
      </c>
      <c r="X352" s="28">
        <v>2.1492307848828118E-2</v>
      </c>
      <c r="Y352" s="28">
        <v>2.6950203597973305E-4</v>
      </c>
      <c r="Z352" s="31">
        <v>7.8255518055571479E-4</v>
      </c>
      <c r="AA352" s="31">
        <v>1.5382124542750332E-5</v>
      </c>
      <c r="AB352" s="32">
        <v>0.28091326977879566</v>
      </c>
      <c r="AC352" s="31">
        <v>1.8513796824788007E-5</v>
      </c>
      <c r="AD352" s="33">
        <f t="shared" si="51"/>
        <v>-65.732470725685658</v>
      </c>
      <c r="AE352" s="33">
        <f t="shared" si="52"/>
        <v>-0.73341114954050823</v>
      </c>
      <c r="AF352" s="33">
        <f t="shared" si="53"/>
        <v>0.65911305499057837</v>
      </c>
      <c r="AG352" s="34">
        <f t="shared" si="54"/>
        <v>3227.9203340544641</v>
      </c>
      <c r="AH352" s="34">
        <f t="shared" si="55"/>
        <v>3392.438067564553</v>
      </c>
      <c r="AI352" s="35">
        <f t="shared" si="56"/>
        <v>24.825022321980668</v>
      </c>
      <c r="AJ352" s="33">
        <f t="shared" si="57"/>
        <v>-0.97642906082663505</v>
      </c>
    </row>
    <row r="353" spans="1:36">
      <c r="A353" s="1" t="s">
        <v>371</v>
      </c>
      <c r="B353" s="11">
        <v>143.59</v>
      </c>
      <c r="C353" s="11">
        <v>129.34</v>
      </c>
      <c r="D353" s="12">
        <v>1.110174733261172</v>
      </c>
      <c r="E353" s="13">
        <v>8.1040000000000001E-2</v>
      </c>
      <c r="F353" s="13">
        <v>6.4999999999999997E-3</v>
      </c>
      <c r="G353" s="14">
        <v>1.7109300000000001</v>
      </c>
      <c r="H353" s="14">
        <v>0.12300999999999999</v>
      </c>
      <c r="I353" s="13">
        <v>0.15306</v>
      </c>
      <c r="J353" s="13">
        <v>7.3000000000000001E-3</v>
      </c>
      <c r="K353" s="15">
        <v>5.101E-2</v>
      </c>
      <c r="L353" s="15">
        <v>3.4299999999999999E-3</v>
      </c>
      <c r="M353" s="16">
        <v>1222</v>
      </c>
      <c r="N353" s="16">
        <v>72</v>
      </c>
      <c r="O353" s="16">
        <v>1013</v>
      </c>
      <c r="P353" s="16">
        <v>46</v>
      </c>
      <c r="Q353" s="16">
        <v>918</v>
      </c>
      <c r="R353" s="16">
        <v>41</v>
      </c>
      <c r="S353" s="16">
        <v>1006</v>
      </c>
      <c r="T353" s="16">
        <v>66</v>
      </c>
      <c r="U353" s="16">
        <v>918</v>
      </c>
      <c r="V353" s="16">
        <v>41</v>
      </c>
      <c r="W353" s="17">
        <f>100*(O353-Q353)/O353</f>
        <v>9.3780848963474828</v>
      </c>
      <c r="X353" s="15">
        <v>8.4388347584892637E-3</v>
      </c>
      <c r="Y353" s="15">
        <v>1.3447341996238423E-4</v>
      </c>
      <c r="Z353" s="18">
        <v>3.0235908581127923E-4</v>
      </c>
      <c r="AA353" s="18">
        <v>3.9820174855448285E-6</v>
      </c>
      <c r="AB353" s="19">
        <v>0.28194499126498684</v>
      </c>
      <c r="AC353" s="18">
        <v>1.6329902137389696E-5</v>
      </c>
      <c r="AD353" s="20">
        <f t="shared" si="51"/>
        <v>-29.246486038687625</v>
      </c>
      <c r="AE353" s="20">
        <f t="shared" si="52"/>
        <v>-9.1534615146060538</v>
      </c>
      <c r="AF353" s="20">
        <f t="shared" si="53"/>
        <v>0.57866808285421456</v>
      </c>
      <c r="AG353" s="21">
        <f t="shared" si="54"/>
        <v>1804.0011820875975</v>
      </c>
      <c r="AH353" s="21">
        <f t="shared" si="55"/>
        <v>2354.1864507514779</v>
      </c>
      <c r="AI353" s="22">
        <f t="shared" si="56"/>
        <v>22.202600589231224</v>
      </c>
      <c r="AJ353" s="20">
        <f t="shared" si="57"/>
        <v>-0.99089279862014223</v>
      </c>
    </row>
    <row r="354" spans="1:36">
      <c r="A354" s="1" t="s">
        <v>372</v>
      </c>
      <c r="B354" s="11">
        <v>63.89</v>
      </c>
      <c r="C354" s="11">
        <v>186.26</v>
      </c>
      <c r="D354" s="12">
        <v>0.34301514012670464</v>
      </c>
      <c r="E354" s="13">
        <v>5.6570000000000002E-2</v>
      </c>
      <c r="F354" s="13">
        <v>1.172E-2</v>
      </c>
      <c r="G354" s="14">
        <v>0.78452999999999995</v>
      </c>
      <c r="H354" s="14">
        <v>0.155</v>
      </c>
      <c r="I354" s="13">
        <v>0.10058</v>
      </c>
      <c r="J354" s="13">
        <v>6.2700000000000004E-3</v>
      </c>
      <c r="K354" s="15">
        <v>3.1280000000000002E-2</v>
      </c>
      <c r="L354" s="15">
        <v>2.2499999999999998E-3</v>
      </c>
      <c r="M354" s="16">
        <v>475</v>
      </c>
      <c r="N354" s="16">
        <v>428</v>
      </c>
      <c r="O354" s="16">
        <v>588</v>
      </c>
      <c r="P354" s="16">
        <v>88</v>
      </c>
      <c r="Q354" s="16">
        <v>618</v>
      </c>
      <c r="R354" s="16">
        <v>37</v>
      </c>
      <c r="S354" s="16">
        <v>622</v>
      </c>
      <c r="T354" s="16">
        <v>44</v>
      </c>
      <c r="U354" s="16">
        <v>618</v>
      </c>
      <c r="V354" s="16">
        <v>37</v>
      </c>
      <c r="W354" s="17">
        <f>100*(O354-Q354)/O354</f>
        <v>-5.1020408163265305</v>
      </c>
      <c r="X354" s="15">
        <v>7.8408313834321466E-3</v>
      </c>
      <c r="Y354" s="15">
        <v>8.3007965980677216E-5</v>
      </c>
      <c r="Z354" s="18">
        <v>3.0185354301608716E-4</v>
      </c>
      <c r="AA354" s="18">
        <v>3.0659905671604002E-6</v>
      </c>
      <c r="AB354" s="19">
        <v>0.2824141106427126</v>
      </c>
      <c r="AC354" s="18">
        <v>1.727919787009816E-5</v>
      </c>
      <c r="AD354" s="20">
        <f t="shared" si="51"/>
        <v>-12.656463768951909</v>
      </c>
      <c r="AE354" s="20">
        <f t="shared" si="52"/>
        <v>0.84612563020503018</v>
      </c>
      <c r="AF354" s="20">
        <f t="shared" si="53"/>
        <v>0.61189839216869646</v>
      </c>
      <c r="AG354" s="21">
        <f t="shared" si="54"/>
        <v>1162.4634821520351</v>
      </c>
      <c r="AH354" s="21">
        <f t="shared" si="55"/>
        <v>1500.57379066302</v>
      </c>
      <c r="AI354" s="22">
        <f t="shared" si="56"/>
        <v>23.7764069403554</v>
      </c>
      <c r="AJ354" s="20">
        <f t="shared" si="57"/>
        <v>-0.99090802581276849</v>
      </c>
    </row>
    <row r="355" spans="1:36">
      <c r="A355" s="1" t="s">
        <v>373</v>
      </c>
      <c r="B355" s="11">
        <v>339.55</v>
      </c>
      <c r="C355" s="11">
        <v>1006.05</v>
      </c>
      <c r="D355" s="12">
        <v>0.33750807613935691</v>
      </c>
      <c r="E355" s="13">
        <v>6.1519999999999998E-2</v>
      </c>
      <c r="F355" s="13">
        <v>2.4499999999999999E-3</v>
      </c>
      <c r="G355" s="14">
        <v>0.82352000000000003</v>
      </c>
      <c r="H355" s="14">
        <v>3.0030000000000001E-2</v>
      </c>
      <c r="I355" s="13">
        <v>9.7049999999999997E-2</v>
      </c>
      <c r="J355" s="13">
        <v>2.5100000000000001E-3</v>
      </c>
      <c r="K355" s="15">
        <v>3.2739999999999998E-2</v>
      </c>
      <c r="L355" s="15">
        <v>1.75E-3</v>
      </c>
      <c r="M355" s="16">
        <v>657</v>
      </c>
      <c r="N355" s="16">
        <v>38</v>
      </c>
      <c r="O355" s="16">
        <v>610</v>
      </c>
      <c r="P355" s="16">
        <v>17</v>
      </c>
      <c r="Q355" s="16">
        <v>597</v>
      </c>
      <c r="R355" s="16">
        <v>15</v>
      </c>
      <c r="S355" s="16">
        <v>651</v>
      </c>
      <c r="T355" s="16">
        <v>34</v>
      </c>
      <c r="U355" s="16">
        <v>597</v>
      </c>
      <c r="V355" s="16">
        <v>15</v>
      </c>
      <c r="W355" s="17">
        <f>100*(O355-Q355)/O355</f>
        <v>2.1311475409836067</v>
      </c>
      <c r="X355" s="15">
        <v>1.8482727986407758E-2</v>
      </c>
      <c r="Y355" s="15">
        <v>1.6766088871727171E-4</v>
      </c>
      <c r="Z355" s="18">
        <v>6.9821779575828327E-4</v>
      </c>
      <c r="AA355" s="18">
        <v>4.9193207863397503E-6</v>
      </c>
      <c r="AB355" s="19">
        <v>0.28261262168837659</v>
      </c>
      <c r="AC355" s="18">
        <v>1.4561217016005171E-5</v>
      </c>
      <c r="AD355" s="20">
        <f t="shared" si="51"/>
        <v>-5.636283352786764</v>
      </c>
      <c r="AE355" s="20">
        <f t="shared" si="52"/>
        <v>7.2564151195808613</v>
      </c>
      <c r="AF355" s="20">
        <f t="shared" si="53"/>
        <v>0.51562404531034534</v>
      </c>
      <c r="AG355" s="21">
        <f t="shared" si="54"/>
        <v>897.93652602777502</v>
      </c>
      <c r="AH355" s="21">
        <f t="shared" si="55"/>
        <v>1079.7570105428222</v>
      </c>
      <c r="AI355" s="22">
        <f t="shared" si="56"/>
        <v>20.346665388233532</v>
      </c>
      <c r="AJ355" s="20">
        <f t="shared" si="57"/>
        <v>-0.97896934350125653</v>
      </c>
    </row>
    <row r="356" spans="1:36">
      <c r="A356" s="1" t="s">
        <v>374</v>
      </c>
      <c r="B356" s="11">
        <v>182.96</v>
      </c>
      <c r="C356" s="11">
        <v>344.42</v>
      </c>
      <c r="D356" s="12">
        <v>0.53121189245688405</v>
      </c>
      <c r="E356" s="13">
        <v>7.4209999999999998E-2</v>
      </c>
      <c r="F356" s="13">
        <v>1.2800000000000001E-3</v>
      </c>
      <c r="G356" s="14">
        <v>1.7823100000000001</v>
      </c>
      <c r="H356" s="14">
        <v>2.92E-2</v>
      </c>
      <c r="I356" s="13">
        <v>0.17413999999999999</v>
      </c>
      <c r="J356" s="13">
        <v>3.4199999999999999E-3</v>
      </c>
      <c r="K356" s="15">
        <v>5.5010000000000003E-2</v>
      </c>
      <c r="L356" s="15">
        <v>1.2999999999999999E-3</v>
      </c>
      <c r="M356" s="16">
        <v>1047</v>
      </c>
      <c r="N356" s="16">
        <v>18</v>
      </c>
      <c r="O356" s="16">
        <v>1039</v>
      </c>
      <c r="P356" s="16">
        <v>11</v>
      </c>
      <c r="Q356" s="16">
        <v>1035</v>
      </c>
      <c r="R356" s="16">
        <v>19</v>
      </c>
      <c r="S356" s="16">
        <v>1082</v>
      </c>
      <c r="T356" s="16">
        <v>25</v>
      </c>
      <c r="U356" s="16">
        <v>1047</v>
      </c>
      <c r="V356" s="16">
        <v>18</v>
      </c>
      <c r="W356" s="17">
        <f>100*(M356-Q356)/M356</f>
        <v>1.1461318051575931</v>
      </c>
      <c r="X356" s="15">
        <v>1.3315651067038579E-2</v>
      </c>
      <c r="Y356" s="15">
        <v>1.3516808244784943E-4</v>
      </c>
      <c r="Z356" s="18">
        <v>5.0710907077479482E-4</v>
      </c>
      <c r="AA356" s="18">
        <v>6.0123069750278314E-6</v>
      </c>
      <c r="AB356" s="19">
        <v>0.28216049092959888</v>
      </c>
      <c r="AC356" s="18">
        <v>1.4773550957820718E-5</v>
      </c>
      <c r="AD356" s="20">
        <f t="shared" si="51"/>
        <v>-21.625517038502686</v>
      </c>
      <c r="AE356" s="20">
        <f t="shared" si="52"/>
        <v>1.1999527087036554</v>
      </c>
      <c r="AF356" s="20">
        <f t="shared" si="53"/>
        <v>0.52366818976493157</v>
      </c>
      <c r="AG356" s="21">
        <f t="shared" si="54"/>
        <v>1518.3043461738591</v>
      </c>
      <c r="AH356" s="21">
        <f t="shared" si="55"/>
        <v>1806.8791053286659</v>
      </c>
      <c r="AI356" s="22">
        <f t="shared" si="56"/>
        <v>20.302723989505694</v>
      </c>
      <c r="AJ356" s="20">
        <f t="shared" si="57"/>
        <v>-0.98472563039834959</v>
      </c>
    </row>
    <row r="357" spans="1:36">
      <c r="A357" s="1" t="s">
        <v>375</v>
      </c>
      <c r="B357" s="11">
        <v>66.92</v>
      </c>
      <c r="C357" s="11">
        <v>138.06</v>
      </c>
      <c r="D357" s="12">
        <v>0.48471678980153554</v>
      </c>
      <c r="E357" s="13">
        <v>0.2341</v>
      </c>
      <c r="F357" s="13">
        <v>4.9500000000000004E-3</v>
      </c>
      <c r="G357" s="14">
        <v>19.49192</v>
      </c>
      <c r="H357" s="14">
        <v>0.40167000000000003</v>
      </c>
      <c r="I357" s="13">
        <v>0.60367000000000004</v>
      </c>
      <c r="J357" s="13">
        <v>1.5559999999999999E-2</v>
      </c>
      <c r="K357" s="15">
        <v>0.17599999999999999</v>
      </c>
      <c r="L357" s="15">
        <v>7.4799999999999997E-3</v>
      </c>
      <c r="M357" s="16">
        <v>3080</v>
      </c>
      <c r="N357" s="16">
        <v>19</v>
      </c>
      <c r="O357" s="16">
        <v>3066</v>
      </c>
      <c r="P357" s="16">
        <v>20</v>
      </c>
      <c r="Q357" s="16">
        <v>3045</v>
      </c>
      <c r="R357" s="16">
        <v>63</v>
      </c>
      <c r="S357" s="16">
        <v>3277</v>
      </c>
      <c r="T357" s="16">
        <v>129</v>
      </c>
      <c r="U357" s="16">
        <v>3080</v>
      </c>
      <c r="V357" s="16">
        <v>19</v>
      </c>
      <c r="W357" s="17">
        <f>100*(M357-Q357)/M357</f>
        <v>1.1363636363636365</v>
      </c>
      <c r="X357" s="15"/>
      <c r="Y357" s="15"/>
      <c r="Z357" s="18"/>
      <c r="AA357" s="18"/>
      <c r="AB357" s="19"/>
      <c r="AC357" s="18"/>
      <c r="AD357" s="20"/>
      <c r="AE357" s="20"/>
      <c r="AF357" s="20"/>
      <c r="AG357" s="21"/>
      <c r="AH357" s="21"/>
      <c r="AI357" s="22"/>
      <c r="AJ357" s="20"/>
    </row>
    <row r="358" spans="1:36">
      <c r="A358" s="1" t="s">
        <v>376</v>
      </c>
      <c r="B358" s="11">
        <v>125.6</v>
      </c>
      <c r="C358" s="11">
        <v>295.68</v>
      </c>
      <c r="D358" s="12">
        <v>0.42478354978354976</v>
      </c>
      <c r="E358" s="13">
        <v>0.15909999999999999</v>
      </c>
      <c r="F358" s="13">
        <v>2.14E-3</v>
      </c>
      <c r="G358" s="14">
        <v>10.01324</v>
      </c>
      <c r="H358" s="14">
        <v>0.13270999999999999</v>
      </c>
      <c r="I358" s="13">
        <v>0.45628999999999997</v>
      </c>
      <c r="J358" s="13">
        <v>9.0600000000000003E-3</v>
      </c>
      <c r="K358" s="15">
        <v>0.13145999999999999</v>
      </c>
      <c r="L358" s="15">
        <v>3.3899999999999998E-3</v>
      </c>
      <c r="M358" s="16">
        <v>2446</v>
      </c>
      <c r="N358" s="16">
        <v>17</v>
      </c>
      <c r="O358" s="16">
        <v>2436</v>
      </c>
      <c r="P358" s="16">
        <v>12</v>
      </c>
      <c r="Q358" s="16">
        <v>2423</v>
      </c>
      <c r="R358" s="16">
        <v>40</v>
      </c>
      <c r="S358" s="16">
        <v>2496</v>
      </c>
      <c r="T358" s="16">
        <v>61</v>
      </c>
      <c r="U358" s="16">
        <v>2446</v>
      </c>
      <c r="V358" s="16">
        <v>17</v>
      </c>
      <c r="W358" s="17">
        <f>100*(M358-Q358)/M358</f>
        <v>0.94031071136549471</v>
      </c>
      <c r="X358" s="15">
        <v>3.3156594550919863E-2</v>
      </c>
      <c r="Y358" s="15">
        <v>2.9495616259753128E-4</v>
      </c>
      <c r="Z358" s="18">
        <v>1.2935431580942125E-3</v>
      </c>
      <c r="AA358" s="18">
        <v>7.9789837741832666E-6</v>
      </c>
      <c r="AB358" s="19">
        <v>0.28132980833528609</v>
      </c>
      <c r="AC358" s="18">
        <v>2.3387368055857169E-5</v>
      </c>
      <c r="AD358" s="20">
        <f>((AB358/0.282772)-1)*10000</f>
        <v>-51.001926099965011</v>
      </c>
      <c r="AE358" s="20">
        <f>((AB358-Z358*(EXP(0.00001865*U358) -1))/(0.282772-0.0332*(EXP(0.00001867*U358) -1))-1)*10000</f>
        <v>1.7325560436987075</v>
      </c>
      <c r="AF358" s="20">
        <f>(AC358/(0.282772-0.0332*(EXP(0.00001867*U358) -1)))*10000</f>
        <v>0.83163747301896573</v>
      </c>
      <c r="AG358" s="21">
        <f>10000/0.1867*LN(1+(AB358-0.28325)/(Z358-0.0384))</f>
        <v>2702.3949917321575</v>
      </c>
      <c r="AH358" s="21">
        <f>AG358-(AG358-U358)*(-0.55-AJ358)/(-0.55-0.16)</f>
        <v>2850.8288619660652</v>
      </c>
      <c r="AI358" s="22">
        <f>AG358-(1/0.00001867)*LN(1+(AB358+AC358-0.28325)/(Z358-0.0384))</f>
        <v>32.107459030269183</v>
      </c>
      <c r="AJ358" s="20">
        <f>Z358/0.0332-1</f>
        <v>-0.96103785668390929</v>
      </c>
    </row>
    <row r="359" spans="1:36">
      <c r="A359" s="23" t="s">
        <v>377</v>
      </c>
      <c r="B359" s="24">
        <v>126.07</v>
      </c>
      <c r="C359" s="24">
        <v>187.27</v>
      </c>
      <c r="D359" s="25">
        <v>0.67319912425909112</v>
      </c>
      <c r="E359" s="26">
        <v>9.7199999999999995E-2</v>
      </c>
      <c r="F359" s="26">
        <v>8.0000000000000002E-3</v>
      </c>
      <c r="G359" s="27">
        <v>2.9669099999999999</v>
      </c>
      <c r="H359" s="27">
        <v>0.22387000000000001</v>
      </c>
      <c r="I359" s="26">
        <v>0.22139</v>
      </c>
      <c r="J359" s="26">
        <v>7.3000000000000001E-3</v>
      </c>
      <c r="K359" s="28">
        <v>6.4839999999999995E-2</v>
      </c>
      <c r="L359" s="28">
        <v>1.98E-3</v>
      </c>
      <c r="M359" s="29">
        <v>1571</v>
      </c>
      <c r="N359" s="29">
        <v>159</v>
      </c>
      <c r="O359" s="29">
        <v>1399</v>
      </c>
      <c r="P359" s="29">
        <v>57</v>
      </c>
      <c r="Q359" s="29">
        <v>1289</v>
      </c>
      <c r="R359" s="29">
        <v>39</v>
      </c>
      <c r="S359" s="29">
        <v>1270</v>
      </c>
      <c r="T359" s="29">
        <v>38</v>
      </c>
      <c r="U359" s="29">
        <v>1571</v>
      </c>
      <c r="V359" s="29">
        <v>159</v>
      </c>
      <c r="W359" s="30">
        <f>100*(M359-Q359)/M359</f>
        <v>17.950350095480587</v>
      </c>
      <c r="X359" s="28"/>
      <c r="Y359" s="28"/>
      <c r="Z359" s="31"/>
      <c r="AA359" s="31"/>
      <c r="AB359" s="32"/>
      <c r="AC359" s="31"/>
      <c r="AD359" s="33"/>
      <c r="AE359" s="33"/>
      <c r="AF359" s="33"/>
      <c r="AG359" s="34"/>
      <c r="AH359" s="34"/>
      <c r="AI359" s="35"/>
      <c r="AJ359" s="33"/>
    </row>
    <row r="360" spans="1:36">
      <c r="A360" s="1" t="s">
        <v>378</v>
      </c>
      <c r="B360" s="11">
        <v>232.09</v>
      </c>
      <c r="C360" s="11">
        <v>359.44</v>
      </c>
      <c r="D360" s="12">
        <v>0.64569886490095707</v>
      </c>
      <c r="E360" s="13">
        <v>7.238E-2</v>
      </c>
      <c r="F360" s="13">
        <v>2.0799999999999998E-3</v>
      </c>
      <c r="G360" s="14">
        <v>1.6567000000000001</v>
      </c>
      <c r="H360" s="14">
        <v>4.3929999999999997E-2</v>
      </c>
      <c r="I360" s="13">
        <v>0.16594</v>
      </c>
      <c r="J360" s="13">
        <v>3.8400000000000001E-3</v>
      </c>
      <c r="K360" s="15">
        <v>4.7820000000000001E-2</v>
      </c>
      <c r="L360" s="15">
        <v>1.6299999999999999E-3</v>
      </c>
      <c r="M360" s="16">
        <v>997</v>
      </c>
      <c r="N360" s="16">
        <v>24</v>
      </c>
      <c r="O360" s="16">
        <v>992</v>
      </c>
      <c r="P360" s="16">
        <v>17</v>
      </c>
      <c r="Q360" s="16">
        <v>990</v>
      </c>
      <c r="R360" s="16">
        <v>21</v>
      </c>
      <c r="S360" s="16">
        <v>944</v>
      </c>
      <c r="T360" s="16">
        <v>31</v>
      </c>
      <c r="U360" s="16">
        <v>990</v>
      </c>
      <c r="V360" s="16">
        <v>21</v>
      </c>
      <c r="W360" s="17">
        <f>100*(O360-Q360)/O360</f>
        <v>0.20161290322580644</v>
      </c>
      <c r="X360" s="15"/>
      <c r="Y360" s="15"/>
      <c r="Z360" s="18"/>
      <c r="AA360" s="18"/>
      <c r="AB360" s="19"/>
      <c r="AC360" s="18"/>
      <c r="AD360" s="20"/>
      <c r="AE360" s="20"/>
      <c r="AF360" s="20"/>
      <c r="AG360" s="21"/>
      <c r="AH360" s="21"/>
      <c r="AI360" s="22"/>
      <c r="AJ360" s="20"/>
    </row>
    <row r="361" spans="1:36">
      <c r="A361" s="1" t="s">
        <v>379</v>
      </c>
      <c r="B361" s="11">
        <v>56.68</v>
      </c>
      <c r="C361" s="11">
        <v>485.22</v>
      </c>
      <c r="D361" s="12">
        <v>0.11681299204484563</v>
      </c>
      <c r="E361" s="13">
        <v>0.11937</v>
      </c>
      <c r="F361" s="13">
        <v>1.2099999999999999E-3</v>
      </c>
      <c r="G361" s="14">
        <v>5.7531299999999996</v>
      </c>
      <c r="H361" s="14">
        <v>5.9610000000000003E-2</v>
      </c>
      <c r="I361" s="13">
        <v>0.34943000000000002</v>
      </c>
      <c r="J361" s="13">
        <v>6.4000000000000003E-3</v>
      </c>
      <c r="K361" s="15">
        <v>0.11613999999999999</v>
      </c>
      <c r="L361" s="15">
        <v>2.8999999999999998E-3</v>
      </c>
      <c r="M361" s="16">
        <v>1947</v>
      </c>
      <c r="N361" s="16">
        <v>18</v>
      </c>
      <c r="O361" s="16">
        <v>1939</v>
      </c>
      <c r="P361" s="16">
        <v>9</v>
      </c>
      <c r="Q361" s="16">
        <v>1932</v>
      </c>
      <c r="R361" s="16">
        <v>31</v>
      </c>
      <c r="S361" s="16">
        <v>2221</v>
      </c>
      <c r="T361" s="16">
        <v>53</v>
      </c>
      <c r="U361" s="16">
        <v>1947</v>
      </c>
      <c r="V361" s="16">
        <v>18</v>
      </c>
      <c r="W361" s="17">
        <f>100*(M361-Q361)/M361</f>
        <v>0.77041602465331283</v>
      </c>
      <c r="X361" s="15"/>
      <c r="Y361" s="15"/>
      <c r="Z361" s="18"/>
      <c r="AA361" s="18"/>
      <c r="AB361" s="19"/>
      <c r="AC361" s="18"/>
      <c r="AD361" s="20"/>
      <c r="AE361" s="20"/>
      <c r="AF361" s="20"/>
      <c r="AG361" s="21"/>
      <c r="AH361" s="21"/>
      <c r="AI361" s="22"/>
      <c r="AJ361" s="20"/>
    </row>
    <row r="362" spans="1:36">
      <c r="A362" s="1" t="s">
        <v>380</v>
      </c>
      <c r="B362" s="11">
        <v>124.89</v>
      </c>
      <c r="C362" s="11">
        <v>115.18</v>
      </c>
      <c r="D362" s="12">
        <v>1.0843028303524918</v>
      </c>
      <c r="E362" s="13">
        <v>0.20487</v>
      </c>
      <c r="F362" s="13">
        <v>5.11E-3</v>
      </c>
      <c r="G362" s="14">
        <v>15.511430000000001</v>
      </c>
      <c r="H362" s="14">
        <v>0.36963000000000001</v>
      </c>
      <c r="I362" s="13">
        <v>0.54893000000000003</v>
      </c>
      <c r="J362" s="13">
        <v>1.521E-2</v>
      </c>
      <c r="K362" s="15">
        <v>0.15023</v>
      </c>
      <c r="L362" s="15">
        <v>5.2199999999999998E-3</v>
      </c>
      <c r="M362" s="16">
        <v>2865</v>
      </c>
      <c r="N362" s="16">
        <v>20</v>
      </c>
      <c r="O362" s="16">
        <v>2847</v>
      </c>
      <c r="P362" s="16">
        <v>23</v>
      </c>
      <c r="Q362" s="16">
        <v>2821</v>
      </c>
      <c r="R362" s="16">
        <v>63</v>
      </c>
      <c r="S362" s="16">
        <v>2829</v>
      </c>
      <c r="T362" s="16">
        <v>92</v>
      </c>
      <c r="U362" s="16">
        <v>2865</v>
      </c>
      <c r="V362" s="16">
        <v>20</v>
      </c>
      <c r="W362" s="17">
        <f>100*(M362-Q362)/M362</f>
        <v>1.5357766143106457</v>
      </c>
      <c r="X362" s="15"/>
      <c r="Y362" s="15"/>
      <c r="Z362" s="18"/>
      <c r="AA362" s="18"/>
      <c r="AB362" s="19"/>
      <c r="AC362" s="18"/>
      <c r="AD362" s="20"/>
      <c r="AE362" s="20"/>
      <c r="AF362" s="20"/>
      <c r="AG362" s="21"/>
      <c r="AH362" s="21"/>
      <c r="AI362" s="22"/>
      <c r="AJ362" s="20"/>
    </row>
    <row r="363" spans="1:36">
      <c r="A363" s="1" t="s">
        <v>381</v>
      </c>
      <c r="B363" s="11">
        <v>150.15</v>
      </c>
      <c r="C363" s="11">
        <v>1090.74</v>
      </c>
      <c r="D363" s="12">
        <v>0.13765883711975357</v>
      </c>
      <c r="E363" s="13">
        <v>5.7829999999999999E-2</v>
      </c>
      <c r="F363" s="13">
        <v>1.99E-3</v>
      </c>
      <c r="G363" s="14">
        <v>0.64041999999999999</v>
      </c>
      <c r="H363" s="14">
        <v>1.7979999999999999E-2</v>
      </c>
      <c r="I363" s="13">
        <v>8.0310000000000006E-2</v>
      </c>
      <c r="J363" s="13">
        <v>1.5900000000000001E-3</v>
      </c>
      <c r="K363" s="15">
        <v>2.4910000000000002E-2</v>
      </c>
      <c r="L363" s="15">
        <v>5.0000000000000001E-4</v>
      </c>
      <c r="M363" s="16">
        <v>524</v>
      </c>
      <c r="N363" s="16">
        <v>77</v>
      </c>
      <c r="O363" s="16">
        <v>503</v>
      </c>
      <c r="P363" s="16">
        <v>11</v>
      </c>
      <c r="Q363" s="16">
        <v>498</v>
      </c>
      <c r="R363" s="16">
        <v>9</v>
      </c>
      <c r="S363" s="16">
        <v>497</v>
      </c>
      <c r="T363" s="16">
        <v>10</v>
      </c>
      <c r="U363" s="16">
        <v>498</v>
      </c>
      <c r="V363" s="16">
        <v>9</v>
      </c>
      <c r="W363" s="17">
        <f>100*(O363-Q363)/O363</f>
        <v>0.99403578528827041</v>
      </c>
      <c r="X363" s="15"/>
      <c r="Y363" s="15"/>
      <c r="Z363" s="18"/>
      <c r="AA363" s="18"/>
      <c r="AB363" s="19"/>
      <c r="AC363" s="18"/>
      <c r="AD363" s="20"/>
      <c r="AE363" s="20"/>
      <c r="AF363" s="20"/>
      <c r="AG363" s="21"/>
      <c r="AH363" s="21"/>
      <c r="AI363" s="22"/>
      <c r="AJ363" s="20"/>
    </row>
    <row r="364" spans="1:36">
      <c r="A364" s="1" t="s">
        <v>382</v>
      </c>
      <c r="B364" s="11">
        <v>253.41</v>
      </c>
      <c r="C364" s="11">
        <v>565.89</v>
      </c>
      <c r="D364" s="12">
        <v>0.44780787785612047</v>
      </c>
      <c r="E364" s="13">
        <v>6.9379999999999997E-2</v>
      </c>
      <c r="F364" s="13">
        <v>1.6999999999999999E-3</v>
      </c>
      <c r="G364" s="14">
        <v>1.1891700000000001</v>
      </c>
      <c r="H364" s="14">
        <v>2.6929999999999999E-2</v>
      </c>
      <c r="I364" s="13">
        <v>0.12427000000000001</v>
      </c>
      <c r="J364" s="13">
        <v>2.65E-3</v>
      </c>
      <c r="K364" s="15">
        <v>4.3369999999999999E-2</v>
      </c>
      <c r="L364" s="15">
        <v>1.3600000000000001E-3</v>
      </c>
      <c r="M364" s="16">
        <v>910</v>
      </c>
      <c r="N364" s="16">
        <v>21</v>
      </c>
      <c r="O364" s="16">
        <v>796</v>
      </c>
      <c r="P364" s="16">
        <v>12</v>
      </c>
      <c r="Q364" s="16">
        <v>755</v>
      </c>
      <c r="R364" s="16">
        <v>15</v>
      </c>
      <c r="S364" s="16">
        <v>858</v>
      </c>
      <c r="T364" s="16">
        <v>26</v>
      </c>
      <c r="U364" s="16">
        <v>755</v>
      </c>
      <c r="V364" s="16">
        <v>15</v>
      </c>
      <c r="W364" s="17">
        <f>100*(O364-Q364)/O364</f>
        <v>5.1507537688442211</v>
      </c>
      <c r="X364" s="15"/>
      <c r="Y364" s="15"/>
      <c r="Z364" s="18"/>
      <c r="AA364" s="18"/>
      <c r="AB364" s="19"/>
      <c r="AC364" s="18"/>
      <c r="AD364" s="20"/>
      <c r="AE364" s="20"/>
      <c r="AF364" s="20"/>
      <c r="AG364" s="21"/>
      <c r="AH364" s="21"/>
      <c r="AI364" s="22"/>
      <c r="AJ364" s="20"/>
    </row>
    <row r="365" spans="1:36">
      <c r="A365" s="1" t="s">
        <v>383</v>
      </c>
      <c r="B365" s="11">
        <v>287.5</v>
      </c>
      <c r="C365" s="11">
        <v>371.75</v>
      </c>
      <c r="D365" s="12">
        <v>0.77336919973100204</v>
      </c>
      <c r="E365" s="13">
        <v>5.7049999999999997E-2</v>
      </c>
      <c r="F365" s="13">
        <v>9.9900000000000006E-3</v>
      </c>
      <c r="G365" s="14">
        <v>0.58774999999999999</v>
      </c>
      <c r="H365" s="14">
        <v>9.9409999999999998E-2</v>
      </c>
      <c r="I365" s="13">
        <v>7.4719999999999995E-2</v>
      </c>
      <c r="J365" s="13">
        <v>3.3800000000000002E-3</v>
      </c>
      <c r="K365" s="15">
        <v>2.3210000000000001E-2</v>
      </c>
      <c r="L365" s="15">
        <v>8.5999999999999998E-4</v>
      </c>
      <c r="M365" s="16">
        <v>494</v>
      </c>
      <c r="N365" s="16">
        <v>378</v>
      </c>
      <c r="O365" s="16">
        <v>469</v>
      </c>
      <c r="P365" s="16">
        <v>64</v>
      </c>
      <c r="Q365" s="16">
        <v>465</v>
      </c>
      <c r="R365" s="16">
        <v>20</v>
      </c>
      <c r="S365" s="16">
        <v>464</v>
      </c>
      <c r="T365" s="16">
        <v>17</v>
      </c>
      <c r="U365" s="16">
        <v>465</v>
      </c>
      <c r="V365" s="16">
        <v>20</v>
      </c>
      <c r="W365" s="17">
        <f>100*(O365-Q365)/O365</f>
        <v>0.85287846481876328</v>
      </c>
      <c r="X365" s="15"/>
      <c r="Y365" s="15"/>
      <c r="Z365" s="18"/>
      <c r="AA365" s="18"/>
      <c r="AB365" s="19"/>
      <c r="AC365" s="18"/>
      <c r="AD365" s="20"/>
      <c r="AE365" s="20"/>
      <c r="AF365" s="20"/>
      <c r="AG365" s="21"/>
      <c r="AH365" s="21"/>
      <c r="AI365" s="22"/>
      <c r="AJ365" s="20"/>
    </row>
    <row r="366" spans="1:36">
      <c r="A366" s="1" t="s">
        <v>384</v>
      </c>
      <c r="B366" s="11">
        <v>73.63</v>
      </c>
      <c r="C366" s="11">
        <v>84.23</v>
      </c>
      <c r="D366" s="12">
        <v>0.87415410186394382</v>
      </c>
      <c r="E366" s="13">
        <v>0.13965</v>
      </c>
      <c r="F366" s="13">
        <v>7.43E-3</v>
      </c>
      <c r="G366" s="14">
        <v>7.9447400000000004</v>
      </c>
      <c r="H366" s="14">
        <v>0.38834999999999997</v>
      </c>
      <c r="I366" s="13">
        <v>0.41247</v>
      </c>
      <c r="J366" s="13">
        <v>1.8020000000000001E-2</v>
      </c>
      <c r="K366" s="15">
        <v>0.13256000000000001</v>
      </c>
      <c r="L366" s="15">
        <v>8.6099999999999996E-3</v>
      </c>
      <c r="M366" s="16">
        <v>2223</v>
      </c>
      <c r="N366" s="16">
        <v>38</v>
      </c>
      <c r="O366" s="16">
        <v>2225</v>
      </c>
      <c r="P366" s="16">
        <v>44</v>
      </c>
      <c r="Q366" s="16">
        <v>2226</v>
      </c>
      <c r="R366" s="16">
        <v>82</v>
      </c>
      <c r="S366" s="16">
        <v>2516</v>
      </c>
      <c r="T366" s="16">
        <v>154</v>
      </c>
      <c r="U366" s="16">
        <v>2223</v>
      </c>
      <c r="V366" s="16">
        <v>38</v>
      </c>
      <c r="W366" s="17">
        <f>100*(M366-Q366)/M366</f>
        <v>-0.1349527665317139</v>
      </c>
      <c r="X366" s="15">
        <v>9.4771909692566089E-3</v>
      </c>
      <c r="Y366" s="15">
        <v>4.9208820994615411E-5</v>
      </c>
      <c r="Z366" s="18">
        <v>3.5070506285447004E-4</v>
      </c>
      <c r="AA366" s="18">
        <v>1.6028883621730502E-6</v>
      </c>
      <c r="AB366" s="19">
        <v>0.28132134841319711</v>
      </c>
      <c r="AC366" s="18">
        <v>1.3255605274625045E-5</v>
      </c>
      <c r="AD366" s="20">
        <f t="shared" ref="AD366:AD429" si="59">((AB366/0.282772)-1)*10000</f>
        <v>-51.30110431028956</v>
      </c>
      <c r="AE366" s="20">
        <f t="shared" ref="AE366:AE429" si="60">((AB366-Z366*(EXP(0.00001865*U366) -1))/(0.282772-0.0332*(EXP(0.00001867*U366) -1))-1)*10000</f>
        <v>-2.0823507133349572</v>
      </c>
      <c r="AF366" s="20">
        <f t="shared" ref="AF366:AF429" si="61">(AC366/(0.282772-0.0332*(EXP(0.00001867*U366) -1)))*10000</f>
        <v>0.47111761919292844</v>
      </c>
      <c r="AG366" s="21">
        <f t="shared" ref="AG366:AG429" si="62">10000/0.1867*LN(1+(AB366-0.28325)/(Z366-0.0384))</f>
        <v>2648.3883737947222</v>
      </c>
      <c r="AH366" s="21">
        <f t="shared" ref="AH366:AH429" si="63">AG366-(AG366-U366)*(-0.55-AJ366)/(-0.55-0.16)</f>
        <v>2911.6717798749833</v>
      </c>
      <c r="AI366" s="22">
        <f t="shared" ref="AI366:AI429" si="64">AG366-(1/0.00001867)*LN(1+(AB366+AC366-0.28325)/(Z366-0.0384))</f>
        <v>17.762609679902198</v>
      </c>
      <c r="AJ366" s="20">
        <f t="shared" ref="AJ366:AJ429" si="65">Z366/0.0332-1</f>
        <v>-0.98943659449233523</v>
      </c>
    </row>
    <row r="367" spans="1:36">
      <c r="A367" s="1" t="s">
        <v>385</v>
      </c>
      <c r="B367" s="11">
        <v>230.8</v>
      </c>
      <c r="C367" s="11">
        <v>274.97000000000003</v>
      </c>
      <c r="D367" s="12">
        <v>0.83936429428664938</v>
      </c>
      <c r="E367" s="13">
        <v>6.5430000000000002E-2</v>
      </c>
      <c r="F367" s="13">
        <v>1.1809999999999999E-2</v>
      </c>
      <c r="G367" s="14">
        <v>0.72994999999999999</v>
      </c>
      <c r="H367" s="14">
        <v>0.12695999999999999</v>
      </c>
      <c r="I367" s="13">
        <v>8.0909999999999996E-2</v>
      </c>
      <c r="J367" s="13">
        <v>3.9199999999999999E-3</v>
      </c>
      <c r="K367" s="15">
        <v>2.4740000000000002E-2</v>
      </c>
      <c r="L367" s="15">
        <v>9.7000000000000005E-4</v>
      </c>
      <c r="M367" s="16">
        <v>788</v>
      </c>
      <c r="N367" s="16">
        <v>403</v>
      </c>
      <c r="O367" s="16">
        <v>557</v>
      </c>
      <c r="P367" s="16">
        <v>75</v>
      </c>
      <c r="Q367" s="16">
        <v>502</v>
      </c>
      <c r="R367" s="16">
        <v>23</v>
      </c>
      <c r="S367" s="16">
        <v>494</v>
      </c>
      <c r="T367" s="16">
        <v>19</v>
      </c>
      <c r="U367" s="16">
        <v>502</v>
      </c>
      <c r="V367" s="16">
        <v>23</v>
      </c>
      <c r="W367" s="17">
        <f>100*(O367-Q367)/O367</f>
        <v>9.8743267504488337</v>
      </c>
      <c r="X367" s="15">
        <v>1.2187588791756776E-2</v>
      </c>
      <c r="Y367" s="15">
        <v>1.231808381276073E-4</v>
      </c>
      <c r="Z367" s="18">
        <v>4.3663098120228492E-4</v>
      </c>
      <c r="AA367" s="18">
        <v>4.4416471849496061E-6</v>
      </c>
      <c r="AB367" s="19">
        <v>0.28212426536226098</v>
      </c>
      <c r="AC367" s="18">
        <v>1.4434053667799267E-5</v>
      </c>
      <c r="AD367" s="20">
        <f t="shared" si="59"/>
        <v>-22.906604534361776</v>
      </c>
      <c r="AE367" s="20">
        <f t="shared" si="60"/>
        <v>-12.009418782844561</v>
      </c>
      <c r="AF367" s="20">
        <f t="shared" si="61"/>
        <v>0.51101343822224476</v>
      </c>
      <c r="AG367" s="21">
        <f t="shared" si="62"/>
        <v>1565.1862708251483</v>
      </c>
      <c r="AH367" s="21">
        <f t="shared" si="63"/>
        <v>2219.3430170281235</v>
      </c>
      <c r="AI367" s="22">
        <f t="shared" si="64"/>
        <v>19.781921864630021</v>
      </c>
      <c r="AJ367" s="20">
        <f t="shared" si="65"/>
        <v>-0.98684846442161789</v>
      </c>
    </row>
    <row r="368" spans="1:36">
      <c r="A368" s="1" t="s">
        <v>386</v>
      </c>
      <c r="B368" s="11">
        <v>156.13</v>
      </c>
      <c r="C368" s="11">
        <v>590.55999999999995</v>
      </c>
      <c r="D368" s="12">
        <v>0.26437618531563262</v>
      </c>
      <c r="E368" s="13">
        <v>7.213E-2</v>
      </c>
      <c r="F368" s="13">
        <v>2.1700000000000001E-3</v>
      </c>
      <c r="G368" s="14">
        <v>1.5446899999999999</v>
      </c>
      <c r="H368" s="14">
        <v>4.2560000000000001E-2</v>
      </c>
      <c r="I368" s="13">
        <v>0.15526999999999999</v>
      </c>
      <c r="J368" s="13">
        <v>3.64E-3</v>
      </c>
      <c r="K368" s="15">
        <v>4.5260000000000002E-2</v>
      </c>
      <c r="L368" s="15">
        <v>2.3400000000000001E-3</v>
      </c>
      <c r="M368" s="16">
        <v>990</v>
      </c>
      <c r="N368" s="16">
        <v>25</v>
      </c>
      <c r="O368" s="16">
        <v>948</v>
      </c>
      <c r="P368" s="16">
        <v>17</v>
      </c>
      <c r="Q368" s="16">
        <v>930</v>
      </c>
      <c r="R368" s="16">
        <v>20</v>
      </c>
      <c r="S368" s="16">
        <v>895</v>
      </c>
      <c r="T368" s="16">
        <v>45</v>
      </c>
      <c r="U368" s="16">
        <v>930</v>
      </c>
      <c r="V368" s="16">
        <v>20</v>
      </c>
      <c r="W368" s="17">
        <f>100*(O368-Q368)/O368</f>
        <v>1.8987341772151898</v>
      </c>
      <c r="X368" s="15">
        <v>3.682556471962678E-2</v>
      </c>
      <c r="Y368" s="15">
        <v>1.23128780052686E-3</v>
      </c>
      <c r="Z368" s="18">
        <v>1.3149335136308296E-3</v>
      </c>
      <c r="AA368" s="18">
        <v>4.3841662270521656E-5</v>
      </c>
      <c r="AB368" s="19">
        <v>0.28201409760268098</v>
      </c>
      <c r="AC368" s="18">
        <v>1.3108559513894343E-5</v>
      </c>
      <c r="AD368" s="20">
        <f t="shared" si="59"/>
        <v>-26.802597050593626</v>
      </c>
      <c r="AE368" s="20">
        <f t="shared" si="60"/>
        <v>-7.066845120621279</v>
      </c>
      <c r="AF368" s="20">
        <f t="shared" si="61"/>
        <v>0.46452871309351779</v>
      </c>
      <c r="AG368" s="21">
        <f t="shared" si="62"/>
        <v>1755.9115590210195</v>
      </c>
      <c r="AH368" s="21">
        <f t="shared" si="63"/>
        <v>2233.3042241967451</v>
      </c>
      <c r="AI368" s="22">
        <f t="shared" si="64"/>
        <v>18.325188976774371</v>
      </c>
      <c r="AJ368" s="20">
        <f t="shared" si="65"/>
        <v>-0.96039356886654126</v>
      </c>
    </row>
    <row r="369" spans="1:36">
      <c r="A369" s="1" t="s">
        <v>387</v>
      </c>
      <c r="B369" s="11">
        <v>869.79</v>
      </c>
      <c r="C369" s="11">
        <v>649.82000000000005</v>
      </c>
      <c r="D369" s="12">
        <v>1.3385091256040134</v>
      </c>
      <c r="E369" s="13">
        <v>0.15737999999999999</v>
      </c>
      <c r="F369" s="13">
        <v>3.3500000000000001E-3</v>
      </c>
      <c r="G369" s="14">
        <v>9.8424300000000002</v>
      </c>
      <c r="H369" s="14">
        <v>0.19806000000000001</v>
      </c>
      <c r="I369" s="13">
        <v>0.45341999999999999</v>
      </c>
      <c r="J369" s="13">
        <v>1.078E-2</v>
      </c>
      <c r="K369" s="15">
        <v>0.11817999999999999</v>
      </c>
      <c r="L369" s="15">
        <v>3.13E-3</v>
      </c>
      <c r="M369" s="16">
        <v>2428</v>
      </c>
      <c r="N369" s="16">
        <v>18</v>
      </c>
      <c r="O369" s="16">
        <v>2420</v>
      </c>
      <c r="P369" s="16">
        <v>19</v>
      </c>
      <c r="Q369" s="16">
        <v>2410</v>
      </c>
      <c r="R369" s="16">
        <v>48</v>
      </c>
      <c r="S369" s="16">
        <v>2258</v>
      </c>
      <c r="T369" s="16">
        <v>57</v>
      </c>
      <c r="U369" s="16">
        <v>2428</v>
      </c>
      <c r="V369" s="16">
        <v>18</v>
      </c>
      <c r="W369" s="17">
        <f>100*(M369-Q369)/M369</f>
        <v>0.74135090609555188</v>
      </c>
      <c r="X369" s="15">
        <v>4.7335046301053382E-2</v>
      </c>
      <c r="Y369" s="15">
        <v>1.3943137835502771E-3</v>
      </c>
      <c r="Z369" s="18">
        <v>1.7726078672413474E-3</v>
      </c>
      <c r="AA369" s="18">
        <v>5.3632092640101425E-5</v>
      </c>
      <c r="AB369" s="19">
        <v>0.28129582042714107</v>
      </c>
      <c r="AC369" s="18">
        <v>1.7306007528196884E-5</v>
      </c>
      <c r="AD369" s="20">
        <f t="shared" si="59"/>
        <v>-52.203880612612387</v>
      </c>
      <c r="AE369" s="20">
        <f t="shared" si="60"/>
        <v>-0.6641740134583074</v>
      </c>
      <c r="AF369" s="20">
        <f t="shared" si="61"/>
        <v>0.6153632497671141</v>
      </c>
      <c r="AG369" s="21">
        <f t="shared" si="62"/>
        <v>2784.0581740090156</v>
      </c>
      <c r="AH369" s="21">
        <f t="shared" si="63"/>
        <v>2982.9533716694059</v>
      </c>
      <c r="AI369" s="22">
        <f t="shared" si="64"/>
        <v>24.030902185703326</v>
      </c>
      <c r="AJ369" s="20">
        <f t="shared" si="65"/>
        <v>-0.94660819676983898</v>
      </c>
    </row>
    <row r="370" spans="1:36">
      <c r="A370" s="23" t="s">
        <v>388</v>
      </c>
      <c r="B370" s="36">
        <v>1046.8900000000001</v>
      </c>
      <c r="C370" s="36">
        <v>1194.6500000000001</v>
      </c>
      <c r="D370" s="37">
        <v>0.87631523877286233</v>
      </c>
      <c r="E370" s="26">
        <v>0.10342999999999999</v>
      </c>
      <c r="F370" s="26">
        <v>7.6699999999999997E-3</v>
      </c>
      <c r="G370" s="27">
        <v>0.59645000000000004</v>
      </c>
      <c r="H370" s="27">
        <v>4.122E-2</v>
      </c>
      <c r="I370" s="26">
        <v>4.1829999999999999E-2</v>
      </c>
      <c r="J370" s="26">
        <v>1.1299999999999999E-3</v>
      </c>
      <c r="K370" s="28">
        <v>1.217E-2</v>
      </c>
      <c r="L370" s="28">
        <v>3.2000000000000003E-4</v>
      </c>
      <c r="M370" s="29">
        <v>1686</v>
      </c>
      <c r="N370" s="29">
        <v>141</v>
      </c>
      <c r="O370" s="29">
        <v>475</v>
      </c>
      <c r="P370" s="29">
        <v>26</v>
      </c>
      <c r="Q370" s="29">
        <v>264</v>
      </c>
      <c r="R370" s="29">
        <v>7</v>
      </c>
      <c r="S370" s="29">
        <v>245</v>
      </c>
      <c r="T370" s="29">
        <v>6</v>
      </c>
      <c r="U370" s="29">
        <v>264</v>
      </c>
      <c r="V370" s="29">
        <v>7</v>
      </c>
      <c r="W370" s="30">
        <f>100*(O370-Q370)/O370</f>
        <v>44.421052631578945</v>
      </c>
      <c r="X370" s="28">
        <v>3.0387303743504526E-2</v>
      </c>
      <c r="Y370" s="28">
        <v>2.2905306744577133E-4</v>
      </c>
      <c r="Z370" s="31">
        <v>9.9928911736196302E-4</v>
      </c>
      <c r="AA370" s="31">
        <v>7.1791864361477363E-6</v>
      </c>
      <c r="AB370" s="32">
        <v>0.28254169472308222</v>
      </c>
      <c r="AC370" s="31">
        <v>1.6401739130259341E-5</v>
      </c>
      <c r="AD370" s="33">
        <f t="shared" si="59"/>
        <v>-8.1445573436478291</v>
      </c>
      <c r="AE370" s="33">
        <f t="shared" si="60"/>
        <v>-2.519205484698972</v>
      </c>
      <c r="AF370" s="33">
        <f t="shared" si="61"/>
        <v>0.58037074717543513</v>
      </c>
      <c r="AG370" s="34">
        <f t="shared" si="62"/>
        <v>1004.8841428757041</v>
      </c>
      <c r="AH370" s="34">
        <f t="shared" si="63"/>
        <v>1443.0502566276673</v>
      </c>
      <c r="AI370" s="35">
        <f t="shared" si="64"/>
        <v>23.057452360677985</v>
      </c>
      <c r="AJ370" s="33">
        <f t="shared" si="65"/>
        <v>-0.96990093019994084</v>
      </c>
    </row>
    <row r="371" spans="1:36">
      <c r="A371" s="1" t="s">
        <v>389</v>
      </c>
      <c r="B371" s="11">
        <v>225.28</v>
      </c>
      <c r="C371" s="11">
        <v>320.7</v>
      </c>
      <c r="D371" s="12">
        <v>0.70246336139694421</v>
      </c>
      <c r="E371" s="13">
        <v>7.6009999999999994E-2</v>
      </c>
      <c r="F371" s="13">
        <v>3.5699999999999998E-3</v>
      </c>
      <c r="G371" s="14">
        <v>1.54827</v>
      </c>
      <c r="H371" s="14">
        <v>6.5699999999999995E-2</v>
      </c>
      <c r="I371" s="13">
        <v>0.14767</v>
      </c>
      <c r="J371" s="13">
        <v>4.5100000000000001E-3</v>
      </c>
      <c r="K371" s="15">
        <v>4.8219999999999999E-2</v>
      </c>
      <c r="L371" s="15">
        <v>2.3700000000000001E-3</v>
      </c>
      <c r="M371" s="16">
        <v>1095</v>
      </c>
      <c r="N371" s="16">
        <v>41</v>
      </c>
      <c r="O371" s="16">
        <v>950</v>
      </c>
      <c r="P371" s="16">
        <v>26</v>
      </c>
      <c r="Q371" s="16">
        <v>888</v>
      </c>
      <c r="R371" s="16">
        <v>25</v>
      </c>
      <c r="S371" s="16">
        <v>952</v>
      </c>
      <c r="T371" s="16">
        <v>46</v>
      </c>
      <c r="U371" s="16">
        <v>888</v>
      </c>
      <c r="V371" s="16">
        <v>25</v>
      </c>
      <c r="W371" s="17">
        <f>100*(O371-Q371)/O371</f>
        <v>6.5263157894736841</v>
      </c>
      <c r="X371" s="15">
        <v>1.1250919393651962E-2</v>
      </c>
      <c r="Y371" s="15">
        <v>4.617788259494103E-4</v>
      </c>
      <c r="Z371" s="18">
        <v>3.8984968994139704E-4</v>
      </c>
      <c r="AA371" s="18">
        <v>1.512196728033055E-5</v>
      </c>
      <c r="AB371" s="19">
        <v>0.28204052818549358</v>
      </c>
      <c r="AC371" s="18">
        <v>1.4641457750738746E-5</v>
      </c>
      <c r="AD371" s="20">
        <f t="shared" si="59"/>
        <v>-25.867901153807658</v>
      </c>
      <c r="AE371" s="20">
        <f t="shared" si="60"/>
        <v>-6.4833960667576296</v>
      </c>
      <c r="AF371" s="20">
        <f t="shared" si="61"/>
        <v>0.51880142739737856</v>
      </c>
      <c r="AG371" s="21">
        <f t="shared" si="62"/>
        <v>1677.7690668171379</v>
      </c>
      <c r="AH371" s="21">
        <f t="shared" si="63"/>
        <v>2165.265190710913</v>
      </c>
      <c r="AI371" s="22">
        <f t="shared" si="64"/>
        <v>19.99943255856715</v>
      </c>
      <c r="AJ371" s="20">
        <f t="shared" si="65"/>
        <v>-0.98825753945959649</v>
      </c>
    </row>
    <row r="372" spans="1:36">
      <c r="A372" s="1" t="s">
        <v>390</v>
      </c>
      <c r="B372" s="11">
        <v>118.71</v>
      </c>
      <c r="C372" s="11">
        <v>148.6</v>
      </c>
      <c r="D372" s="12">
        <v>0.79885598923283985</v>
      </c>
      <c r="E372" s="13">
        <v>5.9659999999999998E-2</v>
      </c>
      <c r="F372" s="13">
        <v>2.66E-3</v>
      </c>
      <c r="G372" s="14">
        <v>0.78302000000000005</v>
      </c>
      <c r="H372" s="14">
        <v>3.1919999999999997E-2</v>
      </c>
      <c r="I372" s="13">
        <v>9.5149999999999998E-2</v>
      </c>
      <c r="J372" s="13">
        <v>2.5999999999999999E-3</v>
      </c>
      <c r="K372" s="15">
        <v>2.9190000000000001E-2</v>
      </c>
      <c r="L372" s="15">
        <v>1.2099999999999999E-3</v>
      </c>
      <c r="M372" s="16">
        <v>591</v>
      </c>
      <c r="N372" s="16">
        <v>45</v>
      </c>
      <c r="O372" s="16">
        <v>587</v>
      </c>
      <c r="P372" s="16">
        <v>18</v>
      </c>
      <c r="Q372" s="16">
        <v>586</v>
      </c>
      <c r="R372" s="16">
        <v>15</v>
      </c>
      <c r="S372" s="16">
        <v>582</v>
      </c>
      <c r="T372" s="16">
        <v>24</v>
      </c>
      <c r="U372" s="16">
        <v>586</v>
      </c>
      <c r="V372" s="16">
        <v>15</v>
      </c>
      <c r="W372" s="17">
        <f>100*(O372-Q372)/O372</f>
        <v>0.17035775127768313</v>
      </c>
      <c r="X372" s="15">
        <v>8.2061092298350239E-3</v>
      </c>
      <c r="Y372" s="15">
        <v>4.0451032641970462E-5</v>
      </c>
      <c r="Z372" s="18">
        <v>3.0210996924009715E-4</v>
      </c>
      <c r="AA372" s="18">
        <v>2.23639083130607E-6</v>
      </c>
      <c r="AB372" s="19">
        <v>0.28201117773894302</v>
      </c>
      <c r="AC372" s="18">
        <v>1.4025260849208416E-5</v>
      </c>
      <c r="AD372" s="20">
        <f t="shared" si="59"/>
        <v>-26.905855638359455</v>
      </c>
      <c r="AE372" s="20">
        <f t="shared" si="60"/>
        <v>-14.125697678857296</v>
      </c>
      <c r="AF372" s="20">
        <f t="shared" si="61"/>
        <v>0.49663329575199389</v>
      </c>
      <c r="AG372" s="21">
        <f t="shared" si="62"/>
        <v>1713.9441351349722</v>
      </c>
      <c r="AH372" s="21">
        <f t="shared" si="63"/>
        <v>2414.3820364987218</v>
      </c>
      <c r="AI372" s="22">
        <f t="shared" si="64"/>
        <v>19.100555761608121</v>
      </c>
      <c r="AJ372" s="20">
        <f t="shared" si="65"/>
        <v>-0.99090030213132241</v>
      </c>
    </row>
    <row r="373" spans="1:36">
      <c r="A373" s="1" t="s">
        <v>391</v>
      </c>
      <c r="B373" s="11">
        <v>75.650000000000006</v>
      </c>
      <c r="C373" s="11">
        <v>110.82</v>
      </c>
      <c r="D373" s="12">
        <v>0.68263851290380806</v>
      </c>
      <c r="E373" s="13">
        <v>8.9730000000000004E-2</v>
      </c>
      <c r="F373" s="13">
        <v>4.62E-3</v>
      </c>
      <c r="G373" s="14">
        <v>2.0388299999999999</v>
      </c>
      <c r="H373" s="14">
        <v>9.3640000000000001E-2</v>
      </c>
      <c r="I373" s="13">
        <v>0.16472999999999999</v>
      </c>
      <c r="J373" s="13">
        <v>5.6499999999999996E-3</v>
      </c>
      <c r="K373" s="15">
        <v>6.386E-2</v>
      </c>
      <c r="L373" s="15">
        <v>3.4299999999999999E-3</v>
      </c>
      <c r="M373" s="16">
        <v>1420</v>
      </c>
      <c r="N373" s="16">
        <v>41</v>
      </c>
      <c r="O373" s="16">
        <v>1129</v>
      </c>
      <c r="P373" s="16">
        <v>31</v>
      </c>
      <c r="Q373" s="16">
        <v>983</v>
      </c>
      <c r="R373" s="16">
        <v>31</v>
      </c>
      <c r="S373" s="16">
        <v>1251</v>
      </c>
      <c r="T373" s="16">
        <v>65</v>
      </c>
      <c r="U373" s="16">
        <v>983</v>
      </c>
      <c r="V373" s="16">
        <v>31</v>
      </c>
      <c r="W373" s="17">
        <f>100*(O373-Q373)/O373</f>
        <v>12.931798051372896</v>
      </c>
      <c r="X373" s="15">
        <v>1.633811158228891E-2</v>
      </c>
      <c r="Y373" s="15">
        <v>1.9155282051825824E-4</v>
      </c>
      <c r="Z373" s="18">
        <v>6.0369304998094384E-4</v>
      </c>
      <c r="AA373" s="18">
        <v>6.8755363670791933E-6</v>
      </c>
      <c r="AB373" s="19">
        <v>0.28212689920859935</v>
      </c>
      <c r="AC373" s="18">
        <v>1.4074866968617568E-5</v>
      </c>
      <c r="AD373" s="20">
        <f t="shared" si="59"/>
        <v>-22.813460717492351</v>
      </c>
      <c r="AE373" s="20">
        <f t="shared" si="60"/>
        <v>-1.4650755091971668</v>
      </c>
      <c r="AF373" s="20">
        <f t="shared" si="61"/>
        <v>0.49883091989272849</v>
      </c>
      <c r="AG373" s="21">
        <f t="shared" si="62"/>
        <v>1568.3793118301464</v>
      </c>
      <c r="AH373" s="21">
        <f t="shared" si="63"/>
        <v>1924.4024535486217</v>
      </c>
      <c r="AI373" s="22">
        <f t="shared" si="64"/>
        <v>19.373687903929294</v>
      </c>
      <c r="AJ373" s="20">
        <f t="shared" si="65"/>
        <v>-0.98181647439816433</v>
      </c>
    </row>
    <row r="374" spans="1:36">
      <c r="A374" s="1" t="s">
        <v>392</v>
      </c>
      <c r="B374" s="11">
        <v>64.989999999999995</v>
      </c>
      <c r="C374" s="11">
        <v>273.62</v>
      </c>
      <c r="D374" s="12">
        <v>0.23751918719391854</v>
      </c>
      <c r="E374" s="13">
        <v>6.3270000000000007E-2</v>
      </c>
      <c r="F374" s="13">
        <v>1.6900000000000001E-3</v>
      </c>
      <c r="G374" s="14">
        <v>0.96472999999999998</v>
      </c>
      <c r="H374" s="14">
        <v>2.3820000000000001E-2</v>
      </c>
      <c r="I374" s="13">
        <v>0.11055</v>
      </c>
      <c r="J374" s="13">
        <v>2.3900000000000002E-3</v>
      </c>
      <c r="K374" s="15">
        <v>3.6650000000000002E-2</v>
      </c>
      <c r="L374" s="15">
        <v>1.5900000000000001E-3</v>
      </c>
      <c r="M374" s="16">
        <v>717</v>
      </c>
      <c r="N374" s="16">
        <v>23</v>
      </c>
      <c r="O374" s="16">
        <v>686</v>
      </c>
      <c r="P374" s="16">
        <v>12</v>
      </c>
      <c r="Q374" s="16">
        <v>676</v>
      </c>
      <c r="R374" s="16">
        <v>14</v>
      </c>
      <c r="S374" s="16">
        <v>728</v>
      </c>
      <c r="T374" s="16">
        <v>31</v>
      </c>
      <c r="U374" s="16">
        <v>676</v>
      </c>
      <c r="V374" s="16">
        <v>14</v>
      </c>
      <c r="W374" s="17">
        <f>100*(O374-Q374)/O374</f>
        <v>1.4577259475218658</v>
      </c>
      <c r="X374" s="15">
        <v>2.0086961834162712E-2</v>
      </c>
      <c r="Y374" s="15">
        <v>5.389207197507952E-5</v>
      </c>
      <c r="Z374" s="18">
        <v>7.663672000492055E-4</v>
      </c>
      <c r="AA374" s="18">
        <v>2.7315123131535769E-6</v>
      </c>
      <c r="AB374" s="19">
        <v>0.28247727217716667</v>
      </c>
      <c r="AC374" s="18">
        <v>1.5534915970519835E-5</v>
      </c>
      <c r="AD374" s="20">
        <f t="shared" si="59"/>
        <v>-10.422807874660434</v>
      </c>
      <c r="AE374" s="20">
        <f t="shared" si="60"/>
        <v>4.1515444479234276</v>
      </c>
      <c r="AF374" s="20">
        <f t="shared" si="61"/>
        <v>0.55020002858823303</v>
      </c>
      <c r="AG374" s="21">
        <f t="shared" si="62"/>
        <v>1088.6420544181997</v>
      </c>
      <c r="AH374" s="21">
        <f t="shared" si="63"/>
        <v>1336.7600315580637</v>
      </c>
      <c r="AI374" s="22">
        <f t="shared" si="64"/>
        <v>21.669519596978944</v>
      </c>
      <c r="AJ374" s="20">
        <f t="shared" si="65"/>
        <v>-0.97691665060092758</v>
      </c>
    </row>
    <row r="375" spans="1:36">
      <c r="A375" s="1" t="s">
        <v>393</v>
      </c>
      <c r="B375" s="11">
        <v>295.45999999999998</v>
      </c>
      <c r="C375" s="11">
        <v>341.48</v>
      </c>
      <c r="D375" s="12">
        <v>0.86523368864940831</v>
      </c>
      <c r="E375" s="13">
        <v>7.7939999999999995E-2</v>
      </c>
      <c r="F375" s="13">
        <v>1.2800000000000001E-3</v>
      </c>
      <c r="G375" s="14">
        <v>2.04867</v>
      </c>
      <c r="H375" s="14">
        <v>3.202E-2</v>
      </c>
      <c r="I375" s="13">
        <v>0.19056999999999999</v>
      </c>
      <c r="J375" s="13">
        <v>3.7000000000000002E-3</v>
      </c>
      <c r="K375" s="15">
        <v>5.3449999999999998E-2</v>
      </c>
      <c r="L375" s="15">
        <v>1.1100000000000001E-3</v>
      </c>
      <c r="M375" s="16">
        <v>1145</v>
      </c>
      <c r="N375" s="16">
        <v>18</v>
      </c>
      <c r="O375" s="16">
        <v>1132</v>
      </c>
      <c r="P375" s="16">
        <v>11</v>
      </c>
      <c r="Q375" s="16">
        <v>1124</v>
      </c>
      <c r="R375" s="16">
        <v>20</v>
      </c>
      <c r="S375" s="16">
        <v>1052</v>
      </c>
      <c r="T375" s="16">
        <v>21</v>
      </c>
      <c r="U375" s="16">
        <v>1145</v>
      </c>
      <c r="V375" s="16">
        <v>18</v>
      </c>
      <c r="W375" s="17">
        <f>100*(M375-Q375)/M375</f>
        <v>1.8340611353711791</v>
      </c>
      <c r="X375" s="15">
        <v>3.0377665995209923E-2</v>
      </c>
      <c r="Y375" s="15">
        <v>1.650064895859484E-4</v>
      </c>
      <c r="Z375" s="18">
        <v>1.1628018049635123E-3</v>
      </c>
      <c r="AA375" s="18">
        <v>6.2419947687163521E-6</v>
      </c>
      <c r="AB375" s="19">
        <v>0.28181062021697251</v>
      </c>
      <c r="AC375" s="18">
        <v>1.5582477574776357E-5</v>
      </c>
      <c r="AD375" s="20">
        <f t="shared" si="59"/>
        <v>-33.998408011667316</v>
      </c>
      <c r="AE375" s="20">
        <f t="shared" si="60"/>
        <v>-9.5412693109964142</v>
      </c>
      <c r="AF375" s="20">
        <f t="shared" si="61"/>
        <v>0.55246308534844812</v>
      </c>
      <c r="AG375" s="21">
        <f t="shared" si="62"/>
        <v>2031.3863669449763</v>
      </c>
      <c r="AH375" s="21">
        <f t="shared" si="63"/>
        <v>2549.4552900223257</v>
      </c>
      <c r="AI375" s="22">
        <f t="shared" si="64"/>
        <v>21.58398609271967</v>
      </c>
      <c r="AJ375" s="20">
        <f t="shared" si="65"/>
        <v>-0.96497584924808699</v>
      </c>
    </row>
    <row r="376" spans="1:36">
      <c r="A376" s="1" t="s">
        <v>394</v>
      </c>
      <c r="B376" s="11">
        <v>267.24</v>
      </c>
      <c r="C376" s="11">
        <v>899.56</v>
      </c>
      <c r="D376" s="12">
        <v>0.29707857174618707</v>
      </c>
      <c r="E376" s="13">
        <v>6.5960000000000005E-2</v>
      </c>
      <c r="F376" s="13">
        <v>1.83E-3</v>
      </c>
      <c r="G376" s="14">
        <v>1.0439000000000001</v>
      </c>
      <c r="H376" s="14">
        <v>2.6579999999999999E-2</v>
      </c>
      <c r="I376" s="13">
        <v>0.11473999999999999</v>
      </c>
      <c r="J376" s="13">
        <v>2.5300000000000001E-3</v>
      </c>
      <c r="K376" s="15">
        <v>4.2709999999999998E-2</v>
      </c>
      <c r="L376" s="15">
        <v>1.6800000000000001E-3</v>
      </c>
      <c r="M376" s="16">
        <v>805</v>
      </c>
      <c r="N376" s="16">
        <v>24</v>
      </c>
      <c r="O376" s="16">
        <v>726</v>
      </c>
      <c r="P376" s="16">
        <v>13</v>
      </c>
      <c r="Q376" s="16">
        <v>700</v>
      </c>
      <c r="R376" s="16">
        <v>15</v>
      </c>
      <c r="S376" s="16">
        <v>845</v>
      </c>
      <c r="T376" s="16">
        <v>33</v>
      </c>
      <c r="U376" s="16">
        <v>700</v>
      </c>
      <c r="V376" s="16">
        <v>15</v>
      </c>
      <c r="W376" s="17">
        <f>100*(O376-Q376)/O376</f>
        <v>3.5812672176308542</v>
      </c>
      <c r="X376" s="15">
        <v>2.2948388744878069E-2</v>
      </c>
      <c r="Y376" s="15">
        <v>5.2311834391787317E-4</v>
      </c>
      <c r="Z376" s="18">
        <v>8.7368791490670947E-4</v>
      </c>
      <c r="AA376" s="18">
        <v>1.4939923426315623E-5</v>
      </c>
      <c r="AB376" s="19">
        <v>0.28241300853637941</v>
      </c>
      <c r="AC376" s="18">
        <v>1.3732158315168749E-5</v>
      </c>
      <c r="AD376" s="20">
        <f t="shared" si="59"/>
        <v>-12.695438856061836</v>
      </c>
      <c r="AE376" s="20">
        <f t="shared" si="60"/>
        <v>2.3470753821097645</v>
      </c>
      <c r="AF376" s="20">
        <f t="shared" si="61"/>
        <v>0.48637772837299692</v>
      </c>
      <c r="AG376" s="21">
        <f t="shared" si="62"/>
        <v>1181.5224100628429</v>
      </c>
      <c r="AH376" s="21">
        <f t="shared" si="63"/>
        <v>1468.8652106699283</v>
      </c>
      <c r="AI376" s="22">
        <f t="shared" si="64"/>
        <v>19.175920701637096</v>
      </c>
      <c r="AJ376" s="20">
        <f t="shared" si="65"/>
        <v>-0.97368409894859309</v>
      </c>
    </row>
    <row r="377" spans="1:36">
      <c r="A377" s="1" t="s">
        <v>395</v>
      </c>
      <c r="B377" s="11">
        <v>125</v>
      </c>
      <c r="C377" s="11">
        <v>171.51</v>
      </c>
      <c r="D377" s="12">
        <v>0.7288204769401202</v>
      </c>
      <c r="E377" s="13">
        <v>8.6110000000000006E-2</v>
      </c>
      <c r="F377" s="13">
        <v>5.3200000000000001E-3</v>
      </c>
      <c r="G377" s="14">
        <v>1.65157</v>
      </c>
      <c r="H377" s="14">
        <v>9.0679999999999997E-2</v>
      </c>
      <c r="I377" s="13">
        <v>0.13904</v>
      </c>
      <c r="J377" s="13">
        <v>5.3800000000000002E-3</v>
      </c>
      <c r="K377" s="15">
        <v>4.4749999999999998E-2</v>
      </c>
      <c r="L377" s="15">
        <v>2.9399999999999999E-3</v>
      </c>
      <c r="M377" s="16">
        <v>1341</v>
      </c>
      <c r="N377" s="16">
        <v>52</v>
      </c>
      <c r="O377" s="16">
        <v>990</v>
      </c>
      <c r="P377" s="16">
        <v>35</v>
      </c>
      <c r="Q377" s="16">
        <v>839</v>
      </c>
      <c r="R377" s="16">
        <v>30</v>
      </c>
      <c r="S377" s="16">
        <v>885</v>
      </c>
      <c r="T377" s="16">
        <v>57</v>
      </c>
      <c r="U377" s="16">
        <v>839</v>
      </c>
      <c r="V377" s="16">
        <v>30</v>
      </c>
      <c r="W377" s="17">
        <f>100*(O377-Q377)/O377</f>
        <v>15.252525252525253</v>
      </c>
      <c r="X377" s="15">
        <v>1.8355502317975968E-2</v>
      </c>
      <c r="Y377" s="15">
        <v>1.5150436821902318E-4</v>
      </c>
      <c r="Z377" s="18">
        <v>6.4195491983315184E-4</v>
      </c>
      <c r="AA377" s="18">
        <v>5.1487074049706927E-6</v>
      </c>
      <c r="AB377" s="19">
        <v>0.2821117463346654</v>
      </c>
      <c r="AC377" s="18">
        <v>1.4254690360453704E-5</v>
      </c>
      <c r="AD377" s="20">
        <f t="shared" si="59"/>
        <v>-23.349329683794995</v>
      </c>
      <c r="AE377" s="20">
        <f t="shared" si="60"/>
        <v>-5.1810502643634404</v>
      </c>
      <c r="AF377" s="20">
        <f t="shared" si="61"/>
        <v>0.50504158077516181</v>
      </c>
      <c r="AG377" s="21">
        <f t="shared" si="62"/>
        <v>1590.8157724299888</v>
      </c>
      <c r="AH377" s="21">
        <f t="shared" si="63"/>
        <v>2046.8439332217943</v>
      </c>
      <c r="AI377" s="22">
        <f t="shared" si="64"/>
        <v>19.632914943450942</v>
      </c>
      <c r="AJ377" s="20">
        <f t="shared" si="65"/>
        <v>-0.98066400843876045</v>
      </c>
    </row>
    <row r="378" spans="1:36">
      <c r="A378" s="1" t="s">
        <v>396</v>
      </c>
      <c r="B378" s="11">
        <v>44.1</v>
      </c>
      <c r="C378" s="11">
        <v>66.22</v>
      </c>
      <c r="D378" s="12">
        <v>0.66596194503171247</v>
      </c>
      <c r="E378" s="13">
        <v>7.6149999999999995E-2</v>
      </c>
      <c r="F378" s="13">
        <v>3.4799999999999998E-2</v>
      </c>
      <c r="G378" s="14">
        <v>0.89510000000000001</v>
      </c>
      <c r="H378" s="14">
        <v>0.40360000000000001</v>
      </c>
      <c r="I378" s="13">
        <v>8.5250000000000006E-2</v>
      </c>
      <c r="J378" s="13">
        <v>6.3800000000000003E-3</v>
      </c>
      <c r="K378" s="15">
        <v>2.563E-2</v>
      </c>
      <c r="L378" s="15">
        <v>3.7299999999999998E-3</v>
      </c>
      <c r="M378" s="16">
        <v>1099</v>
      </c>
      <c r="N378" s="16">
        <v>986</v>
      </c>
      <c r="O378" s="16">
        <v>649</v>
      </c>
      <c r="P378" s="16">
        <v>216</v>
      </c>
      <c r="Q378" s="16">
        <v>527</v>
      </c>
      <c r="R378" s="16">
        <v>38</v>
      </c>
      <c r="S378" s="16">
        <v>511</v>
      </c>
      <c r="T378" s="16">
        <v>73</v>
      </c>
      <c r="U378" s="16">
        <v>527</v>
      </c>
      <c r="V378" s="16">
        <v>38</v>
      </c>
      <c r="W378" s="17">
        <f>100*(O378-Q378)/O378</f>
        <v>18.79815100154083</v>
      </c>
      <c r="X378" s="15">
        <v>1.7190646068136608E-2</v>
      </c>
      <c r="Y378" s="15">
        <v>3.9526156469511488E-5</v>
      </c>
      <c r="Z378" s="18">
        <v>6.2856839235729989E-4</v>
      </c>
      <c r="AA378" s="18">
        <v>9.9986809352830349E-7</v>
      </c>
      <c r="AB378" s="19">
        <v>0.28195341332093754</v>
      </c>
      <c r="AC378" s="18">
        <v>1.5755253260797832E-5</v>
      </c>
      <c r="AD378" s="20">
        <f t="shared" si="59"/>
        <v>-28.948646933305568</v>
      </c>
      <c r="AE378" s="20">
        <f t="shared" si="60"/>
        <v>-17.579606939281955</v>
      </c>
      <c r="AF378" s="20">
        <f t="shared" si="61"/>
        <v>0.55781918986887669</v>
      </c>
      <c r="AG378" s="21">
        <f t="shared" si="62"/>
        <v>1807.7743092003159</v>
      </c>
      <c r="AH378" s="21">
        <f t="shared" si="63"/>
        <v>2585.3796855343621</v>
      </c>
      <c r="AI378" s="22">
        <f t="shared" si="64"/>
        <v>21.604651925964845</v>
      </c>
      <c r="AJ378" s="20">
        <f t="shared" si="65"/>
        <v>-0.98106721709767164</v>
      </c>
    </row>
    <row r="379" spans="1:36">
      <c r="A379" s="1" t="s">
        <v>397</v>
      </c>
      <c r="B379" s="11">
        <v>148.68</v>
      </c>
      <c r="C379" s="11">
        <v>246.18</v>
      </c>
      <c r="D379" s="12">
        <v>0.6039483304898855</v>
      </c>
      <c r="E379" s="13">
        <v>7.5590000000000004E-2</v>
      </c>
      <c r="F379" s="13">
        <v>5.9100000000000003E-3</v>
      </c>
      <c r="G379" s="14">
        <v>1.8029200000000001</v>
      </c>
      <c r="H379" s="14">
        <v>0.13086999999999999</v>
      </c>
      <c r="I379" s="13">
        <v>0.17297999999999999</v>
      </c>
      <c r="J379" s="13">
        <v>5.0299999999999997E-3</v>
      </c>
      <c r="K379" s="15">
        <v>5.2040000000000003E-2</v>
      </c>
      <c r="L379" s="15">
        <v>1.3699999999999999E-3</v>
      </c>
      <c r="M379" s="16">
        <v>1084</v>
      </c>
      <c r="N379" s="16">
        <v>162</v>
      </c>
      <c r="O379" s="16">
        <v>1047</v>
      </c>
      <c r="P379" s="16">
        <v>47</v>
      </c>
      <c r="Q379" s="16">
        <v>1029</v>
      </c>
      <c r="R379" s="16">
        <v>28</v>
      </c>
      <c r="S379" s="16">
        <v>1025</v>
      </c>
      <c r="T379" s="16">
        <v>26</v>
      </c>
      <c r="U379" s="16">
        <v>1084</v>
      </c>
      <c r="V379" s="16">
        <v>162</v>
      </c>
      <c r="W379" s="17">
        <f>100*(M379-Q379)/M379</f>
        <v>5.07380073800738</v>
      </c>
      <c r="X379" s="15">
        <v>2.1316069978834798E-2</v>
      </c>
      <c r="Y379" s="15">
        <v>1.6640527762880301E-4</v>
      </c>
      <c r="Z379" s="18">
        <v>7.9413300319304428E-4</v>
      </c>
      <c r="AA379" s="18">
        <v>6.0715062715191353E-6</v>
      </c>
      <c r="AB379" s="19">
        <v>0.282225150097769</v>
      </c>
      <c r="AC379" s="18">
        <v>1.3133462014686038E-5</v>
      </c>
      <c r="AD379" s="20">
        <f t="shared" si="59"/>
        <v>-19.338898555409934</v>
      </c>
      <c r="AE379" s="20">
        <f t="shared" si="60"/>
        <v>4.1010624553239339</v>
      </c>
      <c r="AF379" s="20">
        <f t="shared" si="61"/>
        <v>0.4655716611917593</v>
      </c>
      <c r="AG379" s="21">
        <f t="shared" si="62"/>
        <v>1440.1531453723035</v>
      </c>
      <c r="AH379" s="21">
        <f t="shared" si="63"/>
        <v>1653.8853286800863</v>
      </c>
      <c r="AI379" s="22">
        <f t="shared" si="64"/>
        <v>18.212768679166174</v>
      </c>
      <c r="AJ379" s="20">
        <f t="shared" si="65"/>
        <v>-0.97608033122912519</v>
      </c>
    </row>
    <row r="380" spans="1:36">
      <c r="A380" s="1" t="s">
        <v>398</v>
      </c>
      <c r="B380" s="11">
        <v>104.54</v>
      </c>
      <c r="C380" s="11">
        <v>385.76</v>
      </c>
      <c r="D380" s="12">
        <v>0.2709975114060556</v>
      </c>
      <c r="E380" s="13">
        <v>7.8390000000000001E-2</v>
      </c>
      <c r="F380" s="13">
        <v>2.33E-3</v>
      </c>
      <c r="G380" s="14">
        <v>2.0265599999999999</v>
      </c>
      <c r="H380" s="14">
        <v>5.518E-2</v>
      </c>
      <c r="I380" s="13">
        <v>0.18744</v>
      </c>
      <c r="J380" s="13">
        <v>4.4600000000000004E-3</v>
      </c>
      <c r="K380" s="15">
        <v>6.3850000000000004E-2</v>
      </c>
      <c r="L380" s="15">
        <v>3.13E-3</v>
      </c>
      <c r="M380" s="16">
        <v>1157</v>
      </c>
      <c r="N380" s="16">
        <v>24</v>
      </c>
      <c r="O380" s="16">
        <v>1124</v>
      </c>
      <c r="P380" s="16">
        <v>19</v>
      </c>
      <c r="Q380" s="16">
        <v>1107</v>
      </c>
      <c r="R380" s="16">
        <v>24</v>
      </c>
      <c r="S380" s="16">
        <v>1251</v>
      </c>
      <c r="T380" s="16">
        <v>59</v>
      </c>
      <c r="U380" s="16">
        <v>1157</v>
      </c>
      <c r="V380" s="16">
        <v>24</v>
      </c>
      <c r="W380" s="17">
        <f>100*(M380-Q380)/M380</f>
        <v>4.3215211754537597</v>
      </c>
      <c r="X380" s="15">
        <v>1.5116228690603242E-2</v>
      </c>
      <c r="Y380" s="15">
        <v>3.8308331290352003E-4</v>
      </c>
      <c r="Z380" s="18">
        <v>5.240989452502796E-4</v>
      </c>
      <c r="AA380" s="18">
        <v>1.207478682581578E-5</v>
      </c>
      <c r="AB380" s="19">
        <v>0.28204072732536539</v>
      </c>
      <c r="AC380" s="18">
        <v>1.2882001673428519E-5</v>
      </c>
      <c r="AD380" s="20">
        <f t="shared" si="59"/>
        <v>-25.860858735470281</v>
      </c>
      <c r="AE380" s="20">
        <f t="shared" si="60"/>
        <v>-0.62908908410985731</v>
      </c>
      <c r="AF380" s="20">
        <f t="shared" si="61"/>
        <v>0.45673238528869636</v>
      </c>
      <c r="AG380" s="21">
        <f t="shared" si="62"/>
        <v>1683.3504447466223</v>
      </c>
      <c r="AH380" s="21">
        <f t="shared" si="63"/>
        <v>2005.2499836737738</v>
      </c>
      <c r="AI380" s="22">
        <f t="shared" si="64"/>
        <v>17.656253904498271</v>
      </c>
      <c r="AJ380" s="20">
        <f t="shared" si="65"/>
        <v>-0.98421388719125669</v>
      </c>
    </row>
    <row r="381" spans="1:36">
      <c r="A381" s="1" t="s">
        <v>399</v>
      </c>
      <c r="B381" s="11">
        <v>304.24</v>
      </c>
      <c r="C381" s="11">
        <v>475.56</v>
      </c>
      <c r="D381" s="12">
        <v>0.63975103036420222</v>
      </c>
      <c r="E381" s="13">
        <v>7.6050000000000006E-2</v>
      </c>
      <c r="F381" s="13">
        <v>1.9599999999999999E-3</v>
      </c>
      <c r="G381" s="14">
        <v>1.8416600000000001</v>
      </c>
      <c r="H381" s="14">
        <v>4.3700000000000003E-2</v>
      </c>
      <c r="I381" s="13">
        <v>0.17557</v>
      </c>
      <c r="J381" s="13">
        <v>3.8899999999999998E-3</v>
      </c>
      <c r="K381" s="15">
        <v>5.3600000000000002E-2</v>
      </c>
      <c r="L381" s="15">
        <v>1.65E-3</v>
      </c>
      <c r="M381" s="16">
        <v>1096</v>
      </c>
      <c r="N381" s="16">
        <v>21</v>
      </c>
      <c r="O381" s="16">
        <v>1060</v>
      </c>
      <c r="P381" s="16">
        <v>16</v>
      </c>
      <c r="Q381" s="16">
        <v>1043</v>
      </c>
      <c r="R381" s="16">
        <v>21</v>
      </c>
      <c r="S381" s="16">
        <v>1055</v>
      </c>
      <c r="T381" s="16">
        <v>32</v>
      </c>
      <c r="U381" s="16">
        <v>1096</v>
      </c>
      <c r="V381" s="16">
        <v>21</v>
      </c>
      <c r="W381" s="17">
        <f>100*(M381-Q381)/M381</f>
        <v>4.835766423357664</v>
      </c>
      <c r="X381" s="15">
        <v>2.9550068815641629E-2</v>
      </c>
      <c r="Y381" s="15">
        <v>1.0411908298677845E-3</v>
      </c>
      <c r="Z381" s="18">
        <v>1.0455548385581556E-3</v>
      </c>
      <c r="AA381" s="18">
        <v>3.159404561610323E-5</v>
      </c>
      <c r="AB381" s="19">
        <v>0.28202431760121927</v>
      </c>
      <c r="AC381" s="18">
        <v>1.5115147927956317E-5</v>
      </c>
      <c r="AD381" s="20">
        <f t="shared" si="59"/>
        <v>-26.44117517932365</v>
      </c>
      <c r="AE381" s="20">
        <f t="shared" si="60"/>
        <v>-2.9397691969934581</v>
      </c>
      <c r="AF381" s="20">
        <f t="shared" si="61"/>
        <v>0.53583540240844263</v>
      </c>
      <c r="AG381" s="21">
        <f t="shared" si="62"/>
        <v>1729.2659702070939</v>
      </c>
      <c r="AH381" s="21">
        <f t="shared" si="63"/>
        <v>2102.5427093743147</v>
      </c>
      <c r="AI381" s="22">
        <f t="shared" si="64"/>
        <v>20.988892044085787</v>
      </c>
      <c r="AJ381" s="20">
        <f t="shared" si="65"/>
        <v>-0.96850738438077844</v>
      </c>
    </row>
    <row r="382" spans="1:36">
      <c r="A382" s="1" t="s">
        <v>400</v>
      </c>
      <c r="B382" s="11">
        <v>189.86</v>
      </c>
      <c r="C382" s="11">
        <v>245.52</v>
      </c>
      <c r="D382" s="12">
        <v>0.77329749103942658</v>
      </c>
      <c r="E382" s="13">
        <v>6.0720000000000003E-2</v>
      </c>
      <c r="F382" s="13">
        <v>4.8599999999999997E-3</v>
      </c>
      <c r="G382" s="14">
        <v>0.7298</v>
      </c>
      <c r="H382" s="14">
        <v>5.2999999999999999E-2</v>
      </c>
      <c r="I382" s="13">
        <v>8.7129999999999999E-2</v>
      </c>
      <c r="J382" s="13">
        <v>3.65E-3</v>
      </c>
      <c r="K382" s="15">
        <v>3.1870000000000002E-2</v>
      </c>
      <c r="L382" s="15">
        <v>2.14E-3</v>
      </c>
      <c r="M382" s="16">
        <v>629</v>
      </c>
      <c r="N382" s="16">
        <v>87</v>
      </c>
      <c r="O382" s="16">
        <v>556</v>
      </c>
      <c r="P382" s="16">
        <v>31</v>
      </c>
      <c r="Q382" s="16">
        <v>539</v>
      </c>
      <c r="R382" s="16">
        <v>22</v>
      </c>
      <c r="S382" s="16">
        <v>634</v>
      </c>
      <c r="T382" s="16">
        <v>42</v>
      </c>
      <c r="U382" s="16">
        <v>539</v>
      </c>
      <c r="V382" s="16">
        <v>22</v>
      </c>
      <c r="W382" s="17">
        <f>100*(O382-Q382)/O382</f>
        <v>3.0575539568345325</v>
      </c>
      <c r="X382" s="15">
        <v>1.0074894995003312E-2</v>
      </c>
      <c r="Y382" s="15">
        <v>1.1358012066472868E-4</v>
      </c>
      <c r="Z382" s="18">
        <v>3.681417129433001E-4</v>
      </c>
      <c r="AA382" s="18">
        <v>4.1054731387074611E-6</v>
      </c>
      <c r="AB382" s="19">
        <v>0.28210247058320875</v>
      </c>
      <c r="AC382" s="18">
        <v>1.2988494452856322E-5</v>
      </c>
      <c r="AD382" s="20">
        <f t="shared" si="59"/>
        <v>-23.67735903099577</v>
      </c>
      <c r="AE382" s="20">
        <f t="shared" si="60"/>
        <v>-11.948402995541896</v>
      </c>
      <c r="AF382" s="20">
        <f t="shared" si="61"/>
        <v>0.45987354497813454</v>
      </c>
      <c r="AG382" s="21">
        <f t="shared" si="62"/>
        <v>1592.2121135727793</v>
      </c>
      <c r="AH382" s="21">
        <f t="shared" si="63"/>
        <v>2243.2921095508045</v>
      </c>
      <c r="AI382" s="22">
        <f t="shared" si="64"/>
        <v>17.759422851425143</v>
      </c>
      <c r="AJ382" s="20">
        <f t="shared" si="65"/>
        <v>-0.98891139418845486</v>
      </c>
    </row>
    <row r="383" spans="1:36">
      <c r="A383" s="1" t="s">
        <v>401</v>
      </c>
      <c r="B383" s="11">
        <v>58.73</v>
      </c>
      <c r="C383" s="11">
        <v>440.57</v>
      </c>
      <c r="D383" s="12">
        <v>0.13330458269968448</v>
      </c>
      <c r="E383" s="13">
        <v>7.8850000000000003E-2</v>
      </c>
      <c r="F383" s="13">
        <v>1.7600000000000001E-3</v>
      </c>
      <c r="G383" s="14">
        <v>2.20506</v>
      </c>
      <c r="H383" s="14">
        <v>4.5749999999999999E-2</v>
      </c>
      <c r="I383" s="13">
        <v>0.20274</v>
      </c>
      <c r="J383" s="13">
        <v>4.2900000000000004E-3</v>
      </c>
      <c r="K383" s="15">
        <v>8.9829999999999993E-2</v>
      </c>
      <c r="L383" s="15">
        <v>4.1399999999999996E-3</v>
      </c>
      <c r="M383" s="16">
        <v>1168</v>
      </c>
      <c r="N383" s="16">
        <v>19</v>
      </c>
      <c r="O383" s="16">
        <v>1183</v>
      </c>
      <c r="P383" s="16">
        <v>14</v>
      </c>
      <c r="Q383" s="16">
        <v>1190</v>
      </c>
      <c r="R383" s="16">
        <v>23</v>
      </c>
      <c r="S383" s="16">
        <v>1739</v>
      </c>
      <c r="T383" s="16">
        <v>77</v>
      </c>
      <c r="U383" s="16">
        <v>1168</v>
      </c>
      <c r="V383" s="16">
        <v>19</v>
      </c>
      <c r="W383" s="17">
        <f>100*(M383-Q383)/M383</f>
        <v>-1.8835616438356164</v>
      </c>
      <c r="X383" s="15">
        <v>2.8426951821170294E-2</v>
      </c>
      <c r="Y383" s="15">
        <v>4.7819742809764829E-4</v>
      </c>
      <c r="Z383" s="18">
        <v>1.0093029570211033E-3</v>
      </c>
      <c r="AA383" s="18">
        <v>1.3684460697329987E-5</v>
      </c>
      <c r="AB383" s="19">
        <v>0.28199314004631426</v>
      </c>
      <c r="AC383" s="18">
        <v>1.3627636304454095E-5</v>
      </c>
      <c r="AD383" s="20">
        <f t="shared" si="59"/>
        <v>-27.543743853202241</v>
      </c>
      <c r="AE383" s="20">
        <f t="shared" si="60"/>
        <v>-2.4520556190577025</v>
      </c>
      <c r="AF383" s="20">
        <f t="shared" si="61"/>
        <v>0.48318085677073436</v>
      </c>
      <c r="AG383" s="21">
        <f t="shared" si="62"/>
        <v>1770.8427079425658</v>
      </c>
      <c r="AH383" s="21">
        <f t="shared" si="63"/>
        <v>2127.1136704793421</v>
      </c>
      <c r="AI383" s="22">
        <f t="shared" si="64"/>
        <v>18.889947481925674</v>
      </c>
      <c r="AJ383" s="20">
        <f t="shared" si="65"/>
        <v>-0.96959930852346077</v>
      </c>
    </row>
    <row r="384" spans="1:36">
      <c r="A384" s="1" t="s">
        <v>402</v>
      </c>
      <c r="B384" s="11">
        <v>81.95</v>
      </c>
      <c r="C384" s="11">
        <v>182.63</v>
      </c>
      <c r="D384" s="12">
        <v>0.44872145868696273</v>
      </c>
      <c r="E384" s="13">
        <v>0.23180000000000001</v>
      </c>
      <c r="F384" s="13">
        <v>4.6899999999999997E-3</v>
      </c>
      <c r="G384" s="14">
        <v>19.273759999999999</v>
      </c>
      <c r="H384" s="14">
        <v>0.38055</v>
      </c>
      <c r="I384" s="13">
        <v>0.60282000000000002</v>
      </c>
      <c r="J384" s="13">
        <v>1.5049999999999999E-2</v>
      </c>
      <c r="K384" s="15">
        <v>0.17237</v>
      </c>
      <c r="L384" s="15">
        <v>7.2300000000000003E-3</v>
      </c>
      <c r="M384" s="16">
        <v>3065</v>
      </c>
      <c r="N384" s="16">
        <v>18</v>
      </c>
      <c r="O384" s="16">
        <v>3056</v>
      </c>
      <c r="P384" s="16">
        <v>19</v>
      </c>
      <c r="Q384" s="16">
        <v>3041</v>
      </c>
      <c r="R384" s="16">
        <v>61</v>
      </c>
      <c r="S384" s="16">
        <v>3214</v>
      </c>
      <c r="T384" s="16">
        <v>125</v>
      </c>
      <c r="U384" s="16">
        <v>3065</v>
      </c>
      <c r="V384" s="16">
        <v>18</v>
      </c>
      <c r="W384" s="17">
        <f>100*(M384-Q384)/M384</f>
        <v>0.78303425774877655</v>
      </c>
      <c r="X384" s="15">
        <v>2.9955111003705136E-2</v>
      </c>
      <c r="Y384" s="15">
        <v>1.1415328144324598E-3</v>
      </c>
      <c r="Z384" s="18">
        <v>1.1382422835042444E-3</v>
      </c>
      <c r="AA384" s="18">
        <v>3.9634485612278322E-5</v>
      </c>
      <c r="AB384" s="19">
        <v>0.28095741824019388</v>
      </c>
      <c r="AC384" s="18">
        <v>1.5090100515375452E-5</v>
      </c>
      <c r="AD384" s="20">
        <f t="shared" si="59"/>
        <v>-64.171196575549814</v>
      </c>
      <c r="AE384" s="20">
        <f t="shared" si="60"/>
        <v>2.6241013781347355</v>
      </c>
      <c r="AF384" s="20">
        <f t="shared" si="61"/>
        <v>0.53736465126226185</v>
      </c>
      <c r="AG384" s="21">
        <f t="shared" si="62"/>
        <v>3198.064866097945</v>
      </c>
      <c r="AH384" s="21">
        <f t="shared" si="63"/>
        <v>3275.9763306517284</v>
      </c>
      <c r="AI384" s="22">
        <f t="shared" si="64"/>
        <v>20.437912411786328</v>
      </c>
      <c r="AJ384" s="20">
        <f t="shared" si="65"/>
        <v>-0.96571559387035411</v>
      </c>
    </row>
    <row r="385" spans="1:36">
      <c r="A385" s="1" t="s">
        <v>403</v>
      </c>
      <c r="B385" s="11">
        <v>63.91</v>
      </c>
      <c r="C385" s="11">
        <v>125.2</v>
      </c>
      <c r="D385" s="12">
        <v>0.51046325878594245</v>
      </c>
      <c r="E385" s="13">
        <v>0.11644</v>
      </c>
      <c r="F385" s="13">
        <v>4.0099999999999997E-3</v>
      </c>
      <c r="G385" s="14">
        <v>5.4955400000000001</v>
      </c>
      <c r="H385" s="14">
        <v>0.17394000000000001</v>
      </c>
      <c r="I385" s="13">
        <v>0.34217999999999998</v>
      </c>
      <c r="J385" s="13">
        <v>9.9900000000000006E-3</v>
      </c>
      <c r="K385" s="15">
        <v>0.11169999999999999</v>
      </c>
      <c r="L385" s="15">
        <v>5.6699999999999997E-3</v>
      </c>
      <c r="M385" s="16">
        <v>1902</v>
      </c>
      <c r="N385" s="16">
        <v>25</v>
      </c>
      <c r="O385" s="16">
        <v>1900</v>
      </c>
      <c r="P385" s="16">
        <v>27</v>
      </c>
      <c r="Q385" s="16">
        <v>1897</v>
      </c>
      <c r="R385" s="16">
        <v>48</v>
      </c>
      <c r="S385" s="16">
        <v>2140</v>
      </c>
      <c r="T385" s="16">
        <v>103</v>
      </c>
      <c r="U385" s="16">
        <v>1902</v>
      </c>
      <c r="V385" s="16">
        <v>25</v>
      </c>
      <c r="W385" s="17">
        <f>100*(M385-Q385)/M385</f>
        <v>0.26288117770767611</v>
      </c>
      <c r="X385" s="15">
        <v>1.777552741893005E-2</v>
      </c>
      <c r="Y385" s="15">
        <v>2.3872622395136774E-4</v>
      </c>
      <c r="Z385" s="18">
        <v>6.4536673526695634E-4</v>
      </c>
      <c r="AA385" s="18">
        <v>9.8397378866363534E-6</v>
      </c>
      <c r="AB385" s="19">
        <v>0.28160793535764084</v>
      </c>
      <c r="AC385" s="18">
        <v>1.2887225508246747E-5</v>
      </c>
      <c r="AD385" s="20">
        <f t="shared" si="59"/>
        <v>-41.166191927035634</v>
      </c>
      <c r="AE385" s="20">
        <f t="shared" si="60"/>
        <v>0.45307996084487101</v>
      </c>
      <c r="AF385" s="20">
        <f t="shared" si="61"/>
        <v>0.45768866426440225</v>
      </c>
      <c r="AG385" s="21">
        <f t="shared" si="62"/>
        <v>2280.3320660817922</v>
      </c>
      <c r="AH385" s="21">
        <f t="shared" si="63"/>
        <v>2509.7618190483613</v>
      </c>
      <c r="AI385" s="22">
        <f t="shared" si="64"/>
        <v>17.523720979337213</v>
      </c>
      <c r="AJ385" s="20">
        <f t="shared" si="65"/>
        <v>-0.98056124291364588</v>
      </c>
    </row>
    <row r="386" spans="1:36">
      <c r="A386" s="1" t="s">
        <v>404</v>
      </c>
      <c r="B386" s="11">
        <v>144.04</v>
      </c>
      <c r="C386" s="11">
        <v>197.07</v>
      </c>
      <c r="D386" s="12">
        <v>0.73090779925914651</v>
      </c>
      <c r="E386" s="13">
        <v>0.15154000000000001</v>
      </c>
      <c r="F386" s="13">
        <v>2.8E-3</v>
      </c>
      <c r="G386" s="14">
        <v>8.3682499999999997</v>
      </c>
      <c r="H386" s="14">
        <v>0.14554</v>
      </c>
      <c r="I386" s="13">
        <v>0.40033999999999997</v>
      </c>
      <c r="J386" s="13">
        <v>8.7500000000000008E-3</v>
      </c>
      <c r="K386" s="15">
        <v>0.11015</v>
      </c>
      <c r="L386" s="15">
        <v>3.0999999999999999E-3</v>
      </c>
      <c r="M386" s="16">
        <v>2363</v>
      </c>
      <c r="N386" s="16">
        <v>17</v>
      </c>
      <c r="O386" s="16">
        <v>2272</v>
      </c>
      <c r="P386" s="16">
        <v>16</v>
      </c>
      <c r="Q386" s="16">
        <v>2171</v>
      </c>
      <c r="R386" s="16">
        <v>40</v>
      </c>
      <c r="S386" s="16">
        <v>2112</v>
      </c>
      <c r="T386" s="16">
        <v>56</v>
      </c>
      <c r="U386" s="16">
        <v>2363</v>
      </c>
      <c r="V386" s="16">
        <v>17</v>
      </c>
      <c r="W386" s="17">
        <f>100*(M386-Q386)/M386</f>
        <v>8.1252644942869239</v>
      </c>
      <c r="X386" s="15">
        <v>8.6161281692584465E-3</v>
      </c>
      <c r="Y386" s="15">
        <v>4.4152366046377407E-5</v>
      </c>
      <c r="Z386" s="18">
        <v>3.3045314963092552E-4</v>
      </c>
      <c r="AA386" s="18">
        <v>2.9172965266684533E-6</v>
      </c>
      <c r="AB386" s="19">
        <v>0.28108698669295312</v>
      </c>
      <c r="AC386" s="18">
        <v>1.5334413265714617E-5</v>
      </c>
      <c r="AD386" s="20">
        <f t="shared" si="59"/>
        <v>-59.589114447219373</v>
      </c>
      <c r="AE386" s="20">
        <f t="shared" si="60"/>
        <v>-7.1965704047227685</v>
      </c>
      <c r="AF386" s="20">
        <f t="shared" si="61"/>
        <v>0.54517605474092234</v>
      </c>
      <c r="AG386" s="21">
        <f t="shared" si="62"/>
        <v>2959.9332990741236</v>
      </c>
      <c r="AH386" s="21">
        <f t="shared" si="63"/>
        <v>3329.9029664493478</v>
      </c>
      <c r="AI386" s="22">
        <f t="shared" si="64"/>
        <v>20.418693670309949</v>
      </c>
      <c r="AJ386" s="20">
        <f t="shared" si="65"/>
        <v>-0.99004659187858657</v>
      </c>
    </row>
    <row r="387" spans="1:36">
      <c r="A387" s="1" t="s">
        <v>405</v>
      </c>
      <c r="B387" s="11">
        <v>88.08</v>
      </c>
      <c r="C387" s="11">
        <v>277.14</v>
      </c>
      <c r="D387" s="12">
        <v>0.3178177094609223</v>
      </c>
      <c r="E387" s="13">
        <v>7.1099999999999997E-2</v>
      </c>
      <c r="F387" s="13">
        <v>2.3700000000000001E-3</v>
      </c>
      <c r="G387" s="14">
        <v>1.5786199999999999</v>
      </c>
      <c r="H387" s="14">
        <v>4.82E-2</v>
      </c>
      <c r="I387" s="13">
        <v>0.16097</v>
      </c>
      <c r="J387" s="13">
        <v>3.9500000000000004E-3</v>
      </c>
      <c r="K387" s="15">
        <v>5.2420000000000001E-2</v>
      </c>
      <c r="L387" s="15">
        <v>2.6099999999999999E-3</v>
      </c>
      <c r="M387" s="16">
        <v>960</v>
      </c>
      <c r="N387" s="16">
        <v>28</v>
      </c>
      <c r="O387" s="16">
        <v>962</v>
      </c>
      <c r="P387" s="16">
        <v>19</v>
      </c>
      <c r="Q387" s="16">
        <v>962</v>
      </c>
      <c r="R387" s="16">
        <v>22</v>
      </c>
      <c r="S387" s="16">
        <v>1033</v>
      </c>
      <c r="T387" s="16">
        <v>50</v>
      </c>
      <c r="U387" s="16">
        <v>962</v>
      </c>
      <c r="V387" s="16">
        <v>22</v>
      </c>
      <c r="W387" s="17">
        <f>100*(O387-Q387)/O387</f>
        <v>0</v>
      </c>
      <c r="X387" s="15">
        <v>1.3950609030597041E-2</v>
      </c>
      <c r="Y387" s="15">
        <v>3.6356455480226579E-4</v>
      </c>
      <c r="Z387" s="18">
        <v>5.7716493113907147E-4</v>
      </c>
      <c r="AA387" s="18">
        <v>1.3861911983761951E-5</v>
      </c>
      <c r="AB387" s="19">
        <v>0.28213975851963791</v>
      </c>
      <c r="AC387" s="18">
        <v>1.4984167149302362E-5</v>
      </c>
      <c r="AD387" s="20">
        <f t="shared" si="59"/>
        <v>-22.358701723017571</v>
      </c>
      <c r="AE387" s="20">
        <f t="shared" si="60"/>
        <v>-1.4534853759784472</v>
      </c>
      <c r="AF387" s="20">
        <f t="shared" si="61"/>
        <v>0.53103271062312818</v>
      </c>
      <c r="AG387" s="21">
        <f t="shared" si="62"/>
        <v>1549.607050990493</v>
      </c>
      <c r="AH387" s="21">
        <f t="shared" si="63"/>
        <v>1907.6463840414094</v>
      </c>
      <c r="AI387" s="22">
        <f t="shared" si="64"/>
        <v>20.618314232788862</v>
      </c>
      <c r="AJ387" s="20">
        <f t="shared" si="65"/>
        <v>-0.98261551412231718</v>
      </c>
    </row>
    <row r="388" spans="1:36">
      <c r="A388" s="1" t="s">
        <v>406</v>
      </c>
      <c r="B388" s="11">
        <v>107.87</v>
      </c>
      <c r="C388" s="11">
        <v>200.67</v>
      </c>
      <c r="D388" s="12">
        <v>0.53754921014601087</v>
      </c>
      <c r="E388" s="13">
        <v>0.11447</v>
      </c>
      <c r="F388" s="13">
        <v>3.0699999999999998E-3</v>
      </c>
      <c r="G388" s="14">
        <v>5.0935300000000003</v>
      </c>
      <c r="H388" s="14">
        <v>0.12606999999999999</v>
      </c>
      <c r="I388" s="13">
        <v>0.3226</v>
      </c>
      <c r="J388" s="13">
        <v>8.0199999999999994E-3</v>
      </c>
      <c r="K388" s="15">
        <v>0.11536</v>
      </c>
      <c r="L388" s="15">
        <v>4.3299999999999996E-3</v>
      </c>
      <c r="M388" s="16">
        <v>1872</v>
      </c>
      <c r="N388" s="16">
        <v>20</v>
      </c>
      <c r="O388" s="16">
        <v>1835</v>
      </c>
      <c r="P388" s="16">
        <v>21</v>
      </c>
      <c r="Q388" s="16">
        <v>1802</v>
      </c>
      <c r="R388" s="16">
        <v>39</v>
      </c>
      <c r="S388" s="16">
        <v>2207</v>
      </c>
      <c r="T388" s="16">
        <v>78</v>
      </c>
      <c r="U388" s="16">
        <v>1872</v>
      </c>
      <c r="V388" s="16">
        <v>20</v>
      </c>
      <c r="W388" s="17">
        <f>100*(M388-Q388)/M388</f>
        <v>3.7393162393162394</v>
      </c>
      <c r="X388" s="15">
        <v>3.1519171564735771E-2</v>
      </c>
      <c r="Y388" s="15">
        <v>4.2373674274108703E-4</v>
      </c>
      <c r="Z388" s="18">
        <v>1.2056227721051888E-3</v>
      </c>
      <c r="AA388" s="18">
        <v>1.4725522754913125E-5</v>
      </c>
      <c r="AB388" s="19">
        <v>0.28186930643259644</v>
      </c>
      <c r="AC388" s="18">
        <v>1.792840969416921E-5</v>
      </c>
      <c r="AD388" s="20">
        <f t="shared" si="59"/>
        <v>-31.923018099514479</v>
      </c>
      <c r="AE388" s="20">
        <f t="shared" si="60"/>
        <v>8.3573251466462217</v>
      </c>
      <c r="AF388" s="20">
        <f t="shared" si="61"/>
        <v>0.63668231595883595</v>
      </c>
      <c r="AG388" s="21">
        <f t="shared" si="62"/>
        <v>1952.2567458073545</v>
      </c>
      <c r="AH388" s="21">
        <f t="shared" si="63"/>
        <v>1999.0188543259983</v>
      </c>
      <c r="AI388" s="22">
        <f t="shared" si="64"/>
        <v>24.899559305307548</v>
      </c>
      <c r="AJ388" s="20">
        <f t="shared" si="65"/>
        <v>-0.96368606108116905</v>
      </c>
    </row>
    <row r="389" spans="1:36">
      <c r="A389" s="1" t="s">
        <v>407</v>
      </c>
      <c r="B389" s="11">
        <v>77.45</v>
      </c>
      <c r="C389" s="11">
        <v>409.04</v>
      </c>
      <c r="D389" s="12">
        <v>0.18934578525327597</v>
      </c>
      <c r="E389" s="13">
        <v>0.16608000000000001</v>
      </c>
      <c r="F389" s="13">
        <v>3.1099999999999999E-3</v>
      </c>
      <c r="G389" s="14">
        <v>10.745469999999999</v>
      </c>
      <c r="H389" s="14">
        <v>0.19209999999999999</v>
      </c>
      <c r="I389" s="13">
        <v>0.46906999999999999</v>
      </c>
      <c r="J389" s="13">
        <v>1.0540000000000001E-2</v>
      </c>
      <c r="K389" s="15">
        <v>0.14779999999999999</v>
      </c>
      <c r="L389" s="15">
        <v>7.3299999999999997E-3</v>
      </c>
      <c r="M389" s="16">
        <v>2519</v>
      </c>
      <c r="N389" s="16">
        <v>17</v>
      </c>
      <c r="O389" s="16">
        <v>2501</v>
      </c>
      <c r="P389" s="16">
        <v>17</v>
      </c>
      <c r="Q389" s="16">
        <v>2479</v>
      </c>
      <c r="R389" s="16">
        <v>46</v>
      </c>
      <c r="S389" s="16">
        <v>2786</v>
      </c>
      <c r="T389" s="16">
        <v>129</v>
      </c>
      <c r="U389" s="16">
        <v>2519</v>
      </c>
      <c r="V389" s="16">
        <v>17</v>
      </c>
      <c r="W389" s="17">
        <f>100*(M389-Q389)/M389</f>
        <v>1.5879317189360858</v>
      </c>
      <c r="X389" s="15">
        <v>1.5543589818554123E-3</v>
      </c>
      <c r="Y389" s="15">
        <v>2.4386157260973022E-5</v>
      </c>
      <c r="Z389" s="18">
        <v>4.8984354794806148E-5</v>
      </c>
      <c r="AA389" s="18">
        <v>6.6242798452392321E-7</v>
      </c>
      <c r="AB389" s="19">
        <v>0.28104767841734057</v>
      </c>
      <c r="AC389" s="18">
        <v>1.4097841356920754E-5</v>
      </c>
      <c r="AD389" s="20">
        <f t="shared" si="59"/>
        <v>-60.979219394404758</v>
      </c>
      <c r="AE389" s="20">
        <f t="shared" si="60"/>
        <v>-4.5520855052993969</v>
      </c>
      <c r="AF389" s="20">
        <f t="shared" si="61"/>
        <v>0.50139329080729589</v>
      </c>
      <c r="AG389" s="21">
        <f t="shared" si="62"/>
        <v>2990.7372907848908</v>
      </c>
      <c r="AH389" s="21">
        <f t="shared" si="63"/>
        <v>3288.7454096337165</v>
      </c>
      <c r="AI389" s="22">
        <f t="shared" si="64"/>
        <v>18.623324104905805</v>
      </c>
      <c r="AJ389" s="20">
        <f t="shared" si="65"/>
        <v>-0.99852456762666242</v>
      </c>
    </row>
    <row r="390" spans="1:36">
      <c r="A390" s="1" t="s">
        <v>408</v>
      </c>
      <c r="B390" s="11">
        <v>767.9</v>
      </c>
      <c r="C390" s="11">
        <v>889.31</v>
      </c>
      <c r="D390" s="12">
        <v>0.86347842709516365</v>
      </c>
      <c r="E390" s="13">
        <v>6.9980000000000001E-2</v>
      </c>
      <c r="F390" s="13">
        <v>2.0600000000000002E-3</v>
      </c>
      <c r="G390" s="14">
        <v>1.3836900000000001</v>
      </c>
      <c r="H390" s="14">
        <v>3.7449999999999997E-2</v>
      </c>
      <c r="I390" s="13">
        <v>0.14334</v>
      </c>
      <c r="J390" s="13">
        <v>3.29E-3</v>
      </c>
      <c r="K390" s="15">
        <v>3.6729999999999999E-2</v>
      </c>
      <c r="L390" s="15">
        <v>1.16E-3</v>
      </c>
      <c r="M390" s="16">
        <v>928</v>
      </c>
      <c r="N390" s="16">
        <v>25</v>
      </c>
      <c r="O390" s="16">
        <v>882</v>
      </c>
      <c r="P390" s="16">
        <v>16</v>
      </c>
      <c r="Q390" s="16">
        <v>864</v>
      </c>
      <c r="R390" s="16">
        <v>19</v>
      </c>
      <c r="S390" s="16">
        <v>729</v>
      </c>
      <c r="T390" s="16">
        <v>23</v>
      </c>
      <c r="U390" s="16">
        <v>864</v>
      </c>
      <c r="V390" s="16">
        <v>19</v>
      </c>
      <c r="W390" s="17">
        <f>100*(O390-Q390)/O390</f>
        <v>2.0408163265306123</v>
      </c>
      <c r="X390" s="15">
        <v>3.9609844255389465E-2</v>
      </c>
      <c r="Y390" s="15">
        <v>2.2490161441676895E-3</v>
      </c>
      <c r="Z390" s="18">
        <v>1.3556363901522824E-3</v>
      </c>
      <c r="AA390" s="18">
        <v>7.175924250947458E-5</v>
      </c>
      <c r="AB390" s="19">
        <v>0.28212281690106761</v>
      </c>
      <c r="AC390" s="18">
        <v>1.4831609185989326E-5</v>
      </c>
      <c r="AD390" s="20">
        <f t="shared" si="59"/>
        <v>-22.957828177203599</v>
      </c>
      <c r="AE390" s="20">
        <f t="shared" si="60"/>
        <v>-4.6527760710168842</v>
      </c>
      <c r="AF390" s="20">
        <f t="shared" si="61"/>
        <v>0.52551104400893789</v>
      </c>
      <c r="AG390" s="21">
        <f t="shared" si="62"/>
        <v>1605.4727711640846</v>
      </c>
      <c r="AH390" s="21">
        <f t="shared" si="63"/>
        <v>2032.7778674772669</v>
      </c>
      <c r="AI390" s="22">
        <f t="shared" si="64"/>
        <v>20.81558323479635</v>
      </c>
      <c r="AJ390" s="20">
        <f t="shared" si="65"/>
        <v>-0.95916757860987101</v>
      </c>
    </row>
    <row r="391" spans="1:36">
      <c r="A391" s="23" t="s">
        <v>409</v>
      </c>
      <c r="B391" s="36">
        <v>212.83</v>
      </c>
      <c r="C391" s="36">
        <v>351.55</v>
      </c>
      <c r="D391" s="37">
        <v>0.60540463660930166</v>
      </c>
      <c r="E391" s="26">
        <v>0.12175999999999999</v>
      </c>
      <c r="F391" s="26">
        <v>2.036E-2</v>
      </c>
      <c r="G391" s="27">
        <v>0.62243999999999999</v>
      </c>
      <c r="H391" s="27">
        <v>9.8430000000000004E-2</v>
      </c>
      <c r="I391" s="26">
        <v>3.7080000000000002E-2</v>
      </c>
      <c r="J391" s="26">
        <v>2.0100000000000001E-3</v>
      </c>
      <c r="K391" s="28">
        <v>1.061E-2</v>
      </c>
      <c r="L391" s="28">
        <v>6.2E-4</v>
      </c>
      <c r="M391" s="29">
        <v>1982</v>
      </c>
      <c r="N391" s="29">
        <v>319</v>
      </c>
      <c r="O391" s="29">
        <v>491</v>
      </c>
      <c r="P391" s="29">
        <v>62</v>
      </c>
      <c r="Q391" s="29">
        <v>235</v>
      </c>
      <c r="R391" s="29">
        <v>13</v>
      </c>
      <c r="S391" s="29">
        <v>213</v>
      </c>
      <c r="T391" s="29">
        <v>12</v>
      </c>
      <c r="U391" s="29">
        <v>235</v>
      </c>
      <c r="V391" s="29">
        <v>13</v>
      </c>
      <c r="W391" s="30">
        <f>100*(O391-Q391)/O391</f>
        <v>52.138492871690431</v>
      </c>
      <c r="X391" s="28">
        <v>4.956142591455915E-2</v>
      </c>
      <c r="Y391" s="28">
        <v>2.4544451691784794E-3</v>
      </c>
      <c r="Z391" s="31">
        <v>1.6825170306230175E-3</v>
      </c>
      <c r="AA391" s="31">
        <v>8.0247117051686302E-5</v>
      </c>
      <c r="AB391" s="32">
        <v>0.28242600289175401</v>
      </c>
      <c r="AC391" s="31">
        <v>2.5233914978342211E-5</v>
      </c>
      <c r="AD391" s="33">
        <f t="shared" si="59"/>
        <v>-12.235904129334063</v>
      </c>
      <c r="AE391" s="33">
        <f t="shared" si="60"/>
        <v>-7.338460627751564</v>
      </c>
      <c r="AF391" s="33">
        <f t="shared" si="61"/>
        <v>0.89283765442843377</v>
      </c>
      <c r="AG391" s="34">
        <f t="shared" si="62"/>
        <v>1188.7220270683572</v>
      </c>
      <c r="AH391" s="34">
        <f t="shared" si="63"/>
        <v>1725.1191733172304</v>
      </c>
      <c r="AI391" s="35">
        <f t="shared" si="64"/>
        <v>36.014295654577154</v>
      </c>
      <c r="AJ391" s="33">
        <f t="shared" si="65"/>
        <v>-0.94932177618605373</v>
      </c>
    </row>
    <row r="392" spans="1:36">
      <c r="A392" s="23" t="s">
        <v>410</v>
      </c>
      <c r="B392" s="24">
        <v>123.15</v>
      </c>
      <c r="C392" s="24">
        <v>348.68</v>
      </c>
      <c r="D392" s="25">
        <v>0.35318917058621085</v>
      </c>
      <c r="E392" s="26">
        <v>8.7919999999999998E-2</v>
      </c>
      <c r="F392" s="26">
        <v>2.5200000000000001E-3</v>
      </c>
      <c r="G392" s="27">
        <v>2.4800300000000002</v>
      </c>
      <c r="H392" s="27">
        <v>6.497E-2</v>
      </c>
      <c r="I392" s="26">
        <v>0.20449999999999999</v>
      </c>
      <c r="J392" s="26">
        <v>4.8799999999999998E-3</v>
      </c>
      <c r="K392" s="28">
        <v>5.8680000000000003E-2</v>
      </c>
      <c r="L392" s="28">
        <v>2.7599999999999999E-3</v>
      </c>
      <c r="M392" s="29">
        <v>1381</v>
      </c>
      <c r="N392" s="29">
        <v>22</v>
      </c>
      <c r="O392" s="29">
        <v>1266</v>
      </c>
      <c r="P392" s="29">
        <v>19</v>
      </c>
      <c r="Q392" s="29">
        <v>1199</v>
      </c>
      <c r="R392" s="29">
        <v>26</v>
      </c>
      <c r="S392" s="29">
        <v>1153</v>
      </c>
      <c r="T392" s="29">
        <v>53</v>
      </c>
      <c r="U392" s="29">
        <v>1381</v>
      </c>
      <c r="V392" s="29">
        <v>22</v>
      </c>
      <c r="W392" s="30">
        <f>100*(M392-Q392)/M392</f>
        <v>13.178855901520636</v>
      </c>
      <c r="X392" s="28">
        <v>3.9264799691199989E-2</v>
      </c>
      <c r="Y392" s="28">
        <v>8.7459804343802269E-4</v>
      </c>
      <c r="Z392" s="31">
        <v>1.4416285619543005E-3</v>
      </c>
      <c r="AA392" s="31">
        <v>3.2499176544272089E-5</v>
      </c>
      <c r="AB392" s="32">
        <v>0.28203757461301032</v>
      </c>
      <c r="AC392" s="31">
        <v>1.397310668565921E-5</v>
      </c>
      <c r="AD392" s="33">
        <f t="shared" si="59"/>
        <v>-25.972351823719819</v>
      </c>
      <c r="AE392" s="33">
        <f t="shared" si="60"/>
        <v>3.3733921214351703</v>
      </c>
      <c r="AF392" s="33">
        <f t="shared" si="61"/>
        <v>0.49566745509933746</v>
      </c>
      <c r="AG392" s="34">
        <f t="shared" si="62"/>
        <v>1728.8997990698531</v>
      </c>
      <c r="AH392" s="34">
        <f t="shared" si="63"/>
        <v>1928.1226359554098</v>
      </c>
      <c r="AI392" s="35">
        <f t="shared" si="64"/>
        <v>19.610873294074736</v>
      </c>
      <c r="AJ392" s="33">
        <f t="shared" si="65"/>
        <v>-0.95657745295318375</v>
      </c>
    </row>
    <row r="393" spans="1:36">
      <c r="A393" s="1" t="s">
        <v>411</v>
      </c>
      <c r="B393" s="11">
        <v>68.53</v>
      </c>
      <c r="C393" s="11">
        <v>1337.33</v>
      </c>
      <c r="D393" s="12">
        <v>5.1243896420479614E-2</v>
      </c>
      <c r="E393" s="13">
        <v>6.3030000000000003E-2</v>
      </c>
      <c r="F393" s="13">
        <v>2.3700000000000001E-3</v>
      </c>
      <c r="G393" s="14">
        <v>1.03043</v>
      </c>
      <c r="H393" s="14">
        <v>3.1759999999999997E-2</v>
      </c>
      <c r="I393" s="13">
        <v>0.11856999999999999</v>
      </c>
      <c r="J393" s="13">
        <v>2.5600000000000002E-3</v>
      </c>
      <c r="K393" s="15">
        <v>3.6409999999999998E-2</v>
      </c>
      <c r="L393" s="15">
        <v>9.5E-4</v>
      </c>
      <c r="M393" s="16">
        <v>709</v>
      </c>
      <c r="N393" s="16">
        <v>82</v>
      </c>
      <c r="O393" s="16">
        <v>719</v>
      </c>
      <c r="P393" s="16">
        <v>16</v>
      </c>
      <c r="Q393" s="16">
        <v>722</v>
      </c>
      <c r="R393" s="16">
        <v>15</v>
      </c>
      <c r="S393" s="16">
        <v>723</v>
      </c>
      <c r="T393" s="16">
        <v>18</v>
      </c>
      <c r="U393" s="16">
        <v>722</v>
      </c>
      <c r="V393" s="16">
        <v>15</v>
      </c>
      <c r="W393" s="17">
        <f>100*(O393-Q393)/O393</f>
        <v>-0.41724617524339358</v>
      </c>
      <c r="X393" s="15">
        <v>1.0961246291569159E-2</v>
      </c>
      <c r="Y393" s="15">
        <v>7.6777819717990597E-4</v>
      </c>
      <c r="Z393" s="18">
        <v>2.9343686787253865E-4</v>
      </c>
      <c r="AA393" s="18">
        <v>2.3395866306495715E-5</v>
      </c>
      <c r="AB393" s="19">
        <v>0.28199852044859158</v>
      </c>
      <c r="AC393" s="18">
        <v>1.0893465543924117E-5</v>
      </c>
      <c r="AD393" s="20">
        <f t="shared" si="59"/>
        <v>-27.353470336823893</v>
      </c>
      <c r="AE393" s="20">
        <f t="shared" si="60"/>
        <v>-11.57900875958795</v>
      </c>
      <c r="AF393" s="20">
        <f t="shared" si="61"/>
        <v>0.38585328261085905</v>
      </c>
      <c r="AG393" s="21">
        <f t="shared" si="62"/>
        <v>1730.7881304551129</v>
      </c>
      <c r="AH393" s="21">
        <f t="shared" si="63"/>
        <v>2357.6029548082283</v>
      </c>
      <c r="AI393" s="22">
        <f t="shared" si="64"/>
        <v>14.82683185363544</v>
      </c>
      <c r="AJ393" s="20">
        <f t="shared" si="65"/>
        <v>-0.99116154012432112</v>
      </c>
    </row>
    <row r="394" spans="1:36">
      <c r="A394" s="1" t="s">
        <v>412</v>
      </c>
      <c r="B394" s="11">
        <v>185.56</v>
      </c>
      <c r="C394" s="11">
        <v>390.3</v>
      </c>
      <c r="D394" s="12">
        <v>0.47542915705867284</v>
      </c>
      <c r="E394" s="13">
        <v>7.6490000000000002E-2</v>
      </c>
      <c r="F394" s="13">
        <v>3.0300000000000001E-3</v>
      </c>
      <c r="G394" s="14">
        <v>1.89994</v>
      </c>
      <c r="H394" s="14">
        <v>6.8589999999999998E-2</v>
      </c>
      <c r="I394" s="13">
        <v>0.18009</v>
      </c>
      <c r="J394" s="13">
        <v>4.9800000000000001E-3</v>
      </c>
      <c r="K394" s="15">
        <v>5.824E-2</v>
      </c>
      <c r="L394" s="15">
        <v>2.9399999999999999E-3</v>
      </c>
      <c r="M394" s="16">
        <v>1108</v>
      </c>
      <c r="N394" s="16">
        <v>34</v>
      </c>
      <c r="O394" s="16">
        <v>1081</v>
      </c>
      <c r="P394" s="16">
        <v>24</v>
      </c>
      <c r="Q394" s="16">
        <v>1067</v>
      </c>
      <c r="R394" s="16">
        <v>27</v>
      </c>
      <c r="S394" s="16">
        <v>1144</v>
      </c>
      <c r="T394" s="16">
        <v>56</v>
      </c>
      <c r="U394" s="16">
        <v>1108</v>
      </c>
      <c r="V394" s="16">
        <v>34</v>
      </c>
      <c r="W394" s="17">
        <f>100*(M394-Q394)/M394</f>
        <v>3.7003610108303251</v>
      </c>
      <c r="X394" s="15">
        <v>1.9642006720523641E-2</v>
      </c>
      <c r="Y394" s="15">
        <v>1.7630449147603257E-4</v>
      </c>
      <c r="Z394" s="18">
        <v>7.464881575864425E-4</v>
      </c>
      <c r="AA394" s="18">
        <v>6.5259403609520357E-6</v>
      </c>
      <c r="AB394" s="19">
        <v>0.28219973848275137</v>
      </c>
      <c r="AC394" s="18">
        <v>1.8406202003241926E-5</v>
      </c>
      <c r="AD394" s="20">
        <f t="shared" si="59"/>
        <v>-20.237559491345092</v>
      </c>
      <c r="AE394" s="20">
        <f t="shared" si="60"/>
        <v>3.7610997392500956</v>
      </c>
      <c r="AF394" s="20">
        <f t="shared" si="61"/>
        <v>0.65252157505961916</v>
      </c>
      <c r="AG394" s="21">
        <f t="shared" si="62"/>
        <v>1473.5335936479398</v>
      </c>
      <c r="AH394" s="21">
        <f t="shared" si="63"/>
        <v>1693.6339411043296</v>
      </c>
      <c r="AI394" s="22">
        <f t="shared" si="64"/>
        <v>25.478264769055386</v>
      </c>
      <c r="AJ394" s="20">
        <f t="shared" si="65"/>
        <v>-0.97751541694016741</v>
      </c>
    </row>
    <row r="395" spans="1:36">
      <c r="A395" s="1" t="s">
        <v>413</v>
      </c>
      <c r="B395" s="11">
        <v>206.43</v>
      </c>
      <c r="C395" s="11">
        <v>541.54999999999995</v>
      </c>
      <c r="D395" s="12">
        <v>0.38118363955313456</v>
      </c>
      <c r="E395" s="13">
        <v>7.0400000000000004E-2</v>
      </c>
      <c r="F395" s="13">
        <v>3.1800000000000001E-3</v>
      </c>
      <c r="G395" s="14">
        <v>1.341</v>
      </c>
      <c r="H395" s="14">
        <v>5.5079999999999997E-2</v>
      </c>
      <c r="I395" s="13">
        <v>0.1381</v>
      </c>
      <c r="J395" s="13">
        <v>4.0099999999999997E-3</v>
      </c>
      <c r="K395" s="15">
        <v>4.6780000000000002E-2</v>
      </c>
      <c r="L395" s="15">
        <v>2.8E-3</v>
      </c>
      <c r="M395" s="16">
        <v>940</v>
      </c>
      <c r="N395" s="16">
        <v>41</v>
      </c>
      <c r="O395" s="16">
        <v>864</v>
      </c>
      <c r="P395" s="16">
        <v>24</v>
      </c>
      <c r="Q395" s="16">
        <v>834</v>
      </c>
      <c r="R395" s="16">
        <v>23</v>
      </c>
      <c r="S395" s="16">
        <v>924</v>
      </c>
      <c r="T395" s="16">
        <v>54</v>
      </c>
      <c r="U395" s="16">
        <v>834</v>
      </c>
      <c r="V395" s="16">
        <v>23</v>
      </c>
      <c r="W395" s="17">
        <f>100*(O395-Q395)/O395</f>
        <v>3.4722222222222223</v>
      </c>
      <c r="X395" s="15">
        <v>4.1724254260358971E-3</v>
      </c>
      <c r="Y395" s="15">
        <v>2.3773433376506937E-5</v>
      </c>
      <c r="Z395" s="18">
        <v>1.3377068293530731E-4</v>
      </c>
      <c r="AA395" s="18">
        <v>1.3378074184762603E-6</v>
      </c>
      <c r="AB395" s="19">
        <v>0.28208024931298931</v>
      </c>
      <c r="AC395" s="18">
        <v>1.4770204960372289E-5</v>
      </c>
      <c r="AD395" s="20">
        <f t="shared" si="59"/>
        <v>-24.463196038175816</v>
      </c>
      <c r="AE395" s="20">
        <f t="shared" si="60"/>
        <v>-6.1240565848008632</v>
      </c>
      <c r="AF395" s="20">
        <f t="shared" si="61"/>
        <v>0.52330035061337921</v>
      </c>
      <c r="AG395" s="21">
        <f t="shared" si="62"/>
        <v>1612.7922608304145</v>
      </c>
      <c r="AH395" s="21">
        <f t="shared" si="63"/>
        <v>2101.9733572248815</v>
      </c>
      <c r="AI395" s="22">
        <f t="shared" si="64"/>
        <v>20.064618581244531</v>
      </c>
      <c r="AJ395" s="20">
        <f t="shared" si="65"/>
        <v>-0.99597076256218953</v>
      </c>
    </row>
    <row r="396" spans="1:36">
      <c r="A396" s="1" t="s">
        <v>414</v>
      </c>
      <c r="B396" s="11">
        <v>407.23</v>
      </c>
      <c r="C396" s="11">
        <v>1426.82</v>
      </c>
      <c r="D396" s="12">
        <v>0.28541091378029465</v>
      </c>
      <c r="E396" s="13">
        <v>6.1600000000000002E-2</v>
      </c>
      <c r="F396" s="13">
        <v>3.64E-3</v>
      </c>
      <c r="G396" s="14">
        <v>0.64234999999999998</v>
      </c>
      <c r="H396" s="14">
        <v>3.4430000000000002E-2</v>
      </c>
      <c r="I396" s="13">
        <v>7.5630000000000003E-2</v>
      </c>
      <c r="J396" s="13">
        <v>1.8699999999999999E-3</v>
      </c>
      <c r="K396" s="15">
        <v>2.3290000000000002E-2</v>
      </c>
      <c r="L396" s="15">
        <v>5.4000000000000001E-4</v>
      </c>
      <c r="M396" s="16">
        <v>660</v>
      </c>
      <c r="N396" s="16">
        <v>130</v>
      </c>
      <c r="O396" s="16">
        <v>504</v>
      </c>
      <c r="P396" s="16">
        <v>21</v>
      </c>
      <c r="Q396" s="16">
        <v>470</v>
      </c>
      <c r="R396" s="16">
        <v>11</v>
      </c>
      <c r="S396" s="16">
        <v>465</v>
      </c>
      <c r="T396" s="16">
        <v>11</v>
      </c>
      <c r="U396" s="16">
        <v>470</v>
      </c>
      <c r="V396" s="16">
        <v>11</v>
      </c>
      <c r="W396" s="17">
        <f>100*(O396-Q396)/O396</f>
        <v>6.746031746031746</v>
      </c>
      <c r="X396" s="15">
        <v>3.7636737815169873E-2</v>
      </c>
      <c r="Y396" s="15">
        <v>2.3457558634604547E-4</v>
      </c>
      <c r="Z396" s="18">
        <v>1.1143875074288597E-3</v>
      </c>
      <c r="AA396" s="18">
        <v>7.2531973605388206E-6</v>
      </c>
      <c r="AB396" s="19">
        <v>0.28226914486575772</v>
      </c>
      <c r="AC396" s="18">
        <v>1.5127261366310613E-5</v>
      </c>
      <c r="AD396" s="20">
        <f t="shared" si="59"/>
        <v>-17.78305964672322</v>
      </c>
      <c r="AE396" s="20">
        <f t="shared" si="60"/>
        <v>-7.7902188028866615</v>
      </c>
      <c r="AF396" s="20">
        <f t="shared" si="61"/>
        <v>0.53551734488564706</v>
      </c>
      <c r="AG396" s="21">
        <f t="shared" si="62"/>
        <v>1390.8122996562197</v>
      </c>
      <c r="AH396" s="21">
        <f t="shared" si="63"/>
        <v>1930.893499106423</v>
      </c>
      <c r="AI396" s="22">
        <f t="shared" si="64"/>
        <v>21.17792830448434</v>
      </c>
      <c r="AJ396" s="20">
        <f t="shared" si="65"/>
        <v>-0.96643411122202227</v>
      </c>
    </row>
    <row r="397" spans="1:36">
      <c r="A397" s="1" t="s">
        <v>415</v>
      </c>
      <c r="B397" s="11">
        <v>451.72</v>
      </c>
      <c r="C397" s="11">
        <v>259.75</v>
      </c>
      <c r="D397" s="12">
        <v>1.7390567853705488</v>
      </c>
      <c r="E397" s="13">
        <v>7.2169999999999998E-2</v>
      </c>
      <c r="F397" s="13">
        <v>5.5199999999999997E-3</v>
      </c>
      <c r="G397" s="14">
        <v>0.85592000000000001</v>
      </c>
      <c r="H397" s="14">
        <v>5.851E-2</v>
      </c>
      <c r="I397" s="13">
        <v>8.5980000000000001E-2</v>
      </c>
      <c r="J397" s="13">
        <v>3.6600000000000001E-3</v>
      </c>
      <c r="K397" s="15">
        <v>2.5059999999999999E-2</v>
      </c>
      <c r="L397" s="15">
        <v>1.2999999999999999E-3</v>
      </c>
      <c r="M397" s="16">
        <v>991</v>
      </c>
      <c r="N397" s="16">
        <v>74</v>
      </c>
      <c r="O397" s="16">
        <v>628</v>
      </c>
      <c r="P397" s="16">
        <v>32</v>
      </c>
      <c r="Q397" s="16">
        <v>532</v>
      </c>
      <c r="R397" s="16">
        <v>22</v>
      </c>
      <c r="S397" s="16">
        <v>500</v>
      </c>
      <c r="T397" s="16">
        <v>26</v>
      </c>
      <c r="U397" s="16">
        <v>532</v>
      </c>
      <c r="V397" s="16">
        <v>22</v>
      </c>
      <c r="W397" s="17">
        <f>100*(O397-Q397)/O397</f>
        <v>15.286624203821656</v>
      </c>
      <c r="X397" s="15">
        <v>7.1612082806389917E-3</v>
      </c>
      <c r="Y397" s="15">
        <v>8.1113867398918284E-5</v>
      </c>
      <c r="Z397" s="18">
        <v>2.4667310152538498E-4</v>
      </c>
      <c r="AA397" s="18">
        <v>2.0064280317985891E-6</v>
      </c>
      <c r="AB397" s="19">
        <v>0.28210755590477238</v>
      </c>
      <c r="AC397" s="18">
        <v>1.5408667964417016E-5</v>
      </c>
      <c r="AD397" s="20">
        <f t="shared" si="59"/>
        <v>-23.497520802188141</v>
      </c>
      <c r="AE397" s="20">
        <f t="shared" si="60"/>
        <v>-11.87873234231529</v>
      </c>
      <c r="AF397" s="20">
        <f t="shared" si="61"/>
        <v>0.54555428537142381</v>
      </c>
      <c r="AG397" s="21">
        <f t="shared" si="62"/>
        <v>1580.2862949807477</v>
      </c>
      <c r="AH397" s="21">
        <f t="shared" si="63"/>
        <v>2233.7231359506659</v>
      </c>
      <c r="AI397" s="22">
        <f t="shared" si="64"/>
        <v>21.00681092127229</v>
      </c>
      <c r="AJ397" s="20">
        <f t="shared" si="65"/>
        <v>-0.99257008730345231</v>
      </c>
    </row>
    <row r="398" spans="1:36">
      <c r="A398" s="1" t="s">
        <v>416</v>
      </c>
      <c r="B398" s="11">
        <v>364.02</v>
      </c>
      <c r="C398" s="11">
        <v>465.73</v>
      </c>
      <c r="D398" s="12">
        <v>0.78161166341013022</v>
      </c>
      <c r="E398" s="13">
        <v>7.7609999999999998E-2</v>
      </c>
      <c r="F398" s="13">
        <v>2.7399999999999998E-3</v>
      </c>
      <c r="G398" s="14">
        <v>1.4259999999999999</v>
      </c>
      <c r="H398" s="14">
        <v>4.5499999999999999E-2</v>
      </c>
      <c r="I398" s="13">
        <v>0.13321</v>
      </c>
      <c r="J398" s="13">
        <v>3.3999999999999998E-3</v>
      </c>
      <c r="K398" s="15">
        <v>4.002E-2</v>
      </c>
      <c r="L398" s="15">
        <v>1.49E-3</v>
      </c>
      <c r="M398" s="16">
        <v>1137</v>
      </c>
      <c r="N398" s="16">
        <v>29</v>
      </c>
      <c r="O398" s="16">
        <v>900</v>
      </c>
      <c r="P398" s="16">
        <v>19</v>
      </c>
      <c r="Q398" s="16">
        <v>806</v>
      </c>
      <c r="R398" s="16">
        <v>19</v>
      </c>
      <c r="S398" s="16">
        <v>793</v>
      </c>
      <c r="T398" s="16">
        <v>29</v>
      </c>
      <c r="U398" s="16">
        <v>806</v>
      </c>
      <c r="V398" s="16">
        <v>19</v>
      </c>
      <c r="W398" s="17">
        <f>100*(O398-Q398)/O398</f>
        <v>10.444444444444445</v>
      </c>
      <c r="X398" s="15">
        <v>9.6611257759722773E-3</v>
      </c>
      <c r="Y398" s="15">
        <v>1.6516517148856399E-4</v>
      </c>
      <c r="Z398" s="18">
        <v>3.8033367280144027E-4</v>
      </c>
      <c r="AA398" s="18">
        <v>6.6921505270199907E-6</v>
      </c>
      <c r="AB398" s="19">
        <v>0.28170252536827289</v>
      </c>
      <c r="AC398" s="18">
        <v>1.9510287111218302E-5</v>
      </c>
      <c r="AD398" s="20">
        <f t="shared" si="59"/>
        <v>-37.821093733719778</v>
      </c>
      <c r="AE398" s="20">
        <f t="shared" si="60"/>
        <v>-20.259524316530442</v>
      </c>
      <c r="AF398" s="20">
        <f t="shared" si="61"/>
        <v>0.6911957329191748</v>
      </c>
      <c r="AG398" s="21">
        <f t="shared" si="62"/>
        <v>2136.8740902769869</v>
      </c>
      <c r="AH398" s="21">
        <f t="shared" si="63"/>
        <v>2958.912215083828</v>
      </c>
      <c r="AI398" s="22">
        <f t="shared" si="64"/>
        <v>26.417503168546773</v>
      </c>
      <c r="AJ398" s="20">
        <f t="shared" si="65"/>
        <v>-0.98854416648188437</v>
      </c>
    </row>
    <row r="399" spans="1:36">
      <c r="A399" s="1" t="s">
        <v>417</v>
      </c>
      <c r="B399" s="11">
        <v>182.33</v>
      </c>
      <c r="C399" s="11">
        <v>543.05999999999995</v>
      </c>
      <c r="D399" s="12">
        <v>0.33574558980591468</v>
      </c>
      <c r="E399" s="13">
        <v>7.3289999999999994E-2</v>
      </c>
      <c r="F399" s="13">
        <v>1.09E-3</v>
      </c>
      <c r="G399" s="14">
        <v>1.70479</v>
      </c>
      <c r="H399" s="14">
        <v>2.4219999999999998E-2</v>
      </c>
      <c r="I399" s="13">
        <v>0.16864000000000001</v>
      </c>
      <c r="J399" s="13">
        <v>3.16E-3</v>
      </c>
      <c r="K399" s="15">
        <v>5.2260000000000001E-2</v>
      </c>
      <c r="L399" s="15">
        <v>1.24E-3</v>
      </c>
      <c r="M399" s="16">
        <v>1022</v>
      </c>
      <c r="N399" s="16">
        <v>18</v>
      </c>
      <c r="O399" s="16">
        <v>1010</v>
      </c>
      <c r="P399" s="16">
        <v>9</v>
      </c>
      <c r="Q399" s="16">
        <v>1005</v>
      </c>
      <c r="R399" s="16">
        <v>17</v>
      </c>
      <c r="S399" s="16">
        <v>1030</v>
      </c>
      <c r="T399" s="16">
        <v>24</v>
      </c>
      <c r="U399" s="16">
        <v>1022</v>
      </c>
      <c r="V399" s="16">
        <v>18</v>
      </c>
      <c r="W399" s="17">
        <f>100*(M399-Q399)/M399</f>
        <v>1.6634050880626223</v>
      </c>
      <c r="X399" s="15">
        <v>1.4836479993944855E-2</v>
      </c>
      <c r="Y399" s="15">
        <v>4.1702987835934611E-4</v>
      </c>
      <c r="Z399" s="18">
        <v>4.8333338073519935E-4</v>
      </c>
      <c r="AA399" s="18">
        <v>1.4120445175429769E-5</v>
      </c>
      <c r="AB399" s="19">
        <v>0.28209276402257932</v>
      </c>
      <c r="AC399" s="18">
        <v>1.4711618763784658E-5</v>
      </c>
      <c r="AD399" s="20">
        <f t="shared" si="59"/>
        <v>-24.020623591469725</v>
      </c>
      <c r="AE399" s="20">
        <f t="shared" si="60"/>
        <v>-1.7358508588838362</v>
      </c>
      <c r="AF399" s="20">
        <f t="shared" si="61"/>
        <v>0.5214437202385761</v>
      </c>
      <c r="AG399" s="21">
        <f t="shared" si="62"/>
        <v>1610.2851345780175</v>
      </c>
      <c r="AH399" s="21">
        <f t="shared" si="63"/>
        <v>1971.0793848607141</v>
      </c>
      <c r="AI399" s="22">
        <f t="shared" si="64"/>
        <v>20.170242748940836</v>
      </c>
      <c r="AJ399" s="20">
        <f t="shared" si="65"/>
        <v>-0.98544176564050601</v>
      </c>
    </row>
    <row r="400" spans="1:36">
      <c r="A400" s="23" t="s">
        <v>418</v>
      </c>
      <c r="B400" s="24">
        <v>839.49</v>
      </c>
      <c r="C400" s="24">
        <v>1366.5</v>
      </c>
      <c r="D400" s="25">
        <v>0.61433589462129534</v>
      </c>
      <c r="E400" s="26">
        <v>0.16367999999999999</v>
      </c>
      <c r="F400" s="26">
        <v>1.5100000000000001E-3</v>
      </c>
      <c r="G400" s="27">
        <v>4.9437300000000004</v>
      </c>
      <c r="H400" s="27">
        <v>4.6359999999999998E-2</v>
      </c>
      <c r="I400" s="26">
        <v>0.21895999999999999</v>
      </c>
      <c r="J400" s="26">
        <v>3.9100000000000003E-3</v>
      </c>
      <c r="K400" s="28">
        <v>4.3729999999999998E-2</v>
      </c>
      <c r="L400" s="28">
        <v>7.5000000000000002E-4</v>
      </c>
      <c r="M400" s="29">
        <v>2494</v>
      </c>
      <c r="N400" s="29">
        <v>18</v>
      </c>
      <c r="O400" s="29">
        <v>1810</v>
      </c>
      <c r="P400" s="29">
        <v>8</v>
      </c>
      <c r="Q400" s="29">
        <v>1276</v>
      </c>
      <c r="R400" s="29">
        <v>21</v>
      </c>
      <c r="S400" s="29">
        <v>865</v>
      </c>
      <c r="T400" s="29">
        <v>15</v>
      </c>
      <c r="U400" s="29">
        <v>2494</v>
      </c>
      <c r="V400" s="29">
        <v>18</v>
      </c>
      <c r="W400" s="30">
        <f>100*(M400-Q400)/M400</f>
        <v>48.837209302325583</v>
      </c>
      <c r="X400" s="28">
        <v>3.7631928874745535E-2</v>
      </c>
      <c r="Y400" s="28">
        <v>1.3790393340286354E-3</v>
      </c>
      <c r="Z400" s="31">
        <v>1.2912196137012518E-3</v>
      </c>
      <c r="AA400" s="31">
        <v>4.4388764783707117E-5</v>
      </c>
      <c r="AB400" s="32">
        <v>0.2810595307550795</v>
      </c>
      <c r="AC400" s="31">
        <v>1.4565159270784529E-5</v>
      </c>
      <c r="AD400" s="33">
        <f t="shared" si="59"/>
        <v>-60.560071185283839</v>
      </c>
      <c r="AE400" s="33">
        <f t="shared" si="60"/>
        <v>-6.8103448936884803</v>
      </c>
      <c r="AF400" s="33">
        <f t="shared" si="61"/>
        <v>0.51798365560447279</v>
      </c>
      <c r="AG400" s="34">
        <f t="shared" si="62"/>
        <v>3071.8701464121823</v>
      </c>
      <c r="AH400" s="34">
        <f t="shared" si="63"/>
        <v>3406.4714835994459</v>
      </c>
      <c r="AI400" s="35">
        <f t="shared" si="64"/>
        <v>19.854874845599625</v>
      </c>
      <c r="AJ400" s="33">
        <f t="shared" si="65"/>
        <v>-0.96110784296080565</v>
      </c>
    </row>
    <row r="401" spans="1:36">
      <c r="A401" s="23" t="s">
        <v>419</v>
      </c>
      <c r="B401" s="24">
        <v>129.69</v>
      </c>
      <c r="C401" s="24">
        <v>536.16999999999996</v>
      </c>
      <c r="D401" s="25">
        <v>0.24188223884215829</v>
      </c>
      <c r="E401" s="26">
        <v>8.652E-2</v>
      </c>
      <c r="F401" s="26">
        <v>3.64E-3</v>
      </c>
      <c r="G401" s="27">
        <v>2.2717999999999998</v>
      </c>
      <c r="H401" s="27">
        <v>8.004E-2</v>
      </c>
      <c r="I401" s="26">
        <v>0.19042999999999999</v>
      </c>
      <c r="J401" s="26">
        <v>4.3600000000000002E-3</v>
      </c>
      <c r="K401" s="28">
        <v>5.6460000000000003E-2</v>
      </c>
      <c r="L401" s="28">
        <v>1.2999999999999999E-3</v>
      </c>
      <c r="M401" s="29">
        <v>1350</v>
      </c>
      <c r="N401" s="29">
        <v>83</v>
      </c>
      <c r="O401" s="29">
        <v>1204</v>
      </c>
      <c r="P401" s="29">
        <v>25</v>
      </c>
      <c r="Q401" s="29">
        <v>1124</v>
      </c>
      <c r="R401" s="29">
        <v>24</v>
      </c>
      <c r="S401" s="29">
        <v>1110</v>
      </c>
      <c r="T401" s="29">
        <v>25</v>
      </c>
      <c r="U401" s="29">
        <v>1350</v>
      </c>
      <c r="V401" s="29">
        <v>83</v>
      </c>
      <c r="W401" s="30">
        <f>100*(M401-Q401)/M401</f>
        <v>16.74074074074074</v>
      </c>
      <c r="X401" s="28">
        <v>2.4704457423215254E-2</v>
      </c>
      <c r="Y401" s="28">
        <v>3.9303215017093084E-4</v>
      </c>
      <c r="Z401" s="31">
        <v>9.6139179165292109E-4</v>
      </c>
      <c r="AA401" s="31">
        <v>1.1338207784328174E-5</v>
      </c>
      <c r="AB401" s="32">
        <v>0.28167747818498778</v>
      </c>
      <c r="AC401" s="31">
        <v>2.2133317741598406E-5</v>
      </c>
      <c r="AD401" s="33">
        <f t="shared" si="59"/>
        <v>-38.70686684014801</v>
      </c>
      <c r="AE401" s="33">
        <f t="shared" si="60"/>
        <v>-9.6341568629620955</v>
      </c>
      <c r="AF401" s="33">
        <f t="shared" si="61"/>
        <v>0.78507940154302291</v>
      </c>
      <c r="AG401" s="34">
        <f t="shared" si="62"/>
        <v>2203.7768416337885</v>
      </c>
      <c r="AH401" s="34">
        <f t="shared" si="63"/>
        <v>2710.0814388914973</v>
      </c>
      <c r="AI401" s="35">
        <f t="shared" si="64"/>
        <v>30.397432292341819</v>
      </c>
      <c r="AJ401" s="33">
        <f t="shared" si="65"/>
        <v>-0.97104241591406859</v>
      </c>
    </row>
    <row r="402" spans="1:36">
      <c r="A402" s="1" t="s">
        <v>420</v>
      </c>
      <c r="B402" s="11">
        <v>80.33</v>
      </c>
      <c r="C402" s="11">
        <v>450.71</v>
      </c>
      <c r="D402" s="12">
        <v>0.17822990392935592</v>
      </c>
      <c r="E402" s="13">
        <v>6.9139999999999993E-2</v>
      </c>
      <c r="F402" s="13">
        <v>3.5000000000000001E-3</v>
      </c>
      <c r="G402" s="14">
        <v>0.91000999999999999</v>
      </c>
      <c r="H402" s="14">
        <v>4.1549999999999997E-2</v>
      </c>
      <c r="I402" s="13">
        <v>9.5420000000000005E-2</v>
      </c>
      <c r="J402" s="13">
        <v>2.9299999999999999E-3</v>
      </c>
      <c r="K402" s="15">
        <v>3.0179999999999998E-2</v>
      </c>
      <c r="L402" s="15">
        <v>2.9499999999999999E-3</v>
      </c>
      <c r="M402" s="16">
        <v>903</v>
      </c>
      <c r="N402" s="16">
        <v>47</v>
      </c>
      <c r="O402" s="16">
        <v>657</v>
      </c>
      <c r="P402" s="16">
        <v>22</v>
      </c>
      <c r="Q402" s="16">
        <v>588</v>
      </c>
      <c r="R402" s="16">
        <v>17</v>
      </c>
      <c r="S402" s="16">
        <v>601</v>
      </c>
      <c r="T402" s="16">
        <v>58</v>
      </c>
      <c r="U402" s="16">
        <v>588</v>
      </c>
      <c r="V402" s="16">
        <v>17</v>
      </c>
      <c r="W402" s="17">
        <f>100*(O402-Q402)/O402</f>
        <v>10.502283105022832</v>
      </c>
      <c r="X402" s="15">
        <v>1.6217034333330617E-3</v>
      </c>
      <c r="Y402" s="15">
        <v>6.9419827460141646E-5</v>
      </c>
      <c r="Z402" s="18">
        <v>3.5100607225973821E-5</v>
      </c>
      <c r="AA402" s="18">
        <v>1.147998704272932E-6</v>
      </c>
      <c r="AB402" s="19">
        <v>0.28206164836703418</v>
      </c>
      <c r="AC402" s="18">
        <v>1.4536441222235308E-5</v>
      </c>
      <c r="AD402" s="20">
        <f t="shared" si="59"/>
        <v>-25.121003245224259</v>
      </c>
      <c r="AE402" s="20">
        <f t="shared" si="60"/>
        <v>-12.190359982821031</v>
      </c>
      <c r="AF402" s="20">
        <f t="shared" si="61"/>
        <v>0.51473643380582212</v>
      </c>
      <c r="AG402" s="21">
        <f t="shared" si="62"/>
        <v>1633.9008022068961</v>
      </c>
      <c r="AH402" s="21">
        <f t="shared" si="63"/>
        <v>2295.2382462810274</v>
      </c>
      <c r="AI402" s="22">
        <f t="shared" si="64"/>
        <v>19.688444707718418</v>
      </c>
      <c r="AJ402" s="20">
        <f t="shared" si="65"/>
        <v>-0.99894275279439837</v>
      </c>
    </row>
    <row r="403" spans="1:36">
      <c r="A403" s="23" t="s">
        <v>421</v>
      </c>
      <c r="B403" s="24">
        <v>115.57</v>
      </c>
      <c r="C403" s="24">
        <v>110.8</v>
      </c>
      <c r="D403" s="25">
        <v>1.0430505415162454</v>
      </c>
      <c r="E403" s="26">
        <v>9.1329999999999995E-2</v>
      </c>
      <c r="F403" s="26">
        <v>1.435E-2</v>
      </c>
      <c r="G403" s="27">
        <v>1.25238</v>
      </c>
      <c r="H403" s="27">
        <v>0.18682000000000001</v>
      </c>
      <c r="I403" s="26">
        <v>9.9449999999999997E-2</v>
      </c>
      <c r="J403" s="26">
        <v>4.8999999999999998E-3</v>
      </c>
      <c r="K403" s="28">
        <v>2.9319999999999999E-2</v>
      </c>
      <c r="L403" s="28">
        <v>1.23E-3</v>
      </c>
      <c r="M403" s="29">
        <v>1453</v>
      </c>
      <c r="N403" s="29">
        <v>320</v>
      </c>
      <c r="O403" s="29">
        <v>824</v>
      </c>
      <c r="P403" s="29">
        <v>84</v>
      </c>
      <c r="Q403" s="29">
        <v>611</v>
      </c>
      <c r="R403" s="29">
        <v>29</v>
      </c>
      <c r="S403" s="29">
        <v>584</v>
      </c>
      <c r="T403" s="29">
        <v>24</v>
      </c>
      <c r="U403" s="29">
        <v>611</v>
      </c>
      <c r="V403" s="29">
        <v>29</v>
      </c>
      <c r="W403" s="30">
        <f>100*(O403-Q403)/O403</f>
        <v>25.849514563106798</v>
      </c>
      <c r="X403" s="28">
        <v>1.181412554041349E-2</v>
      </c>
      <c r="Y403" s="28">
        <v>8.857220983292227E-5</v>
      </c>
      <c r="Z403" s="31">
        <v>4.2472913180673577E-4</v>
      </c>
      <c r="AA403" s="31">
        <v>2.2818509626880659E-6</v>
      </c>
      <c r="AB403" s="32">
        <v>0.28195299323974787</v>
      </c>
      <c r="AC403" s="31">
        <v>1.4854369619655274E-5</v>
      </c>
      <c r="AD403" s="33">
        <f t="shared" si="59"/>
        <v>-28.963502760250837</v>
      </c>
      <c r="AE403" s="33">
        <f t="shared" si="60"/>
        <v>-15.686798713211436</v>
      </c>
      <c r="AF403" s="33">
        <f t="shared" si="61"/>
        <v>0.52602115484313872</v>
      </c>
      <c r="AG403" s="34">
        <f t="shared" si="62"/>
        <v>1798.8047587102026</v>
      </c>
      <c r="AH403" s="34">
        <f t="shared" si="63"/>
        <v>2530.2364493265072</v>
      </c>
      <c r="AI403" s="35">
        <f t="shared" si="64"/>
        <v>20.263103645491583</v>
      </c>
      <c r="AJ403" s="33">
        <f t="shared" si="65"/>
        <v>-0.98720695386124291</v>
      </c>
    </row>
    <row r="404" spans="1:36">
      <c r="A404" s="1" t="s">
        <v>422</v>
      </c>
      <c r="B404" s="11">
        <v>37.799999999999997</v>
      </c>
      <c r="C404" s="11">
        <v>103.11</v>
      </c>
      <c r="D404" s="12">
        <v>0.36659877800407331</v>
      </c>
      <c r="E404" s="13">
        <v>0.23166999999999999</v>
      </c>
      <c r="F404" s="13">
        <v>8.2400000000000008E-3</v>
      </c>
      <c r="G404" s="14">
        <v>19.014050000000001</v>
      </c>
      <c r="H404" s="14">
        <v>0.65005999999999997</v>
      </c>
      <c r="I404" s="13">
        <v>0.59499999999999997</v>
      </c>
      <c r="J404" s="13">
        <v>2.2159999999999999E-2</v>
      </c>
      <c r="K404" s="15">
        <v>0.20648</v>
      </c>
      <c r="L404" s="15">
        <v>1.5720000000000001E-2</v>
      </c>
      <c r="M404" s="16">
        <v>3064</v>
      </c>
      <c r="N404" s="16">
        <v>27</v>
      </c>
      <c r="O404" s="16">
        <v>3043</v>
      </c>
      <c r="P404" s="16">
        <v>33</v>
      </c>
      <c r="Q404" s="16">
        <v>3010</v>
      </c>
      <c r="R404" s="16">
        <v>90</v>
      </c>
      <c r="S404" s="16">
        <v>3794</v>
      </c>
      <c r="T404" s="16">
        <v>263</v>
      </c>
      <c r="U404" s="16">
        <v>3064</v>
      </c>
      <c r="V404" s="16">
        <v>27</v>
      </c>
      <c r="W404" s="17">
        <f>100*(M404-Q404)/M404</f>
        <v>1.762402088772846</v>
      </c>
      <c r="X404" s="15">
        <v>3.2945067322015638E-2</v>
      </c>
      <c r="Y404" s="15">
        <v>7.5217367570941797E-4</v>
      </c>
      <c r="Z404" s="18">
        <v>1.173450070472776E-3</v>
      </c>
      <c r="AA404" s="18">
        <v>2.0645412553846746E-5</v>
      </c>
      <c r="AB404" s="19">
        <v>0.28124411737672966</v>
      </c>
      <c r="AC404" s="18">
        <v>5.5577149271740896E-5</v>
      </c>
      <c r="AD404" s="20">
        <f t="shared" si="59"/>
        <v>-54.032316610921342</v>
      </c>
      <c r="AE404" s="20">
        <f t="shared" si="60"/>
        <v>12.737241781097808</v>
      </c>
      <c r="AF404" s="20">
        <f t="shared" si="61"/>
        <v>1.9791203911161122</v>
      </c>
      <c r="AG404" s="21">
        <f t="shared" si="62"/>
        <v>2811.009709099244</v>
      </c>
      <c r="AH404" s="21">
        <f t="shared" si="63"/>
        <v>2663.2579921736174</v>
      </c>
      <c r="AI404" s="22">
        <f t="shared" si="64"/>
        <v>75.930193585376855</v>
      </c>
      <c r="AJ404" s="20">
        <f t="shared" si="65"/>
        <v>-0.96465511835925377</v>
      </c>
    </row>
    <row r="405" spans="1:36">
      <c r="A405" s="1" t="s">
        <v>423</v>
      </c>
      <c r="B405" s="11">
        <v>296.39999999999998</v>
      </c>
      <c r="C405" s="11">
        <v>185.23</v>
      </c>
      <c r="D405" s="12">
        <v>1.6001727581925174</v>
      </c>
      <c r="E405" s="13">
        <v>6.225E-2</v>
      </c>
      <c r="F405" s="13">
        <v>5.77E-3</v>
      </c>
      <c r="G405" s="14">
        <v>0.84982000000000002</v>
      </c>
      <c r="H405" s="14">
        <v>7.1540000000000006E-2</v>
      </c>
      <c r="I405" s="13">
        <v>9.8970000000000002E-2</v>
      </c>
      <c r="J405" s="13">
        <v>4.7499999999999999E-3</v>
      </c>
      <c r="K405" s="15">
        <v>2.9409999999999999E-2</v>
      </c>
      <c r="L405" s="15">
        <v>1.7799999999999999E-3</v>
      </c>
      <c r="M405" s="16">
        <v>683</v>
      </c>
      <c r="N405" s="16">
        <v>101</v>
      </c>
      <c r="O405" s="16">
        <v>625</v>
      </c>
      <c r="P405" s="16">
        <v>39</v>
      </c>
      <c r="Q405" s="16">
        <v>608</v>
      </c>
      <c r="R405" s="16">
        <v>28</v>
      </c>
      <c r="S405" s="16">
        <v>586</v>
      </c>
      <c r="T405" s="16">
        <v>35</v>
      </c>
      <c r="U405" s="16">
        <v>608</v>
      </c>
      <c r="V405" s="16">
        <v>28</v>
      </c>
      <c r="W405" s="17">
        <f>100*(O405-Q405)/O405</f>
        <v>2.72</v>
      </c>
      <c r="X405" s="15">
        <v>1.0235986482335209E-2</v>
      </c>
      <c r="Y405" s="15">
        <v>2.7303716085422674E-5</v>
      </c>
      <c r="Z405" s="18">
        <v>3.4694380133163863E-4</v>
      </c>
      <c r="AA405" s="18">
        <v>6.9548719685100721E-7</v>
      </c>
      <c r="AB405" s="19">
        <v>0.28214379995491889</v>
      </c>
      <c r="AC405" s="18">
        <v>1.6320928212482479E-5</v>
      </c>
      <c r="AD405" s="20">
        <f t="shared" si="59"/>
        <v>-22.215779676952874</v>
      </c>
      <c r="AE405" s="20">
        <f t="shared" si="60"/>
        <v>-8.964254634644675</v>
      </c>
      <c r="AF405" s="20">
        <f t="shared" si="61"/>
        <v>0.57795090245054614</v>
      </c>
      <c r="AG405" s="21">
        <f t="shared" si="62"/>
        <v>1534.8378709118997</v>
      </c>
      <c r="AH405" s="21">
        <f t="shared" si="63"/>
        <v>2108.6286878672486</v>
      </c>
      <c r="AI405" s="22">
        <f t="shared" si="64"/>
        <v>22.328349481725354</v>
      </c>
      <c r="AJ405" s="20">
        <f t="shared" si="65"/>
        <v>-0.98954988550205902</v>
      </c>
    </row>
    <row r="406" spans="1:36">
      <c r="A406" s="1" t="s">
        <v>424</v>
      </c>
      <c r="B406" s="11">
        <v>241.31</v>
      </c>
      <c r="C406" s="11">
        <v>361.5</v>
      </c>
      <c r="D406" s="12">
        <v>0.66752420470262797</v>
      </c>
      <c r="E406" s="13">
        <v>6.1379999999999997E-2</v>
      </c>
      <c r="F406" s="13">
        <v>1.4300000000000001E-3</v>
      </c>
      <c r="G406" s="14">
        <v>0.87970999999999999</v>
      </c>
      <c r="H406" s="14">
        <v>1.9009999999999999E-2</v>
      </c>
      <c r="I406" s="13">
        <v>0.10390000000000001</v>
      </c>
      <c r="J406" s="13">
        <v>2.1199999999999999E-3</v>
      </c>
      <c r="K406" s="15">
        <v>3.0110000000000001E-2</v>
      </c>
      <c r="L406" s="15">
        <v>7.9000000000000001E-4</v>
      </c>
      <c r="M406" s="16">
        <v>653</v>
      </c>
      <c r="N406" s="16">
        <v>21</v>
      </c>
      <c r="O406" s="16">
        <v>641</v>
      </c>
      <c r="P406" s="16">
        <v>10</v>
      </c>
      <c r="Q406" s="16">
        <v>637</v>
      </c>
      <c r="R406" s="16">
        <v>12</v>
      </c>
      <c r="S406" s="16">
        <v>600</v>
      </c>
      <c r="T406" s="16">
        <v>16</v>
      </c>
      <c r="U406" s="16">
        <v>637</v>
      </c>
      <c r="V406" s="16">
        <v>12</v>
      </c>
      <c r="W406" s="17">
        <f>100*(O406-Q406)/O406</f>
        <v>0.62402496099843996</v>
      </c>
      <c r="X406" s="15">
        <v>1.5937501848291798E-2</v>
      </c>
      <c r="Y406" s="15">
        <v>3.6786607355321048E-5</v>
      </c>
      <c r="Z406" s="18">
        <v>5.9151950666414975E-4</v>
      </c>
      <c r="AA406" s="18">
        <v>5.5513962713939902E-7</v>
      </c>
      <c r="AB406" s="19">
        <v>0.28245100385115374</v>
      </c>
      <c r="AC406" s="18">
        <v>1.6735665528580347E-5</v>
      </c>
      <c r="AD406" s="20">
        <f t="shared" si="59"/>
        <v>-11.351765692724225</v>
      </c>
      <c r="AE406" s="20">
        <f t="shared" si="60"/>
        <v>2.4482532780867317</v>
      </c>
      <c r="AF406" s="20">
        <f t="shared" si="61"/>
        <v>0.59267559997075481</v>
      </c>
      <c r="AG406" s="21">
        <f t="shared" si="62"/>
        <v>1120.1137637682741</v>
      </c>
      <c r="AH406" s="21">
        <f t="shared" si="63"/>
        <v>1414.189294715633</v>
      </c>
      <c r="AI406" s="22">
        <f t="shared" si="64"/>
        <v>23.223164520987666</v>
      </c>
      <c r="AJ406" s="20">
        <f t="shared" si="65"/>
        <v>-0.98218314738963408</v>
      </c>
    </row>
    <row r="407" spans="1:36">
      <c r="A407" s="1" t="s">
        <v>425</v>
      </c>
      <c r="B407" s="11">
        <v>288.58999999999997</v>
      </c>
      <c r="C407" s="11">
        <v>381.63</v>
      </c>
      <c r="D407" s="12">
        <v>0.7562036527526661</v>
      </c>
      <c r="E407" s="13">
        <v>8.6760000000000004E-2</v>
      </c>
      <c r="F407" s="13">
        <v>2.2000000000000001E-3</v>
      </c>
      <c r="G407" s="14">
        <v>2.6932299999999998</v>
      </c>
      <c r="H407" s="14">
        <v>6.3E-2</v>
      </c>
      <c r="I407" s="13">
        <v>0.22506000000000001</v>
      </c>
      <c r="J407" s="13">
        <v>5.0699999999999999E-3</v>
      </c>
      <c r="K407" s="15">
        <v>6.9519999999999998E-2</v>
      </c>
      <c r="L407" s="15">
        <v>2.0500000000000002E-3</v>
      </c>
      <c r="M407" s="16">
        <v>1355</v>
      </c>
      <c r="N407" s="16">
        <v>20</v>
      </c>
      <c r="O407" s="16">
        <v>1327</v>
      </c>
      <c r="P407" s="16">
        <v>17</v>
      </c>
      <c r="Q407" s="16">
        <v>1309</v>
      </c>
      <c r="R407" s="16">
        <v>27</v>
      </c>
      <c r="S407" s="16">
        <v>1358</v>
      </c>
      <c r="T407" s="16">
        <v>39</v>
      </c>
      <c r="U407" s="16">
        <v>1355</v>
      </c>
      <c r="V407" s="16">
        <v>20</v>
      </c>
      <c r="W407" s="17">
        <f>100*(M407-Q407)/M407</f>
        <v>3.3948339483394836</v>
      </c>
      <c r="X407" s="15">
        <v>1.6537238565451216E-2</v>
      </c>
      <c r="Y407" s="15">
        <v>4.8881701989937861E-5</v>
      </c>
      <c r="Z407" s="18">
        <v>6.4244578679099982E-4</v>
      </c>
      <c r="AA407" s="18">
        <v>2.7827462741976013E-6</v>
      </c>
      <c r="AB407" s="19">
        <v>0.28170551213185724</v>
      </c>
      <c r="AC407" s="18">
        <v>2.1977245603534831E-5</v>
      </c>
      <c r="AD407" s="20">
        <f t="shared" si="59"/>
        <v>-37.715469287722399</v>
      </c>
      <c r="AE407" s="20">
        <f t="shared" si="60"/>
        <v>-8.2408561143032522</v>
      </c>
      <c r="AF407" s="20">
        <f t="shared" si="61"/>
        <v>0.7795522367421287</v>
      </c>
      <c r="AG407" s="21">
        <f t="shared" si="62"/>
        <v>2147.3439528259337</v>
      </c>
      <c r="AH407" s="21">
        <f t="shared" si="63"/>
        <v>2627.9387526323608</v>
      </c>
      <c r="AI407" s="22">
        <f t="shared" si="64"/>
        <v>29.959549723150303</v>
      </c>
      <c r="AJ407" s="20">
        <f t="shared" si="65"/>
        <v>-0.98064922328942772</v>
      </c>
    </row>
    <row r="408" spans="1:36">
      <c r="A408" s="23" t="s">
        <v>426</v>
      </c>
      <c r="B408" s="24">
        <v>479.94</v>
      </c>
      <c r="C408" s="24">
        <v>262.01</v>
      </c>
      <c r="D408" s="25">
        <v>1.8317621464829588</v>
      </c>
      <c r="E408" s="26">
        <v>9.1590000000000005E-2</v>
      </c>
      <c r="F408" s="26">
        <v>5.9100000000000003E-3</v>
      </c>
      <c r="G408" s="27">
        <v>1.09697</v>
      </c>
      <c r="H408" s="27">
        <v>6.1789999999999998E-2</v>
      </c>
      <c r="I408" s="26">
        <v>8.6830000000000004E-2</v>
      </c>
      <c r="J408" s="26">
        <v>3.4499999999999999E-3</v>
      </c>
      <c r="K408" s="28">
        <v>2.4649999999999998E-2</v>
      </c>
      <c r="L408" s="28">
        <v>1.17E-3</v>
      </c>
      <c r="M408" s="29">
        <v>1459</v>
      </c>
      <c r="N408" s="29">
        <v>52</v>
      </c>
      <c r="O408" s="29">
        <v>752</v>
      </c>
      <c r="P408" s="29">
        <v>30</v>
      </c>
      <c r="Q408" s="29">
        <v>537</v>
      </c>
      <c r="R408" s="29">
        <v>20</v>
      </c>
      <c r="S408" s="29">
        <v>492</v>
      </c>
      <c r="T408" s="29">
        <v>23</v>
      </c>
      <c r="U408" s="29">
        <v>537</v>
      </c>
      <c r="V408" s="29">
        <v>20</v>
      </c>
      <c r="W408" s="30">
        <f>100*(O408-Q408)/O408</f>
        <v>28.590425531914892</v>
      </c>
      <c r="X408" s="28">
        <v>9.5356860631253867E-3</v>
      </c>
      <c r="Y408" s="28">
        <v>1.2828938410278551E-4</v>
      </c>
      <c r="Z408" s="31">
        <v>3.1876291699927046E-4</v>
      </c>
      <c r="AA408" s="31">
        <v>3.5159833354416774E-6</v>
      </c>
      <c r="AB408" s="32">
        <v>0.2821632950419205</v>
      </c>
      <c r="AC408" s="31">
        <v>1.4386361371675232E-5</v>
      </c>
      <c r="AD408" s="33">
        <f t="shared" si="59"/>
        <v>-21.526351904698203</v>
      </c>
      <c r="AE408" s="33">
        <f t="shared" si="60"/>
        <v>-9.8210422679434473</v>
      </c>
      <c r="AF408" s="33">
        <f t="shared" si="61"/>
        <v>0.50936447602440893</v>
      </c>
      <c r="AG408" s="34">
        <f t="shared" si="62"/>
        <v>1507.0654160740787</v>
      </c>
      <c r="AH408" s="34">
        <f t="shared" si="63"/>
        <v>2108.7774657278565</v>
      </c>
      <c r="AI408" s="35">
        <f t="shared" si="64"/>
        <v>19.676854035151791</v>
      </c>
      <c r="AJ408" s="33">
        <f t="shared" si="65"/>
        <v>-0.99039870731929913</v>
      </c>
    </row>
    <row r="409" spans="1:36">
      <c r="A409" s="1" t="s">
        <v>427</v>
      </c>
      <c r="B409" s="11">
        <v>87.07</v>
      </c>
      <c r="C409" s="11">
        <v>104.75</v>
      </c>
      <c r="D409" s="12">
        <v>0.83121718377088294</v>
      </c>
      <c r="E409" s="13">
        <v>6.7839999999999998E-2</v>
      </c>
      <c r="F409" s="13">
        <v>8.7200000000000003E-3</v>
      </c>
      <c r="G409" s="14">
        <v>1.11354</v>
      </c>
      <c r="H409" s="14">
        <v>0.12933</v>
      </c>
      <c r="I409" s="13">
        <v>0.11899</v>
      </c>
      <c r="J409" s="13">
        <v>8.0300000000000007E-3</v>
      </c>
      <c r="K409" s="15">
        <v>4.4139999999999999E-2</v>
      </c>
      <c r="L409" s="15">
        <v>4.7499999999999999E-3</v>
      </c>
      <c r="M409" s="16">
        <v>864</v>
      </c>
      <c r="N409" s="16">
        <v>134</v>
      </c>
      <c r="O409" s="16">
        <v>760</v>
      </c>
      <c r="P409" s="16">
        <v>62</v>
      </c>
      <c r="Q409" s="16">
        <v>725</v>
      </c>
      <c r="R409" s="16">
        <v>46</v>
      </c>
      <c r="S409" s="16">
        <v>873</v>
      </c>
      <c r="T409" s="16">
        <v>92</v>
      </c>
      <c r="U409" s="16">
        <v>725</v>
      </c>
      <c r="V409" s="16">
        <v>46</v>
      </c>
      <c r="W409" s="17">
        <f>100*(O409-Q409)/O409</f>
        <v>4.6052631578947372</v>
      </c>
      <c r="X409" s="15">
        <v>1.7630383736422471E-2</v>
      </c>
      <c r="Y409" s="15">
        <v>1.5035811276119376E-4</v>
      </c>
      <c r="Z409" s="18">
        <v>7.6654969559832519E-4</v>
      </c>
      <c r="AA409" s="18">
        <v>4.4430533701299373E-6</v>
      </c>
      <c r="AB409" s="19">
        <v>0.28230816691651739</v>
      </c>
      <c r="AC409" s="18">
        <v>2.4144099497140837E-5</v>
      </c>
      <c r="AD409" s="20">
        <f t="shared" si="59"/>
        <v>-16.40307680684905</v>
      </c>
      <c r="AE409" s="20">
        <f t="shared" si="60"/>
        <v>-0.77309978367634535</v>
      </c>
      <c r="AF409" s="20">
        <f t="shared" si="61"/>
        <v>0.85520463667510982</v>
      </c>
      <c r="AG409" s="21">
        <f t="shared" si="62"/>
        <v>1323.9664689579056</v>
      </c>
      <c r="AH409" s="21">
        <f t="shared" si="63"/>
        <v>1684.1150130686226</v>
      </c>
      <c r="AI409" s="22">
        <f t="shared" si="64"/>
        <v>33.534629765001682</v>
      </c>
      <c r="AJ409" s="20">
        <f t="shared" si="65"/>
        <v>-0.97691115374703841</v>
      </c>
    </row>
    <row r="410" spans="1:36">
      <c r="A410" s="1" t="s">
        <v>428</v>
      </c>
      <c r="B410" s="11">
        <v>326.44</v>
      </c>
      <c r="C410" s="11">
        <v>270.17</v>
      </c>
      <c r="D410" s="12">
        <v>1.2082762704963541</v>
      </c>
      <c r="E410" s="13">
        <v>5.7939999999999998E-2</v>
      </c>
      <c r="F410" s="13">
        <v>1.92E-3</v>
      </c>
      <c r="G410" s="14">
        <v>0.67944000000000004</v>
      </c>
      <c r="H410" s="14">
        <v>2.0670000000000001E-2</v>
      </c>
      <c r="I410" s="13">
        <v>8.5019999999999998E-2</v>
      </c>
      <c r="J410" s="13">
        <v>1.9499999999999999E-3</v>
      </c>
      <c r="K410" s="15">
        <v>2.3709999999999998E-2</v>
      </c>
      <c r="L410" s="15">
        <v>6.4999999999999997E-4</v>
      </c>
      <c r="M410" s="16">
        <v>527</v>
      </c>
      <c r="N410" s="16">
        <v>31</v>
      </c>
      <c r="O410" s="16">
        <v>526</v>
      </c>
      <c r="P410" s="16">
        <v>12</v>
      </c>
      <c r="Q410" s="16">
        <v>526</v>
      </c>
      <c r="R410" s="16">
        <v>12</v>
      </c>
      <c r="S410" s="16">
        <v>474</v>
      </c>
      <c r="T410" s="16">
        <v>13</v>
      </c>
      <c r="U410" s="16">
        <v>526</v>
      </c>
      <c r="V410" s="16">
        <v>12</v>
      </c>
      <c r="W410" s="17">
        <f>100*(O410-Q410)/O410</f>
        <v>0</v>
      </c>
      <c r="X410" s="15">
        <v>3.4607191407392632E-3</v>
      </c>
      <c r="Y410" s="15">
        <v>2.7201639457533641E-4</v>
      </c>
      <c r="Z410" s="18">
        <v>1.0872796585777568E-4</v>
      </c>
      <c r="AA410" s="18">
        <v>9.8406273868416368E-6</v>
      </c>
      <c r="AB410" s="19">
        <v>0.2819345344802307</v>
      </c>
      <c r="AC410" s="18">
        <v>1.6474992525570553E-5</v>
      </c>
      <c r="AD410" s="20">
        <f t="shared" si="59"/>
        <v>-29.61628166046615</v>
      </c>
      <c r="AE410" s="20">
        <f t="shared" si="60"/>
        <v>-18.088280264618728</v>
      </c>
      <c r="AF410" s="20">
        <f t="shared" si="61"/>
        <v>0.58330046899985255</v>
      </c>
      <c r="AG410" s="21">
        <f t="shared" si="62"/>
        <v>1809.172900242208</v>
      </c>
      <c r="AH410" s="21">
        <f t="shared" si="63"/>
        <v>2616.5327488053945</v>
      </c>
      <c r="AI410" s="22">
        <f t="shared" si="64"/>
        <v>22.284463293367253</v>
      </c>
      <c r="AJ410" s="20">
        <f t="shared" si="65"/>
        <v>-0.99672506126934413</v>
      </c>
    </row>
    <row r="411" spans="1:36">
      <c r="A411" s="1" t="s">
        <v>429</v>
      </c>
      <c r="B411" s="11">
        <v>82.97</v>
      </c>
      <c r="C411" s="11">
        <v>144.63</v>
      </c>
      <c r="D411" s="12">
        <v>0.57367074604162349</v>
      </c>
      <c r="E411" s="13">
        <v>5.9650000000000002E-2</v>
      </c>
      <c r="F411" s="13">
        <v>5.94E-3</v>
      </c>
      <c r="G411" s="14">
        <v>0.72148999999999996</v>
      </c>
      <c r="H411" s="14">
        <v>6.5259999999999999E-2</v>
      </c>
      <c r="I411" s="13">
        <v>8.7690000000000004E-2</v>
      </c>
      <c r="J411" s="13">
        <v>4.4000000000000003E-3</v>
      </c>
      <c r="K411" s="15">
        <v>2.947E-2</v>
      </c>
      <c r="L411" s="15">
        <v>2.9099999999999998E-3</v>
      </c>
      <c r="M411" s="16">
        <v>591</v>
      </c>
      <c r="N411" s="16">
        <v>112</v>
      </c>
      <c r="O411" s="16">
        <v>552</v>
      </c>
      <c r="P411" s="16">
        <v>38</v>
      </c>
      <c r="Q411" s="16">
        <v>542</v>
      </c>
      <c r="R411" s="16">
        <v>26</v>
      </c>
      <c r="S411" s="16">
        <v>587</v>
      </c>
      <c r="T411" s="16">
        <v>57</v>
      </c>
      <c r="U411" s="16">
        <v>542</v>
      </c>
      <c r="V411" s="16">
        <v>26</v>
      </c>
      <c r="W411" s="17">
        <f>100*(O411-Q411)/O411</f>
        <v>1.8115942028985508</v>
      </c>
      <c r="X411" s="15">
        <v>1.4233578598254009E-2</v>
      </c>
      <c r="Y411" s="15">
        <v>7.7157848192904537E-5</v>
      </c>
      <c r="Z411" s="18">
        <v>5.2816133121419309E-4</v>
      </c>
      <c r="AA411" s="18">
        <v>1.7123616700001942E-6</v>
      </c>
      <c r="AB411" s="19">
        <v>0.28218934276061008</v>
      </c>
      <c r="AC411" s="18">
        <v>1.7825152217378628E-5</v>
      </c>
      <c r="AD411" s="20">
        <f t="shared" si="59"/>
        <v>-20.605195683799373</v>
      </c>
      <c r="AE411" s="20">
        <f t="shared" si="60"/>
        <v>-8.8644370103141412</v>
      </c>
      <c r="AF411" s="20">
        <f t="shared" si="61"/>
        <v>0.6311255309681757</v>
      </c>
      <c r="AG411" s="21">
        <f t="shared" si="62"/>
        <v>1479.4579235003077</v>
      </c>
      <c r="AH411" s="21">
        <f t="shared" si="63"/>
        <v>2052.616431571807</v>
      </c>
      <c r="AI411" s="22">
        <f t="shared" si="64"/>
        <v>24.528789822529234</v>
      </c>
      <c r="AJ411" s="20">
        <f t="shared" si="65"/>
        <v>-0.98409152616824724</v>
      </c>
    </row>
    <row r="412" spans="1:36">
      <c r="A412" s="1" t="s">
        <v>430</v>
      </c>
      <c r="B412" s="11">
        <v>323.63</v>
      </c>
      <c r="C412" s="11">
        <v>854.41</v>
      </c>
      <c r="D412" s="12">
        <v>0.37877599747193968</v>
      </c>
      <c r="E412" s="13">
        <v>7.8439999999999996E-2</v>
      </c>
      <c r="F412" s="13">
        <v>2.9399999999999999E-3</v>
      </c>
      <c r="G412" s="14">
        <v>2.0471699999999999</v>
      </c>
      <c r="H412" s="14">
        <v>6.9870000000000002E-2</v>
      </c>
      <c r="I412" s="13">
        <v>0.18920999999999999</v>
      </c>
      <c r="J412" s="13">
        <v>5.0800000000000003E-3</v>
      </c>
      <c r="K412" s="15">
        <v>5.6980000000000003E-2</v>
      </c>
      <c r="L412" s="15">
        <v>3.14E-3</v>
      </c>
      <c r="M412" s="16">
        <v>1158</v>
      </c>
      <c r="N412" s="16">
        <v>31</v>
      </c>
      <c r="O412" s="16">
        <v>1131</v>
      </c>
      <c r="P412" s="16">
        <v>23</v>
      </c>
      <c r="Q412" s="16">
        <v>1117</v>
      </c>
      <c r="R412" s="16">
        <v>28</v>
      </c>
      <c r="S412" s="16">
        <v>1120</v>
      </c>
      <c r="T412" s="16">
        <v>60</v>
      </c>
      <c r="U412" s="16">
        <v>1158</v>
      </c>
      <c r="V412" s="16">
        <v>31</v>
      </c>
      <c r="W412" s="17">
        <f>100*(M412-Q412)/M412</f>
        <v>3.540587219343696</v>
      </c>
      <c r="X412" s="15">
        <v>2.1098442255792254E-2</v>
      </c>
      <c r="Y412" s="15">
        <v>5.028864749126078E-5</v>
      </c>
      <c r="Z412" s="18">
        <v>7.6962600394307442E-4</v>
      </c>
      <c r="AA412" s="18">
        <v>1.6932855775575597E-6</v>
      </c>
      <c r="AB412" s="19">
        <v>0.28222471557355272</v>
      </c>
      <c r="AC412" s="18">
        <v>1.7685781298995485E-5</v>
      </c>
      <c r="AD412" s="20">
        <f t="shared" si="59"/>
        <v>-19.354265148151526</v>
      </c>
      <c r="AE412" s="20">
        <f t="shared" si="60"/>
        <v>5.7262962164261744</v>
      </c>
      <c r="AF412" s="20">
        <f t="shared" si="61"/>
        <v>0.62705217892313336</v>
      </c>
      <c r="AG412" s="21">
        <f t="shared" si="62"/>
        <v>1439.8298128130536</v>
      </c>
      <c r="AH412" s="21">
        <f t="shared" si="63"/>
        <v>1609.2525962340483</v>
      </c>
      <c r="AI412" s="22">
        <f t="shared" si="64"/>
        <v>24.511293241972908</v>
      </c>
      <c r="AJ412" s="20">
        <f t="shared" si="65"/>
        <v>-0.97681849385713626</v>
      </c>
    </row>
    <row r="413" spans="1:36">
      <c r="A413" s="1" t="s">
        <v>431</v>
      </c>
      <c r="B413" s="11">
        <v>163.84</v>
      </c>
      <c r="C413" s="11">
        <v>647.88</v>
      </c>
      <c r="D413" s="12">
        <v>0.25288633697598323</v>
      </c>
      <c r="E413" s="13">
        <v>6.0409999999999998E-2</v>
      </c>
      <c r="F413" s="13">
        <v>4.1900000000000001E-3</v>
      </c>
      <c r="G413" s="14">
        <v>0.79530999999999996</v>
      </c>
      <c r="H413" s="14">
        <v>5.0200000000000002E-2</v>
      </c>
      <c r="I413" s="13">
        <v>9.5449999999999993E-2</v>
      </c>
      <c r="J413" s="13">
        <v>3.5599999999999998E-3</v>
      </c>
      <c r="K413" s="15">
        <v>3.4770000000000002E-2</v>
      </c>
      <c r="L413" s="15">
        <v>3.48E-3</v>
      </c>
      <c r="M413" s="16">
        <v>618</v>
      </c>
      <c r="N413" s="16">
        <v>75</v>
      </c>
      <c r="O413" s="16">
        <v>594</v>
      </c>
      <c r="P413" s="16">
        <v>28</v>
      </c>
      <c r="Q413" s="16">
        <v>588</v>
      </c>
      <c r="R413" s="16">
        <v>21</v>
      </c>
      <c r="S413" s="16">
        <v>691</v>
      </c>
      <c r="T413" s="16">
        <v>68</v>
      </c>
      <c r="U413" s="16">
        <v>588</v>
      </c>
      <c r="V413" s="16">
        <v>21</v>
      </c>
      <c r="W413" s="17">
        <f>100*(O413-Q413)/O413</f>
        <v>1.0101010101010102</v>
      </c>
      <c r="X413" s="15">
        <v>1.766749334315907E-2</v>
      </c>
      <c r="Y413" s="15">
        <v>5.3744357820379937E-4</v>
      </c>
      <c r="Z413" s="18">
        <v>6.5811281096368453E-4</v>
      </c>
      <c r="AA413" s="18">
        <v>2.093614654507032E-5</v>
      </c>
      <c r="AB413" s="19">
        <v>0.28209639342713816</v>
      </c>
      <c r="AC413" s="18">
        <v>1.6462766052521428E-5</v>
      </c>
      <c r="AD413" s="20">
        <f t="shared" si="59"/>
        <v>-23.892272674164161</v>
      </c>
      <c r="AE413" s="20">
        <f t="shared" si="60"/>
        <v>-11.203290571847324</v>
      </c>
      <c r="AF413" s="20">
        <f t="shared" si="61"/>
        <v>0.58294773520580867</v>
      </c>
      <c r="AG413" s="21">
        <f t="shared" si="62"/>
        <v>1612.6330272463583</v>
      </c>
      <c r="AH413" s="21">
        <f t="shared" si="63"/>
        <v>2233.4413296938919</v>
      </c>
      <c r="AI413" s="22">
        <f t="shared" si="64"/>
        <v>22.675199919442321</v>
      </c>
      <c r="AJ413" s="20">
        <f t="shared" si="65"/>
        <v>-0.98017732497097332</v>
      </c>
    </row>
    <row r="414" spans="1:36">
      <c r="A414" s="1" t="s">
        <v>432</v>
      </c>
      <c r="B414" s="11">
        <v>251.47</v>
      </c>
      <c r="C414" s="11">
        <v>227.02</v>
      </c>
      <c r="D414" s="12">
        <v>1.1076997621354947</v>
      </c>
      <c r="E414" s="13">
        <v>6.9500000000000006E-2</v>
      </c>
      <c r="F414" s="13">
        <v>3.7699999999999999E-3</v>
      </c>
      <c r="G414" s="14">
        <v>1.46322</v>
      </c>
      <c r="H414" s="14">
        <v>7.2260000000000005E-2</v>
      </c>
      <c r="I414" s="13">
        <v>0.15262999999999999</v>
      </c>
      <c r="J414" s="13">
        <v>5.0400000000000002E-3</v>
      </c>
      <c r="K414" s="15">
        <v>4.7910000000000001E-2</v>
      </c>
      <c r="L414" s="15">
        <v>2.14E-3</v>
      </c>
      <c r="M414" s="16">
        <v>914</v>
      </c>
      <c r="N414" s="16">
        <v>51</v>
      </c>
      <c r="O414" s="16">
        <v>915</v>
      </c>
      <c r="P414" s="16">
        <v>30</v>
      </c>
      <c r="Q414" s="16">
        <v>916</v>
      </c>
      <c r="R414" s="16">
        <v>28</v>
      </c>
      <c r="S414" s="16">
        <v>946</v>
      </c>
      <c r="T414" s="16">
        <v>41</v>
      </c>
      <c r="U414" s="16">
        <v>916</v>
      </c>
      <c r="V414" s="16">
        <v>28</v>
      </c>
      <c r="W414" s="17">
        <f>100*(O414-Q414)/O414</f>
        <v>-0.10928961748633879</v>
      </c>
      <c r="X414" s="15">
        <v>1.3430301843762767E-2</v>
      </c>
      <c r="Y414" s="15">
        <v>1.8993425663854587E-4</v>
      </c>
      <c r="Z414" s="18">
        <v>4.7250300538453254E-4</v>
      </c>
      <c r="AA414" s="18">
        <v>6.050459982877819E-6</v>
      </c>
      <c r="AB414" s="19">
        <v>0.28196670122201628</v>
      </c>
      <c r="AC414" s="18">
        <v>1.6367043332118053E-5</v>
      </c>
      <c r="AD414" s="20">
        <f t="shared" si="59"/>
        <v>-28.478731203362972</v>
      </c>
      <c r="AE414" s="20">
        <f t="shared" si="60"/>
        <v>-8.5322735633708291</v>
      </c>
      <c r="AF414" s="20">
        <f t="shared" si="61"/>
        <v>0.5799816301924049</v>
      </c>
      <c r="AG414" s="21">
        <f t="shared" si="62"/>
        <v>1782.3110788705337</v>
      </c>
      <c r="AH414" s="21">
        <f t="shared" si="63"/>
        <v>2314.0161921388831</v>
      </c>
      <c r="AI414" s="22">
        <f t="shared" si="64"/>
        <v>22.362013923682071</v>
      </c>
      <c r="AJ414" s="20">
        <f t="shared" si="65"/>
        <v>-0.98576798176552616</v>
      </c>
    </row>
    <row r="415" spans="1:36">
      <c r="A415" s="1" t="s">
        <v>433</v>
      </c>
      <c r="B415" s="11">
        <v>298.92</v>
      </c>
      <c r="C415" s="11">
        <v>1498.5</v>
      </c>
      <c r="D415" s="12">
        <v>0.1994794794794795</v>
      </c>
      <c r="E415" s="13">
        <v>6.9580000000000003E-2</v>
      </c>
      <c r="F415" s="13">
        <v>1.6299999999999999E-3</v>
      </c>
      <c r="G415" s="14">
        <v>1.41723</v>
      </c>
      <c r="H415" s="14">
        <v>3.075E-2</v>
      </c>
      <c r="I415" s="13">
        <v>0.14766000000000001</v>
      </c>
      <c r="J415" s="13">
        <v>3.0799999999999998E-3</v>
      </c>
      <c r="K415" s="15">
        <v>5.1040000000000002E-2</v>
      </c>
      <c r="L415" s="15">
        <v>2.14E-3</v>
      </c>
      <c r="M415" s="16">
        <v>916</v>
      </c>
      <c r="N415" s="16">
        <v>20</v>
      </c>
      <c r="O415" s="16">
        <v>896</v>
      </c>
      <c r="P415" s="16">
        <v>13</v>
      </c>
      <c r="Q415" s="16">
        <v>888</v>
      </c>
      <c r="R415" s="16">
        <v>17</v>
      </c>
      <c r="S415" s="16">
        <v>1006</v>
      </c>
      <c r="T415" s="16">
        <v>41</v>
      </c>
      <c r="U415" s="16">
        <v>888</v>
      </c>
      <c r="V415" s="16">
        <v>17</v>
      </c>
      <c r="W415" s="17">
        <f>100*(O415-Q415)/O415</f>
        <v>0.8928571428571429</v>
      </c>
      <c r="X415" s="15">
        <v>2.4826311973406345E-2</v>
      </c>
      <c r="Y415" s="15">
        <v>1.8568187223930699E-3</v>
      </c>
      <c r="Z415" s="18">
        <v>6.831707824341628E-4</v>
      </c>
      <c r="AA415" s="18">
        <v>5.0219672250229362E-5</v>
      </c>
      <c r="AB415" s="19">
        <v>0.2818438426730025</v>
      </c>
      <c r="AC415" s="18">
        <v>1.5861349309144733E-5</v>
      </c>
      <c r="AD415" s="20">
        <f t="shared" si="59"/>
        <v>-32.823523085648844</v>
      </c>
      <c r="AE415" s="20">
        <f t="shared" si="60"/>
        <v>-13.62625835404474</v>
      </c>
      <c r="AF415" s="20">
        <f t="shared" si="61"/>
        <v>0.56202673272868031</v>
      </c>
      <c r="AG415" s="21">
        <f t="shared" si="62"/>
        <v>1960.5673392888523</v>
      </c>
      <c r="AH415" s="21">
        <f t="shared" si="63"/>
        <v>2609.2780715381377</v>
      </c>
      <c r="AI415" s="22">
        <f t="shared" si="64"/>
        <v>21.719601993474498</v>
      </c>
      <c r="AJ415" s="20">
        <f t="shared" si="65"/>
        <v>-0.97942256679415174</v>
      </c>
    </row>
    <row r="416" spans="1:36">
      <c r="A416" s="1" t="s">
        <v>434</v>
      </c>
      <c r="B416" s="11">
        <v>231.25</v>
      </c>
      <c r="C416" s="11">
        <v>316.24</v>
      </c>
      <c r="D416" s="12">
        <v>0.7312484189223375</v>
      </c>
      <c r="E416" s="13">
        <v>8.1610000000000002E-2</v>
      </c>
      <c r="F416" s="13">
        <v>2.3400000000000001E-3</v>
      </c>
      <c r="G416" s="14">
        <v>2.3598699999999999</v>
      </c>
      <c r="H416" s="14">
        <v>6.2140000000000001E-2</v>
      </c>
      <c r="I416" s="13">
        <v>0.20963000000000001</v>
      </c>
      <c r="J416" s="13">
        <v>4.9199999999999999E-3</v>
      </c>
      <c r="K416" s="15">
        <v>6.1650000000000003E-2</v>
      </c>
      <c r="L416" s="15">
        <v>2.0400000000000001E-3</v>
      </c>
      <c r="M416" s="16">
        <v>1236</v>
      </c>
      <c r="N416" s="16">
        <v>23</v>
      </c>
      <c r="O416" s="16">
        <v>1231</v>
      </c>
      <c r="P416" s="16">
        <v>19</v>
      </c>
      <c r="Q416" s="16">
        <v>1227</v>
      </c>
      <c r="R416" s="16">
        <v>26</v>
      </c>
      <c r="S416" s="16">
        <v>1209</v>
      </c>
      <c r="T416" s="16">
        <v>39</v>
      </c>
      <c r="U416" s="16">
        <v>1236</v>
      </c>
      <c r="V416" s="16">
        <v>23</v>
      </c>
      <c r="W416" s="17">
        <f>100*(M416-Q416)/M416</f>
        <v>0.72815533980582525</v>
      </c>
      <c r="X416" s="15">
        <v>2.7251436486934309E-2</v>
      </c>
      <c r="Y416" s="15">
        <v>5.1208008185330325E-5</v>
      </c>
      <c r="Z416" s="18">
        <v>9.6202230200111356E-4</v>
      </c>
      <c r="AA416" s="18">
        <v>1.5769690009849599E-6</v>
      </c>
      <c r="AB416" s="19">
        <v>0.28214588461733003</v>
      </c>
      <c r="AC416" s="18">
        <v>1.8255284562867763E-5</v>
      </c>
      <c r="AD416" s="20">
        <f t="shared" si="59"/>
        <v>-22.142057299520125</v>
      </c>
      <c r="AE416" s="20">
        <f t="shared" si="60"/>
        <v>4.4853774214237419</v>
      </c>
      <c r="AF416" s="20">
        <f t="shared" si="61"/>
        <v>0.64735748398713022</v>
      </c>
      <c r="AG416" s="21">
        <f t="shared" si="62"/>
        <v>1556.7935267218563</v>
      </c>
      <c r="AH416" s="21">
        <f t="shared" si="63"/>
        <v>1747.0211171758067</v>
      </c>
      <c r="AI416" s="22">
        <f t="shared" si="64"/>
        <v>25.375339669293453</v>
      </c>
      <c r="AJ416" s="20">
        <f t="shared" si="65"/>
        <v>-0.97102342463852065</v>
      </c>
    </row>
    <row r="417" spans="1:36">
      <c r="A417" s="1" t="s">
        <v>435</v>
      </c>
      <c r="B417" s="11">
        <v>339.36</v>
      </c>
      <c r="C417" s="11">
        <v>403.21</v>
      </c>
      <c r="D417" s="12">
        <v>0.84164579251506666</v>
      </c>
      <c r="E417" s="13">
        <v>6.5199999999999994E-2</v>
      </c>
      <c r="F417" s="13">
        <v>2.3800000000000002E-3</v>
      </c>
      <c r="G417" s="14">
        <v>0.91271999999999998</v>
      </c>
      <c r="H417" s="14">
        <v>3.04E-2</v>
      </c>
      <c r="I417" s="13">
        <v>0.10149</v>
      </c>
      <c r="J417" s="13">
        <v>2.5100000000000001E-3</v>
      </c>
      <c r="K417" s="15">
        <v>3.2960000000000003E-2</v>
      </c>
      <c r="L417" s="15">
        <v>1.1100000000000001E-3</v>
      </c>
      <c r="M417" s="16">
        <v>781</v>
      </c>
      <c r="N417" s="16">
        <v>33</v>
      </c>
      <c r="O417" s="16">
        <v>659</v>
      </c>
      <c r="P417" s="16">
        <v>16</v>
      </c>
      <c r="Q417" s="16">
        <v>623</v>
      </c>
      <c r="R417" s="16">
        <v>15</v>
      </c>
      <c r="S417" s="16">
        <v>655</v>
      </c>
      <c r="T417" s="16">
        <v>22</v>
      </c>
      <c r="U417" s="16">
        <v>623</v>
      </c>
      <c r="V417" s="16">
        <v>15</v>
      </c>
      <c r="W417" s="17">
        <f>100*(O417-Q417)/O417</f>
        <v>5.4628224582701064</v>
      </c>
      <c r="X417" s="15">
        <v>1.298922178405989E-2</v>
      </c>
      <c r="Y417" s="15">
        <v>2.3115491354629153E-4</v>
      </c>
      <c r="Z417" s="18">
        <v>4.5024233105414374E-4</v>
      </c>
      <c r="AA417" s="18">
        <v>7.2930398065857547E-6</v>
      </c>
      <c r="AB417" s="19">
        <v>0.28207501912842292</v>
      </c>
      <c r="AC417" s="18">
        <v>1.5235284997144718E-5</v>
      </c>
      <c r="AD417" s="20">
        <f t="shared" si="59"/>
        <v>-24.648157228336352</v>
      </c>
      <c r="AE417" s="20">
        <f t="shared" si="60"/>
        <v>-11.113442484511626</v>
      </c>
      <c r="AF417" s="20">
        <f t="shared" si="61"/>
        <v>0.53952446011094102</v>
      </c>
      <c r="AG417" s="21">
        <f t="shared" si="62"/>
        <v>1633.2002078960957</v>
      </c>
      <c r="AH417" s="21">
        <f t="shared" si="63"/>
        <v>2254.1723871567924</v>
      </c>
      <c r="AI417" s="22">
        <f t="shared" si="64"/>
        <v>20.861204860729458</v>
      </c>
      <c r="AJ417" s="20">
        <f t="shared" si="65"/>
        <v>-0.98643848400439327</v>
      </c>
    </row>
    <row r="418" spans="1:36">
      <c r="A418" s="1" t="s">
        <v>436</v>
      </c>
      <c r="B418" s="11">
        <v>95.28</v>
      </c>
      <c r="C418" s="11">
        <v>204.94</v>
      </c>
      <c r="D418" s="12">
        <v>0.46491656094466677</v>
      </c>
      <c r="E418" s="13">
        <v>0.17974000000000001</v>
      </c>
      <c r="F418" s="13">
        <v>8.5900000000000004E-3</v>
      </c>
      <c r="G418" s="14">
        <v>11.417439999999999</v>
      </c>
      <c r="H418" s="14">
        <v>0.42179</v>
      </c>
      <c r="I418" s="13">
        <v>0.46071000000000001</v>
      </c>
      <c r="J418" s="13">
        <v>1.3979999999999999E-2</v>
      </c>
      <c r="K418" s="15">
        <v>0.12694</v>
      </c>
      <c r="L418" s="15">
        <v>3.8500000000000001E-3</v>
      </c>
      <c r="M418" s="16">
        <v>2650</v>
      </c>
      <c r="N418" s="16">
        <v>81</v>
      </c>
      <c r="O418" s="16">
        <v>2558</v>
      </c>
      <c r="P418" s="16">
        <v>34</v>
      </c>
      <c r="Q418" s="16">
        <v>2443</v>
      </c>
      <c r="R418" s="16">
        <v>62</v>
      </c>
      <c r="S418" s="16">
        <v>2415</v>
      </c>
      <c r="T418" s="16">
        <v>69</v>
      </c>
      <c r="U418" s="16">
        <v>2650</v>
      </c>
      <c r="V418" s="16">
        <v>81</v>
      </c>
      <c r="W418" s="17">
        <f>100*(M418-Q418)/M418</f>
        <v>7.8113207547169807</v>
      </c>
      <c r="X418" s="15">
        <v>1.7696731723351913E-2</v>
      </c>
      <c r="Y418" s="15">
        <v>6.7584152790969203E-5</v>
      </c>
      <c r="Z418" s="18">
        <v>6.7717417144395583E-4</v>
      </c>
      <c r="AA418" s="18">
        <v>3.0551164489696085E-6</v>
      </c>
      <c r="AB418" s="19">
        <v>0.28124709122345548</v>
      </c>
      <c r="AC418" s="18">
        <v>1.890557973292901E-5</v>
      </c>
      <c r="AD418" s="20">
        <f t="shared" si="59"/>
        <v>-53.927148959038718</v>
      </c>
      <c r="AE418" s="20">
        <f t="shared" si="60"/>
        <v>4.4356824862168409</v>
      </c>
      <c r="AF418" s="20">
        <f t="shared" si="61"/>
        <v>0.67258555824207045</v>
      </c>
      <c r="AG418" s="21">
        <f t="shared" si="62"/>
        <v>2770.9605588105251</v>
      </c>
      <c r="AH418" s="21">
        <f t="shared" si="63"/>
        <v>2844.1507583031148</v>
      </c>
      <c r="AI418" s="22">
        <f t="shared" si="64"/>
        <v>25.496296794286536</v>
      </c>
      <c r="AJ418" s="20">
        <f t="shared" si="65"/>
        <v>-0.97960318760710974</v>
      </c>
    </row>
    <row r="419" spans="1:36">
      <c r="A419" s="1" t="s">
        <v>437</v>
      </c>
      <c r="B419" s="11">
        <v>266.13</v>
      </c>
      <c r="C419" s="11">
        <v>328.22</v>
      </c>
      <c r="D419" s="12">
        <v>0.81082810310157816</v>
      </c>
      <c r="E419" s="13">
        <v>7.6550000000000007E-2</v>
      </c>
      <c r="F419" s="13">
        <v>4.8300000000000001E-3</v>
      </c>
      <c r="G419" s="14">
        <v>1.55311</v>
      </c>
      <c r="H419" s="14">
        <v>8.8209999999999997E-2</v>
      </c>
      <c r="I419" s="13">
        <v>0.14709</v>
      </c>
      <c r="J419" s="13">
        <v>5.5900000000000004E-3</v>
      </c>
      <c r="K419" s="15">
        <v>4.5199999999999997E-2</v>
      </c>
      <c r="L419" s="15">
        <v>2.8E-3</v>
      </c>
      <c r="M419" s="16">
        <v>1109</v>
      </c>
      <c r="N419" s="16">
        <v>57</v>
      </c>
      <c r="O419" s="16">
        <v>952</v>
      </c>
      <c r="P419" s="16">
        <v>35</v>
      </c>
      <c r="Q419" s="16">
        <v>885</v>
      </c>
      <c r="R419" s="16">
        <v>31</v>
      </c>
      <c r="S419" s="16">
        <v>894</v>
      </c>
      <c r="T419" s="16">
        <v>54</v>
      </c>
      <c r="U419" s="16">
        <v>885</v>
      </c>
      <c r="V419" s="16">
        <v>31</v>
      </c>
      <c r="W419" s="17">
        <f>100*(O419-Q419)/O419</f>
        <v>7.03781512605042</v>
      </c>
      <c r="X419" s="15">
        <v>9.7099054154979238E-3</v>
      </c>
      <c r="Y419" s="15">
        <v>4.3550539605564226E-5</v>
      </c>
      <c r="Z419" s="18">
        <v>3.7516530510376571E-4</v>
      </c>
      <c r="AA419" s="18">
        <v>1.2789379264049422E-6</v>
      </c>
      <c r="AB419" s="19">
        <v>0.28229565814261121</v>
      </c>
      <c r="AC419" s="18">
        <v>1.7744632092384166E-5</v>
      </c>
      <c r="AD419" s="20">
        <f t="shared" si="59"/>
        <v>-16.845439342962898</v>
      </c>
      <c r="AE419" s="20">
        <f t="shared" si="60"/>
        <v>2.4992479413787905</v>
      </c>
      <c r="AF419" s="20">
        <f t="shared" si="61"/>
        <v>0.62875425008382246</v>
      </c>
      <c r="AG419" s="21">
        <f t="shared" si="62"/>
        <v>1327.6956677767064</v>
      </c>
      <c r="AH419" s="21">
        <f t="shared" si="63"/>
        <v>1601.2316096278191</v>
      </c>
      <c r="AI419" s="22">
        <f t="shared" si="64"/>
        <v>24.388713536455043</v>
      </c>
      <c r="AJ419" s="20">
        <f t="shared" si="65"/>
        <v>-0.98869984020771795</v>
      </c>
    </row>
    <row r="420" spans="1:36">
      <c r="A420" s="1" t="s">
        <v>438</v>
      </c>
      <c r="B420" s="11">
        <v>339.42</v>
      </c>
      <c r="C420" s="11">
        <v>294.77999999999997</v>
      </c>
      <c r="D420" s="12">
        <v>1.1514349684510483</v>
      </c>
      <c r="E420" s="13">
        <v>8.0089999999999995E-2</v>
      </c>
      <c r="F420" s="13">
        <v>6.5199999999999998E-3</v>
      </c>
      <c r="G420" s="14">
        <v>1.43319</v>
      </c>
      <c r="H420" s="14">
        <v>0.10421999999999999</v>
      </c>
      <c r="I420" s="13">
        <v>0.12973000000000001</v>
      </c>
      <c r="J420" s="13">
        <v>6.1500000000000001E-3</v>
      </c>
      <c r="K420" s="15">
        <v>4.7730000000000002E-2</v>
      </c>
      <c r="L420" s="15">
        <v>2.99E-3</v>
      </c>
      <c r="M420" s="16">
        <v>1199</v>
      </c>
      <c r="N420" s="16">
        <v>74</v>
      </c>
      <c r="O420" s="16">
        <v>903</v>
      </c>
      <c r="P420" s="16">
        <v>43</v>
      </c>
      <c r="Q420" s="16">
        <v>786</v>
      </c>
      <c r="R420" s="16">
        <v>35</v>
      </c>
      <c r="S420" s="16">
        <v>942</v>
      </c>
      <c r="T420" s="16">
        <v>58</v>
      </c>
      <c r="U420" s="16">
        <v>786</v>
      </c>
      <c r="V420" s="16">
        <v>35</v>
      </c>
      <c r="W420" s="17">
        <f>100*(O420-Q420)/O420</f>
        <v>12.956810631229235</v>
      </c>
      <c r="X420" s="15">
        <v>2.5058503166919548E-3</v>
      </c>
      <c r="Y420" s="15">
        <v>1.5605688592812072E-4</v>
      </c>
      <c r="Z420" s="18">
        <v>5.9735907923345043E-5</v>
      </c>
      <c r="AA420" s="18">
        <v>5.9237747607868308E-6</v>
      </c>
      <c r="AB420" s="19">
        <v>0.28218984378642104</v>
      </c>
      <c r="AC420" s="18">
        <v>1.6223546468431535E-5</v>
      </c>
      <c r="AD420" s="20">
        <f t="shared" si="59"/>
        <v>-20.587477316671432</v>
      </c>
      <c r="AE420" s="20">
        <f t="shared" si="60"/>
        <v>-3.2679707343952202</v>
      </c>
      <c r="AF420" s="20">
        <f t="shared" si="61"/>
        <v>0.57472994566152602</v>
      </c>
      <c r="AG420" s="21">
        <f t="shared" si="62"/>
        <v>1460.945803367305</v>
      </c>
      <c r="AH420" s="21">
        <f t="shared" si="63"/>
        <v>1887.0179144289177</v>
      </c>
      <c r="AI420" s="22">
        <f t="shared" si="64"/>
        <v>22.059214943984443</v>
      </c>
      <c r="AJ420" s="20">
        <f t="shared" si="65"/>
        <v>-0.99820072566495943</v>
      </c>
    </row>
    <row r="421" spans="1:36">
      <c r="A421" s="1" t="s">
        <v>439</v>
      </c>
      <c r="B421" s="11">
        <v>937.17</v>
      </c>
      <c r="C421" s="11">
        <v>941.51</v>
      </c>
      <c r="D421" s="12">
        <v>0.99539038353283549</v>
      </c>
      <c r="E421" s="13">
        <v>6.037E-2</v>
      </c>
      <c r="F421" s="13">
        <v>1.4599999999999999E-3</v>
      </c>
      <c r="G421" s="14">
        <v>0.68428999999999995</v>
      </c>
      <c r="H421" s="14">
        <v>1.529E-2</v>
      </c>
      <c r="I421" s="13">
        <v>8.2170000000000007E-2</v>
      </c>
      <c r="J421" s="13">
        <v>1.6800000000000001E-3</v>
      </c>
      <c r="K421" s="15">
        <v>2.4889999999999999E-2</v>
      </c>
      <c r="L421" s="15">
        <v>5.6999999999999998E-4</v>
      </c>
      <c r="M421" s="16">
        <v>617</v>
      </c>
      <c r="N421" s="16">
        <v>22</v>
      </c>
      <c r="O421" s="16">
        <v>529</v>
      </c>
      <c r="P421" s="16">
        <v>9</v>
      </c>
      <c r="Q421" s="16">
        <v>509</v>
      </c>
      <c r="R421" s="16">
        <v>10</v>
      </c>
      <c r="S421" s="16">
        <v>497</v>
      </c>
      <c r="T421" s="16">
        <v>11</v>
      </c>
      <c r="U421" s="16">
        <v>509</v>
      </c>
      <c r="V421" s="16">
        <v>10</v>
      </c>
      <c r="W421" s="17">
        <f>100*(O421-Q421)/O421</f>
        <v>3.7807183364839321</v>
      </c>
      <c r="X421" s="15">
        <v>1.6908046806156346E-2</v>
      </c>
      <c r="Y421" s="15">
        <v>1.4943440626265453E-4</v>
      </c>
      <c r="Z421" s="18">
        <v>6.0621980895062141E-4</v>
      </c>
      <c r="AA421" s="18">
        <v>4.6391869029147893E-6</v>
      </c>
      <c r="AB421" s="19">
        <v>0.28222069783229264</v>
      </c>
      <c r="AC421" s="18">
        <v>1.5403717008183334E-5</v>
      </c>
      <c r="AD421" s="20">
        <f t="shared" si="59"/>
        <v>-19.496349274588098</v>
      </c>
      <c r="AE421" s="20">
        <f t="shared" si="60"/>
        <v>-8.4997562286504014</v>
      </c>
      <c r="AF421" s="20">
        <f t="shared" si="61"/>
        <v>0.54535119758928452</v>
      </c>
      <c r="AG421" s="21">
        <f t="shared" si="62"/>
        <v>1439.2304242140804</v>
      </c>
      <c r="AH421" s="21">
        <f t="shared" si="63"/>
        <v>2004.889614257829</v>
      </c>
      <c r="AI421" s="22">
        <f t="shared" si="64"/>
        <v>21.255795897308417</v>
      </c>
      <c r="AJ421" s="20">
        <f t="shared" si="65"/>
        <v>-0.98174036720028246</v>
      </c>
    </row>
    <row r="422" spans="1:36">
      <c r="A422" s="1" t="s">
        <v>440</v>
      </c>
      <c r="B422" s="11">
        <v>96.08</v>
      </c>
      <c r="C422" s="11">
        <v>738.37</v>
      </c>
      <c r="D422" s="12">
        <v>0.13012446334493546</v>
      </c>
      <c r="E422" s="13">
        <v>8.1909999999999997E-2</v>
      </c>
      <c r="F422" s="13">
        <v>1.6800000000000001E-3</v>
      </c>
      <c r="G422" s="14">
        <v>2.3812199999999999</v>
      </c>
      <c r="H422" s="14">
        <v>4.5569999999999999E-2</v>
      </c>
      <c r="I422" s="13">
        <v>0.21074999999999999</v>
      </c>
      <c r="J422" s="13">
        <v>4.3200000000000001E-3</v>
      </c>
      <c r="K422" s="15">
        <v>7.3950000000000002E-2</v>
      </c>
      <c r="L422" s="15">
        <v>3.49E-3</v>
      </c>
      <c r="M422" s="16">
        <v>1243</v>
      </c>
      <c r="N422" s="16">
        <v>18</v>
      </c>
      <c r="O422" s="16">
        <v>1237</v>
      </c>
      <c r="P422" s="16">
        <v>14</v>
      </c>
      <c r="Q422" s="16">
        <v>1233</v>
      </c>
      <c r="R422" s="16">
        <v>23</v>
      </c>
      <c r="S422" s="16">
        <v>1442</v>
      </c>
      <c r="T422" s="16">
        <v>66</v>
      </c>
      <c r="U422" s="16">
        <v>1243</v>
      </c>
      <c r="V422" s="16">
        <v>18</v>
      </c>
      <c r="W422" s="17">
        <f>100*(M422-Q422)/M422</f>
        <v>0.80450522928399038</v>
      </c>
      <c r="X422" s="15">
        <v>5.0354534536852106E-3</v>
      </c>
      <c r="Y422" s="15">
        <v>1.1689266117075032E-4</v>
      </c>
      <c r="Z422" s="18">
        <v>1.7245761257350943E-4</v>
      </c>
      <c r="AA422" s="18">
        <v>5.3071306919392003E-6</v>
      </c>
      <c r="AB422" s="19">
        <v>0.28190749105023022</v>
      </c>
      <c r="AC422" s="18">
        <v>1.5576141110842501E-5</v>
      </c>
      <c r="AD422" s="20">
        <f t="shared" si="59"/>
        <v>-30.572650395718213</v>
      </c>
      <c r="AE422" s="20">
        <f t="shared" si="60"/>
        <v>-3.1588735119525424</v>
      </c>
      <c r="AF422" s="20">
        <f t="shared" si="61"/>
        <v>0.55236007225717487</v>
      </c>
      <c r="AG422" s="21">
        <f t="shared" si="62"/>
        <v>1848.75693912068</v>
      </c>
      <c r="AH422" s="21">
        <f t="shared" si="63"/>
        <v>2228.2555508185574</v>
      </c>
      <c r="AI422" s="22">
        <f t="shared" si="64"/>
        <v>21.087953341917228</v>
      </c>
      <c r="AJ422" s="20">
        <f t="shared" si="65"/>
        <v>-0.9948054935971834</v>
      </c>
    </row>
    <row r="423" spans="1:36">
      <c r="A423" s="23" t="s">
        <v>441</v>
      </c>
      <c r="B423" s="24">
        <v>453.44</v>
      </c>
      <c r="C423" s="24">
        <v>266.91000000000003</v>
      </c>
      <c r="D423" s="25">
        <v>1.6988497995579033</v>
      </c>
      <c r="E423" s="26">
        <v>8.8650000000000007E-2</v>
      </c>
      <c r="F423" s="26">
        <v>4.3E-3</v>
      </c>
      <c r="G423" s="27">
        <v>2.5927099999999998</v>
      </c>
      <c r="H423" s="27">
        <v>0.11372</v>
      </c>
      <c r="I423" s="26">
        <v>0.21201</v>
      </c>
      <c r="J423" s="26">
        <v>7.0499999999999998E-3</v>
      </c>
      <c r="K423" s="28">
        <v>5.7910000000000003E-2</v>
      </c>
      <c r="L423" s="28">
        <v>2.2499999999999998E-3</v>
      </c>
      <c r="M423" s="29">
        <v>1397</v>
      </c>
      <c r="N423" s="29">
        <v>39</v>
      </c>
      <c r="O423" s="29">
        <v>1299</v>
      </c>
      <c r="P423" s="29">
        <v>32</v>
      </c>
      <c r="Q423" s="29">
        <v>1240</v>
      </c>
      <c r="R423" s="29">
        <v>37</v>
      </c>
      <c r="S423" s="29">
        <v>1138</v>
      </c>
      <c r="T423" s="29">
        <v>43</v>
      </c>
      <c r="U423" s="29">
        <v>1397</v>
      </c>
      <c r="V423" s="29">
        <v>39</v>
      </c>
      <c r="W423" s="30">
        <f>100*(M423-Q423)/M423</f>
        <v>11.238367931281317</v>
      </c>
      <c r="X423" s="28">
        <v>1.1909416945386775E-2</v>
      </c>
      <c r="Y423" s="28">
        <v>2.4171316199742392E-4</v>
      </c>
      <c r="Z423" s="31">
        <v>4.3519433249321159E-4</v>
      </c>
      <c r="AA423" s="31">
        <v>7.8764050252458644E-6</v>
      </c>
      <c r="AB423" s="32">
        <v>0.28207706813880923</v>
      </c>
      <c r="AC423" s="31">
        <v>1.7474243051635641E-5</v>
      </c>
      <c r="AD423" s="33">
        <f t="shared" si="59"/>
        <v>-24.575695655538745</v>
      </c>
      <c r="AE423" s="33">
        <f t="shared" si="60"/>
        <v>6.062332730236708</v>
      </c>
      <c r="AF423" s="33">
        <f t="shared" si="61"/>
        <v>0.61988550620682925</v>
      </c>
      <c r="AG423" s="34">
        <f t="shared" si="62"/>
        <v>1629.7585319565035</v>
      </c>
      <c r="AH423" s="34">
        <f t="shared" si="63"/>
        <v>1772.9842774801439</v>
      </c>
      <c r="AI423" s="35">
        <f t="shared" si="64"/>
        <v>23.919676833749008</v>
      </c>
      <c r="AJ423" s="33">
        <f t="shared" si="65"/>
        <v>-0.98689173697309607</v>
      </c>
    </row>
    <row r="424" spans="1:36">
      <c r="A424" s="1" t="s">
        <v>442</v>
      </c>
      <c r="B424" s="11">
        <v>604.91999999999996</v>
      </c>
      <c r="C424" s="11">
        <v>1192.6500000000001</v>
      </c>
      <c r="D424" s="12">
        <v>0.50720664067412902</v>
      </c>
      <c r="E424" s="13">
        <v>6.0199999999999997E-2</v>
      </c>
      <c r="F424" s="13">
        <v>4.7800000000000004E-3</v>
      </c>
      <c r="G424" s="14">
        <v>0.78718999999999995</v>
      </c>
      <c r="H424" s="14">
        <v>5.8979999999999998E-2</v>
      </c>
      <c r="I424" s="13">
        <v>9.4850000000000004E-2</v>
      </c>
      <c r="J424" s="13">
        <v>2.49E-3</v>
      </c>
      <c r="K424" s="15">
        <v>2.928E-2</v>
      </c>
      <c r="L424" s="15">
        <v>6.8000000000000005E-4</v>
      </c>
      <c r="M424" s="16">
        <v>611</v>
      </c>
      <c r="N424" s="16">
        <v>177</v>
      </c>
      <c r="O424" s="16">
        <v>590</v>
      </c>
      <c r="P424" s="16">
        <v>34</v>
      </c>
      <c r="Q424" s="16">
        <v>584</v>
      </c>
      <c r="R424" s="16">
        <v>15</v>
      </c>
      <c r="S424" s="16">
        <v>583</v>
      </c>
      <c r="T424" s="16">
        <v>13</v>
      </c>
      <c r="U424" s="16">
        <v>584</v>
      </c>
      <c r="V424" s="16">
        <v>15</v>
      </c>
      <c r="W424" s="17">
        <f>100*(O424-Q424)/O424</f>
        <v>1.0169491525423728</v>
      </c>
      <c r="X424" s="15">
        <v>6.1657243713381061E-3</v>
      </c>
      <c r="Y424" s="15">
        <v>6.5136599075666182E-4</v>
      </c>
      <c r="Z424" s="18">
        <v>2.1786571502955618E-4</v>
      </c>
      <c r="AA424" s="18">
        <v>2.5460012033595078E-5</v>
      </c>
      <c r="AB424" s="19">
        <v>0.28212573839500893</v>
      </c>
      <c r="AC424" s="18">
        <v>1.5349360764816334E-5</v>
      </c>
      <c r="AD424" s="20">
        <f t="shared" si="59"/>
        <v>-22.854511938632527</v>
      </c>
      <c r="AE424" s="20">
        <f t="shared" si="60"/>
        <v>-10.080377640460103</v>
      </c>
      <c r="AF424" s="20">
        <f t="shared" si="61"/>
        <v>0.54351714923912842</v>
      </c>
      <c r="AG424" s="21">
        <f t="shared" si="62"/>
        <v>1554.3403100386795</v>
      </c>
      <c r="AH424" s="21">
        <f t="shared" si="63"/>
        <v>2160.3762996241749</v>
      </c>
      <c r="AI424" s="22">
        <f t="shared" si="64"/>
        <v>20.920283362788268</v>
      </c>
      <c r="AJ424" s="20">
        <f t="shared" si="65"/>
        <v>-0.99343777966778446</v>
      </c>
    </row>
    <row r="425" spans="1:36">
      <c r="A425" s="1" t="s">
        <v>443</v>
      </c>
      <c r="B425" s="11">
        <v>190.29</v>
      </c>
      <c r="C425" s="11">
        <v>462.83</v>
      </c>
      <c r="D425" s="12">
        <v>0.41114448069485554</v>
      </c>
      <c r="E425" s="13">
        <v>6.4060000000000006E-2</v>
      </c>
      <c r="F425" s="13">
        <v>5.6699999999999997E-3</v>
      </c>
      <c r="G425" s="14">
        <v>1.09446</v>
      </c>
      <c r="H425" s="14">
        <v>9.0730000000000005E-2</v>
      </c>
      <c r="I425" s="13">
        <v>0.12391000000000001</v>
      </c>
      <c r="J425" s="13">
        <v>3.8400000000000001E-3</v>
      </c>
      <c r="K425" s="15">
        <v>3.798E-2</v>
      </c>
      <c r="L425" s="15">
        <v>1.06E-3</v>
      </c>
      <c r="M425" s="16">
        <v>744</v>
      </c>
      <c r="N425" s="16">
        <v>194</v>
      </c>
      <c r="O425" s="16">
        <v>751</v>
      </c>
      <c r="P425" s="16">
        <v>44</v>
      </c>
      <c r="Q425" s="16">
        <v>753</v>
      </c>
      <c r="R425" s="16">
        <v>22</v>
      </c>
      <c r="S425" s="16">
        <v>753</v>
      </c>
      <c r="T425" s="16">
        <v>21</v>
      </c>
      <c r="U425" s="16">
        <v>753</v>
      </c>
      <c r="V425" s="16">
        <v>22</v>
      </c>
      <c r="W425" s="17">
        <f>100*(O425-Q425)/O425</f>
        <v>-0.26631158455392812</v>
      </c>
      <c r="X425" s="15">
        <v>1.458051133859636E-2</v>
      </c>
      <c r="Y425" s="15">
        <v>1.7650356510486522E-4</v>
      </c>
      <c r="Z425" s="18">
        <v>5.3810216464393362E-4</v>
      </c>
      <c r="AA425" s="18">
        <v>6.4151751687535812E-6</v>
      </c>
      <c r="AB425" s="19">
        <v>0.28198649204120108</v>
      </c>
      <c r="AC425" s="18">
        <v>1.5697518976382074E-5</v>
      </c>
      <c r="AD425" s="20">
        <f t="shared" si="59"/>
        <v>-27.778845104853289</v>
      </c>
      <c r="AE425" s="20">
        <f t="shared" si="60"/>
        <v>-11.444457073572778</v>
      </c>
      <c r="AF425" s="20">
        <f t="shared" si="61"/>
        <v>0.55605419496144537</v>
      </c>
      <c r="AG425" s="21">
        <f t="shared" si="62"/>
        <v>1758.2618264889961</v>
      </c>
      <c r="AH425" s="21">
        <f t="shared" si="63"/>
        <v>2372.4514634683765</v>
      </c>
      <c r="AI425" s="22">
        <f t="shared" si="64"/>
        <v>21.49388793244384</v>
      </c>
      <c r="AJ425" s="20">
        <f t="shared" si="65"/>
        <v>-0.98379210347458035</v>
      </c>
    </row>
    <row r="426" spans="1:36">
      <c r="A426" s="38" t="s">
        <v>444</v>
      </c>
      <c r="B426" s="39">
        <v>334.8</v>
      </c>
      <c r="C426" s="39">
        <v>1206.6500000000001</v>
      </c>
      <c r="D426" s="40">
        <v>0.27746239588944599</v>
      </c>
      <c r="E426" s="41">
        <v>7.3440000000000005E-2</v>
      </c>
      <c r="F426" s="41">
        <v>1.66E-3</v>
      </c>
      <c r="G426" s="42">
        <v>1.3907799999999999</v>
      </c>
      <c r="H426" s="42">
        <v>2.9010000000000001E-2</v>
      </c>
      <c r="I426" s="41">
        <v>0.13730000000000001</v>
      </c>
      <c r="J426" s="41">
        <v>2.8300000000000001E-3</v>
      </c>
      <c r="K426" s="43">
        <v>5.6730000000000003E-2</v>
      </c>
      <c r="L426" s="43">
        <v>1.89E-3</v>
      </c>
      <c r="M426" s="44">
        <v>1026</v>
      </c>
      <c r="N426" s="44">
        <v>19</v>
      </c>
      <c r="O426" s="44">
        <v>885</v>
      </c>
      <c r="P426" s="44">
        <v>12</v>
      </c>
      <c r="Q426" s="44">
        <v>829</v>
      </c>
      <c r="R426" s="44">
        <v>16</v>
      </c>
      <c r="S426" s="44">
        <v>1115</v>
      </c>
      <c r="T426" s="44">
        <v>36</v>
      </c>
      <c r="U426" s="44">
        <v>829</v>
      </c>
      <c r="V426" s="44">
        <v>16</v>
      </c>
      <c r="W426" s="45">
        <f>100*(O426-Q426)/O426</f>
        <v>6.3276836158192094</v>
      </c>
      <c r="X426" s="43">
        <v>1.422276135226571E-2</v>
      </c>
      <c r="Y426" s="43">
        <v>1.6267116002527304E-4</v>
      </c>
      <c r="Z426" s="46">
        <v>5.4432131677464152E-4</v>
      </c>
      <c r="AA426" s="46">
        <v>4.7292574737869385E-6</v>
      </c>
      <c r="AB426" s="47">
        <v>0.28228532758227087</v>
      </c>
      <c r="AC426" s="46">
        <v>1.5389368068991987E-5</v>
      </c>
      <c r="AD426" s="48">
        <f t="shared" si="59"/>
        <v>-17.210771141737968</v>
      </c>
      <c r="AE426" s="48">
        <f t="shared" si="60"/>
        <v>0.80403897347647302</v>
      </c>
      <c r="AF426" s="48">
        <f t="shared" si="61"/>
        <v>0.54523088322583479</v>
      </c>
      <c r="AG426" s="49">
        <f t="shared" si="62"/>
        <v>1347.8105056673128</v>
      </c>
      <c r="AH426" s="49">
        <f t="shared" si="63"/>
        <v>1664.6537661911675</v>
      </c>
      <c r="AI426" s="50">
        <f t="shared" si="64"/>
        <v>21.237486060660331</v>
      </c>
      <c r="AJ426" s="48">
        <f t="shared" si="65"/>
        <v>-0.98360477961522164</v>
      </c>
    </row>
    <row r="427" spans="1:36">
      <c r="A427" s="60" t="s">
        <v>445</v>
      </c>
      <c r="B427" s="61">
        <v>144.77000000000001</v>
      </c>
      <c r="C427" s="61">
        <v>559.98</v>
      </c>
      <c r="D427" s="62">
        <v>0.25852709025322335</v>
      </c>
      <c r="E427" s="60">
        <v>7.0430000000000006E-2</v>
      </c>
      <c r="F427" s="60">
        <v>1.5100000000000001E-3</v>
      </c>
      <c r="G427" s="60">
        <v>1.4597800000000001</v>
      </c>
      <c r="H427" s="60">
        <v>2.8250000000000001E-2</v>
      </c>
      <c r="I427" s="60">
        <v>0.15026999999999999</v>
      </c>
      <c r="J427" s="60">
        <v>3.1900000000000001E-3</v>
      </c>
      <c r="K427" s="60">
        <v>5.4429999999999999E-2</v>
      </c>
      <c r="L427" s="60">
        <v>1.7899999999999999E-3</v>
      </c>
      <c r="M427" s="60">
        <v>941</v>
      </c>
      <c r="N427" s="60">
        <v>19</v>
      </c>
      <c r="O427" s="60">
        <v>914</v>
      </c>
      <c r="P427" s="60">
        <v>12</v>
      </c>
      <c r="Q427" s="60">
        <v>902</v>
      </c>
      <c r="R427" s="60">
        <v>18</v>
      </c>
      <c r="S427" s="60">
        <v>1071</v>
      </c>
      <c r="T427" s="60">
        <v>34</v>
      </c>
      <c r="U427" s="63">
        <v>902</v>
      </c>
      <c r="V427" s="63">
        <v>18</v>
      </c>
      <c r="W427" s="17">
        <f t="shared" ref="W427:W487" si="66">100*(O427-Q427)/O427</f>
        <v>1.3129102844638949</v>
      </c>
      <c r="X427" s="64">
        <v>8.6224687571747963E-3</v>
      </c>
      <c r="Y427" s="64">
        <v>8.1424876522417987E-5</v>
      </c>
      <c r="Z427" s="65">
        <v>2.5305290856841053E-4</v>
      </c>
      <c r="AA427" s="65">
        <v>2.0775342682698247E-6</v>
      </c>
      <c r="AB427" s="65">
        <v>0.28207236477200059</v>
      </c>
      <c r="AC427" s="65">
        <v>2.092664728886107E-5</v>
      </c>
      <c r="AD427" s="20">
        <f t="shared" si="59"/>
        <v>-24.742026367512437</v>
      </c>
      <c r="AE427" s="20">
        <f t="shared" si="60"/>
        <v>-4.9642301938768174</v>
      </c>
      <c r="AF427" s="20">
        <f t="shared" si="61"/>
        <v>0.74153230755699495</v>
      </c>
      <c r="AG427" s="21">
        <f t="shared" si="62"/>
        <v>1628.5001032378393</v>
      </c>
      <c r="AH427" s="21">
        <f t="shared" si="63"/>
        <v>2081.1587057396946</v>
      </c>
      <c r="AI427" s="22">
        <f t="shared" si="64"/>
        <v>28.510629009932245</v>
      </c>
      <c r="AJ427" s="20">
        <f t="shared" si="65"/>
        <v>-0.99237792444071049</v>
      </c>
    </row>
    <row r="428" spans="1:36">
      <c r="A428" s="60" t="s">
        <v>446</v>
      </c>
      <c r="B428" s="61">
        <v>359.87</v>
      </c>
      <c r="C428" s="61">
        <v>396.69</v>
      </c>
      <c r="D428" s="62">
        <v>0.90718193047467799</v>
      </c>
      <c r="E428" s="60">
        <v>0.13253000000000001</v>
      </c>
      <c r="F428" s="60">
        <v>1.82E-3</v>
      </c>
      <c r="G428" s="60">
        <v>7.1475799999999996</v>
      </c>
      <c r="H428" s="60">
        <v>8.7480000000000002E-2</v>
      </c>
      <c r="I428" s="60">
        <v>0.39104</v>
      </c>
      <c r="J428" s="60">
        <v>7.7999999999999996E-3</v>
      </c>
      <c r="K428" s="60">
        <v>0.10866000000000001</v>
      </c>
      <c r="L428" s="60">
        <v>1.98E-3</v>
      </c>
      <c r="M428" s="60">
        <v>2132</v>
      </c>
      <c r="N428" s="60">
        <v>19</v>
      </c>
      <c r="O428" s="60">
        <v>2130</v>
      </c>
      <c r="P428" s="60">
        <v>11</v>
      </c>
      <c r="Q428" s="60">
        <v>2128</v>
      </c>
      <c r="R428" s="60">
        <v>36</v>
      </c>
      <c r="S428" s="60">
        <v>2085</v>
      </c>
      <c r="T428" s="60">
        <v>36</v>
      </c>
      <c r="U428" s="63">
        <v>2132</v>
      </c>
      <c r="V428" s="63">
        <v>19</v>
      </c>
      <c r="W428" s="17">
        <f>100*(M428-Q428)/M428</f>
        <v>0.18761726078799248</v>
      </c>
      <c r="X428" s="64">
        <v>2.471594599643796E-2</v>
      </c>
      <c r="Y428" s="64">
        <v>2.392707899922454E-4</v>
      </c>
      <c r="Z428" s="65">
        <v>7.1139860982739151E-4</v>
      </c>
      <c r="AA428" s="65">
        <v>8.6024588196065993E-6</v>
      </c>
      <c r="AB428" s="65">
        <v>0.28123796115801541</v>
      </c>
      <c r="AC428" s="65">
        <v>2.324400566859968E-5</v>
      </c>
      <c r="AD428" s="20">
        <f t="shared" si="59"/>
        <v>-54.250026239677226</v>
      </c>
      <c r="AE428" s="20">
        <f t="shared" si="60"/>
        <v>-7.6302852200338389</v>
      </c>
      <c r="AF428" s="20">
        <f t="shared" si="61"/>
        <v>0.82594302369768613</v>
      </c>
      <c r="AG428" s="21">
        <f t="shared" si="62"/>
        <v>2785.7319750470951</v>
      </c>
      <c r="AH428" s="21">
        <f t="shared" si="63"/>
        <v>3180.3396319686708</v>
      </c>
      <c r="AI428" s="22">
        <f t="shared" si="64"/>
        <v>31.368684852151091</v>
      </c>
      <c r="AJ428" s="20">
        <f t="shared" si="65"/>
        <v>-0.97857233102929542</v>
      </c>
    </row>
    <row r="429" spans="1:36">
      <c r="A429" s="66" t="s">
        <v>447</v>
      </c>
      <c r="B429" s="67">
        <v>37.54</v>
      </c>
      <c r="C429" s="67">
        <v>42.98</v>
      </c>
      <c r="D429" s="68">
        <v>0.87342950209399728</v>
      </c>
      <c r="E429" s="66">
        <v>8.4959999999999994E-2</v>
      </c>
      <c r="F429" s="66">
        <v>1.7090000000000001E-2</v>
      </c>
      <c r="G429" s="66">
        <v>0.41797000000000001</v>
      </c>
      <c r="H429" s="66">
        <v>8.0390000000000003E-2</v>
      </c>
      <c r="I429" s="66">
        <v>3.567E-2</v>
      </c>
      <c r="J429" s="66">
        <v>2.2899999999999999E-3</v>
      </c>
      <c r="K429" s="66">
        <v>9.0100000000000006E-3</v>
      </c>
      <c r="L429" s="66">
        <v>1.6299999999999999E-3</v>
      </c>
      <c r="M429" s="66">
        <v>1315</v>
      </c>
      <c r="N429" s="66">
        <v>282</v>
      </c>
      <c r="O429" s="66">
        <v>355</v>
      </c>
      <c r="P429" s="66">
        <v>58</v>
      </c>
      <c r="Q429" s="66">
        <v>226</v>
      </c>
      <c r="R429" s="66">
        <v>14</v>
      </c>
      <c r="S429" s="66">
        <v>181</v>
      </c>
      <c r="T429" s="66">
        <v>33</v>
      </c>
      <c r="U429" s="66">
        <v>226</v>
      </c>
      <c r="V429" s="66">
        <v>14</v>
      </c>
      <c r="W429" s="30">
        <f t="shared" si="66"/>
        <v>36.338028169014088</v>
      </c>
      <c r="X429" s="69">
        <v>1.0819728318547437E-2</v>
      </c>
      <c r="Y429" s="69">
        <v>4.9453756802544599E-5</v>
      </c>
      <c r="Z429" s="70">
        <v>2.8302361970764612E-4</v>
      </c>
      <c r="AA429" s="70">
        <v>8.614595113184952E-7</v>
      </c>
      <c r="AB429" s="70">
        <v>0.28250983034119692</v>
      </c>
      <c r="AC429" s="70">
        <v>2.3427517445443736E-5</v>
      </c>
      <c r="AD429" s="33">
        <f t="shared" si="59"/>
        <v>-9.2714150907124981</v>
      </c>
      <c r="AE429" s="33">
        <f t="shared" si="60"/>
        <v>-4.3514025294888459</v>
      </c>
      <c r="AF429" s="33">
        <f t="shared" si="61"/>
        <v>0.82890645793013185</v>
      </c>
      <c r="AG429" s="34">
        <f t="shared" si="62"/>
        <v>1030.1147268005668</v>
      </c>
      <c r="AH429" s="34">
        <f t="shared" si="63"/>
        <v>1530.1100839090491</v>
      </c>
      <c r="AI429" s="35">
        <f t="shared" si="64"/>
        <v>32.302936704200533</v>
      </c>
      <c r="AJ429" s="33">
        <f t="shared" si="65"/>
        <v>-0.99147519217748059</v>
      </c>
    </row>
    <row r="430" spans="1:36">
      <c r="A430" s="66" t="s">
        <v>448</v>
      </c>
      <c r="B430" s="67">
        <v>136.24</v>
      </c>
      <c r="C430" s="67">
        <v>167.29</v>
      </c>
      <c r="D430" s="68">
        <v>0.81439416581983393</v>
      </c>
      <c r="E430" s="66">
        <v>6.2920000000000004E-2</v>
      </c>
      <c r="F430" s="66">
        <v>8.8999999999999999E-3</v>
      </c>
      <c r="G430" s="66">
        <v>0.19373000000000001</v>
      </c>
      <c r="H430" s="66">
        <v>2.5559999999999999E-2</v>
      </c>
      <c r="I430" s="66">
        <v>2.232E-2</v>
      </c>
      <c r="J430" s="66">
        <v>1.24E-3</v>
      </c>
      <c r="K430" s="66">
        <v>7.5500000000000003E-3</v>
      </c>
      <c r="L430" s="66">
        <v>8.1999999999999998E-4</v>
      </c>
      <c r="M430" s="66">
        <v>706</v>
      </c>
      <c r="N430" s="66">
        <v>188</v>
      </c>
      <c r="O430" s="66">
        <v>180</v>
      </c>
      <c r="P430" s="66">
        <v>22</v>
      </c>
      <c r="Q430" s="66">
        <v>142</v>
      </c>
      <c r="R430" s="66">
        <v>8</v>
      </c>
      <c r="S430" s="66">
        <v>152</v>
      </c>
      <c r="T430" s="66">
        <v>16</v>
      </c>
      <c r="U430" s="66">
        <v>142</v>
      </c>
      <c r="V430" s="66">
        <v>8</v>
      </c>
      <c r="W430" s="30">
        <f t="shared" si="66"/>
        <v>21.111111111111111</v>
      </c>
      <c r="X430" s="69">
        <v>1.8719416817054513E-2</v>
      </c>
      <c r="Y430" s="69">
        <v>4.6447303565394838E-5</v>
      </c>
      <c r="Z430" s="70">
        <v>4.7859584067328257E-4</v>
      </c>
      <c r="AA430" s="70">
        <v>1.7602998949003661E-6</v>
      </c>
      <c r="AB430" s="70">
        <v>0.28256156297567225</v>
      </c>
      <c r="AC430" s="70">
        <v>2.4741464417800738E-5</v>
      </c>
      <c r="AD430" s="33">
        <f t="shared" ref="AD430:AD493" si="67">((AB430/0.282772)-1)*10000</f>
        <v>-7.4419328762309611</v>
      </c>
      <c r="AE430" s="33">
        <f t="shared" ref="AE430:AE493" si="68">((AB430-Z430*(EXP(0.00001865*U430) -1))/(0.282772-0.0332*(EXP(0.00001867*U430) -1))-1)*10000</f>
        <v>-4.3713688551760832</v>
      </c>
      <c r="AF430" s="33">
        <f t="shared" ref="AF430:AF493" si="69">(AC430/(0.282772-0.0332*(EXP(0.00001867*U430) -1)))*10000</f>
        <v>0.87523440310181355</v>
      </c>
      <c r="AG430" s="34">
        <f t="shared" ref="AG430:AG493" si="70">10000/0.1867*LN(1+(AB430-0.28325)/(Z430-0.0384))</f>
        <v>963.657777229104</v>
      </c>
      <c r="AH430" s="34">
        <f t="shared" ref="AH430:AH493" si="71">AG430-(AG430-U430)*(-0.55-AJ430)/(-0.55-0.16)</f>
        <v>1467.744201680322</v>
      </c>
      <c r="AI430" s="35">
        <f t="shared" ref="AI430:AI493" si="72">AG430-(1/0.00001867)*LN(1+(AB430+AC430-0.28325)/(Z430-0.0384))</f>
        <v>34.33383019706298</v>
      </c>
      <c r="AJ430" s="33">
        <f t="shared" ref="AJ430:AJ493" si="73">Z430/0.0332-1</f>
        <v>-0.98558446263032284</v>
      </c>
    </row>
    <row r="431" spans="1:36">
      <c r="A431" s="60" t="s">
        <v>449</v>
      </c>
      <c r="B431" s="61">
        <v>338.06</v>
      </c>
      <c r="C431" s="61">
        <v>463.9</v>
      </c>
      <c r="D431" s="62">
        <v>0.72873464108644104</v>
      </c>
      <c r="E431" s="60">
        <v>0.10575</v>
      </c>
      <c r="F431" s="60">
        <v>1.57E-3</v>
      </c>
      <c r="G431" s="60">
        <v>4.4840600000000004</v>
      </c>
      <c r="H431" s="60">
        <v>5.935E-2</v>
      </c>
      <c r="I431" s="60">
        <v>0.30746000000000001</v>
      </c>
      <c r="J431" s="60">
        <v>6.1700000000000001E-3</v>
      </c>
      <c r="K431" s="60">
        <v>8.8220000000000007E-2</v>
      </c>
      <c r="L431" s="60">
        <v>1.73E-3</v>
      </c>
      <c r="M431" s="60">
        <v>1727</v>
      </c>
      <c r="N431" s="60">
        <v>19</v>
      </c>
      <c r="O431" s="60">
        <v>1728</v>
      </c>
      <c r="P431" s="60">
        <v>11</v>
      </c>
      <c r="Q431" s="60">
        <v>1728</v>
      </c>
      <c r="R431" s="60">
        <v>30</v>
      </c>
      <c r="S431" s="60">
        <v>1709</v>
      </c>
      <c r="T431" s="60">
        <v>32</v>
      </c>
      <c r="U431" s="63">
        <v>1727</v>
      </c>
      <c r="V431" s="63">
        <v>19</v>
      </c>
      <c r="W431" s="17">
        <f>100*(M431-Q431)/M431</f>
        <v>-5.7903879559930517E-2</v>
      </c>
      <c r="X431" s="64">
        <v>3.2511416001957588E-2</v>
      </c>
      <c r="Y431" s="64">
        <v>7.8265108494304317E-5</v>
      </c>
      <c r="Z431" s="65">
        <v>9.1292582383128485E-4</v>
      </c>
      <c r="AA431" s="65">
        <v>7.2685924649735324E-7</v>
      </c>
      <c r="AB431" s="65">
        <v>0.28165401329628792</v>
      </c>
      <c r="AC431" s="65">
        <v>1.8574000618748564E-5</v>
      </c>
      <c r="AD431" s="20">
        <f t="shared" si="67"/>
        <v>-39.536683395531291</v>
      </c>
      <c r="AE431" s="20">
        <f t="shared" si="68"/>
        <v>-2.1284185739489647</v>
      </c>
      <c r="AF431" s="20">
        <f t="shared" si="69"/>
        <v>0.65939119821968295</v>
      </c>
      <c r="AG431" s="21">
        <f t="shared" si="70"/>
        <v>2233.1527917208755</v>
      </c>
      <c r="AH431" s="21">
        <f t="shared" si="71"/>
        <v>2534.3509401148849</v>
      </c>
      <c r="AI431" s="22">
        <f t="shared" si="72"/>
        <v>25.461019352852418</v>
      </c>
      <c r="AJ431" s="20">
        <f t="shared" si="73"/>
        <v>-0.97250223422194926</v>
      </c>
    </row>
    <row r="432" spans="1:36">
      <c r="A432" s="60" t="s">
        <v>450</v>
      </c>
      <c r="B432" s="61">
        <v>54.3</v>
      </c>
      <c r="C432" s="61">
        <v>86.25</v>
      </c>
      <c r="D432" s="62">
        <v>0.62956521739130433</v>
      </c>
      <c r="E432" s="60">
        <v>8.0759999999999998E-2</v>
      </c>
      <c r="F432" s="60">
        <v>2.8600000000000001E-3</v>
      </c>
      <c r="G432" s="60">
        <v>2.2822399999999998</v>
      </c>
      <c r="H432" s="60">
        <v>7.4740000000000001E-2</v>
      </c>
      <c r="I432" s="60">
        <v>0.20491999999999999</v>
      </c>
      <c r="J432" s="60">
        <v>5.3299999999999997E-3</v>
      </c>
      <c r="K432" s="60">
        <v>6.0499999999999998E-2</v>
      </c>
      <c r="L432" s="60">
        <v>2.5200000000000001E-3</v>
      </c>
      <c r="M432" s="60">
        <v>1216</v>
      </c>
      <c r="N432" s="60">
        <v>30</v>
      </c>
      <c r="O432" s="60">
        <v>1207</v>
      </c>
      <c r="P432" s="60">
        <v>23</v>
      </c>
      <c r="Q432" s="60">
        <v>1202</v>
      </c>
      <c r="R432" s="60">
        <v>29</v>
      </c>
      <c r="S432" s="60">
        <v>1187</v>
      </c>
      <c r="T432" s="60">
        <v>48</v>
      </c>
      <c r="U432" s="63">
        <v>1216</v>
      </c>
      <c r="V432" s="63">
        <v>30</v>
      </c>
      <c r="W432" s="17">
        <f>100*(M432-Q432)/M432</f>
        <v>1.1513157894736843</v>
      </c>
      <c r="X432" s="64">
        <v>1.7832961678605666E-2</v>
      </c>
      <c r="Y432" s="64">
        <v>6.8872555086480904E-5</v>
      </c>
      <c r="Z432" s="65">
        <v>5.1677772571672841E-4</v>
      </c>
      <c r="AA432" s="65">
        <v>1.1309724041579872E-6</v>
      </c>
      <c r="AB432" s="65">
        <v>0.28202735630625392</v>
      </c>
      <c r="AC432" s="65">
        <v>2.3224802748568268E-5</v>
      </c>
      <c r="AD432" s="20">
        <f t="shared" si="67"/>
        <v>-26.333713866510955</v>
      </c>
      <c r="AE432" s="20">
        <f t="shared" si="68"/>
        <v>0.20758142041055194</v>
      </c>
      <c r="AF432" s="20">
        <f t="shared" si="69"/>
        <v>0.82354638766216792</v>
      </c>
      <c r="AG432" s="21">
        <f t="shared" si="70"/>
        <v>1701.3471064541523</v>
      </c>
      <c r="AH432" s="21">
        <f t="shared" si="71"/>
        <v>1998.3210245166188</v>
      </c>
      <c r="AI432" s="22">
        <f t="shared" si="72"/>
        <v>31.819606419031061</v>
      </c>
      <c r="AJ432" s="20">
        <f t="shared" si="73"/>
        <v>-0.98443440585190578</v>
      </c>
    </row>
    <row r="433" spans="1:36">
      <c r="A433" s="60" t="s">
        <v>451</v>
      </c>
      <c r="B433" s="61">
        <v>356.03</v>
      </c>
      <c r="C433" s="61">
        <v>293.66000000000003</v>
      </c>
      <c r="D433" s="62">
        <v>1.2123884764693862</v>
      </c>
      <c r="E433" s="60">
        <v>4.8399999999999999E-2</v>
      </c>
      <c r="F433" s="60">
        <v>4.5100000000000001E-3</v>
      </c>
      <c r="G433" s="60">
        <v>0.13694999999999999</v>
      </c>
      <c r="H433" s="60">
        <v>1.225E-2</v>
      </c>
      <c r="I433" s="60">
        <v>2.052E-2</v>
      </c>
      <c r="J433" s="60">
        <v>6.7000000000000002E-4</v>
      </c>
      <c r="K433" s="60">
        <v>5.8100000000000001E-3</v>
      </c>
      <c r="L433" s="60">
        <v>2.9E-4</v>
      </c>
      <c r="M433" s="60">
        <v>119</v>
      </c>
      <c r="N433" s="60">
        <v>139</v>
      </c>
      <c r="O433" s="60">
        <v>130</v>
      </c>
      <c r="P433" s="60">
        <v>11</v>
      </c>
      <c r="Q433" s="60">
        <v>131</v>
      </c>
      <c r="R433" s="60">
        <v>4</v>
      </c>
      <c r="S433" s="60">
        <v>117</v>
      </c>
      <c r="T433" s="60">
        <v>6</v>
      </c>
      <c r="U433" s="63">
        <v>131</v>
      </c>
      <c r="V433" s="63">
        <v>4</v>
      </c>
      <c r="W433" s="17">
        <f t="shared" si="66"/>
        <v>-0.76923076923076927</v>
      </c>
      <c r="X433" s="64">
        <v>3.6182344645402445E-2</v>
      </c>
      <c r="Y433" s="64">
        <v>7.1158967044494597E-4</v>
      </c>
      <c r="Z433" s="65">
        <v>8.6451841162980315E-4</v>
      </c>
      <c r="AA433" s="65">
        <v>1.4277368669761661E-5</v>
      </c>
      <c r="AB433" s="65">
        <v>0.28256549582801965</v>
      </c>
      <c r="AC433" s="65">
        <v>2.753897529904671E-5</v>
      </c>
      <c r="AD433" s="20">
        <f t="shared" si="67"/>
        <v>-7.3028507766104145</v>
      </c>
      <c r="AE433" s="20">
        <f t="shared" si="68"/>
        <v>-4.5038609045155997</v>
      </c>
      <c r="AF433" s="20">
        <f t="shared" si="69"/>
        <v>0.97417337026122264</v>
      </c>
      <c r="AG433" s="21">
        <f t="shared" si="70"/>
        <v>967.96491254715056</v>
      </c>
      <c r="AH433" s="21">
        <f t="shared" si="71"/>
        <v>1467.7393999334261</v>
      </c>
      <c r="AI433" s="22">
        <f t="shared" si="72"/>
        <v>38.607301537118133</v>
      </c>
      <c r="AJ433" s="20">
        <f t="shared" si="73"/>
        <v>-0.97396028880633123</v>
      </c>
    </row>
    <row r="434" spans="1:36">
      <c r="A434" s="60" t="s">
        <v>452</v>
      </c>
      <c r="B434" s="61">
        <v>88.14</v>
      </c>
      <c r="C434" s="61">
        <v>287.81</v>
      </c>
      <c r="D434" s="62">
        <v>0.30624370244258364</v>
      </c>
      <c r="E434" s="60">
        <v>0.10399</v>
      </c>
      <c r="F434" s="60">
        <v>1.8400000000000001E-3</v>
      </c>
      <c r="G434" s="60">
        <v>4.2867300000000004</v>
      </c>
      <c r="H434" s="60">
        <v>6.8589999999999998E-2</v>
      </c>
      <c r="I434" s="60">
        <v>0.2989</v>
      </c>
      <c r="J434" s="60">
        <v>6.2899999999999996E-3</v>
      </c>
      <c r="K434" s="60">
        <v>0.10018000000000001</v>
      </c>
      <c r="L434" s="60">
        <v>2.97E-3</v>
      </c>
      <c r="M434" s="60">
        <v>1697</v>
      </c>
      <c r="N434" s="60">
        <v>18</v>
      </c>
      <c r="O434" s="60">
        <v>1691</v>
      </c>
      <c r="P434" s="60">
        <v>13</v>
      </c>
      <c r="Q434" s="60">
        <v>1686</v>
      </c>
      <c r="R434" s="60">
        <v>31</v>
      </c>
      <c r="S434" s="60">
        <v>1930</v>
      </c>
      <c r="T434" s="60">
        <v>55</v>
      </c>
      <c r="U434" s="63">
        <v>1697</v>
      </c>
      <c r="V434" s="63">
        <v>18</v>
      </c>
      <c r="W434" s="17">
        <f>100*(M434-Q434)/M434</f>
        <v>0.64820271066588098</v>
      </c>
      <c r="X434" s="64">
        <v>6.9433464663797096E-3</v>
      </c>
      <c r="Y434" s="64">
        <v>1.3863373683595798E-4</v>
      </c>
      <c r="Z434" s="65">
        <v>2.4589976604758447E-4</v>
      </c>
      <c r="AA434" s="65">
        <v>4.6177530277400747E-6</v>
      </c>
      <c r="AB434" s="65">
        <v>0.28184667172493283</v>
      </c>
      <c r="AC434" s="65">
        <v>2.0043458657134744E-5</v>
      </c>
      <c r="AD434" s="20">
        <f t="shared" si="67"/>
        <v>-32.723475983025274</v>
      </c>
      <c r="AE434" s="20">
        <f t="shared" si="68"/>
        <v>4.8093402930105</v>
      </c>
      <c r="AF434" s="20">
        <f t="shared" si="69"/>
        <v>0.71150958439091205</v>
      </c>
      <c r="AG434" s="21">
        <f t="shared" si="70"/>
        <v>1934.6691881693102</v>
      </c>
      <c r="AH434" s="21">
        <f t="shared" si="71"/>
        <v>2082.8252578062497</v>
      </c>
      <c r="AI434" s="22">
        <f t="shared" si="72"/>
        <v>27.146281289675017</v>
      </c>
      <c r="AJ434" s="20">
        <f t="shared" si="73"/>
        <v>-0.99259338054073543</v>
      </c>
    </row>
    <row r="435" spans="1:36">
      <c r="A435" s="60" t="s">
        <v>453</v>
      </c>
      <c r="B435" s="61">
        <v>51.01</v>
      </c>
      <c r="C435" s="61">
        <v>333.73</v>
      </c>
      <c r="D435" s="62">
        <v>0.15284811074820961</v>
      </c>
      <c r="E435" s="60">
        <v>0.16092000000000001</v>
      </c>
      <c r="F435" s="60">
        <v>2.14E-3</v>
      </c>
      <c r="G435" s="60">
        <v>10.30139</v>
      </c>
      <c r="H435" s="60">
        <v>0.12284</v>
      </c>
      <c r="I435" s="60">
        <v>0.46417999999999998</v>
      </c>
      <c r="J435" s="60">
        <v>9.2700000000000005E-3</v>
      </c>
      <c r="K435" s="60">
        <v>0.12717999999999999</v>
      </c>
      <c r="L435" s="60">
        <v>3.8800000000000002E-3</v>
      </c>
      <c r="M435" s="60">
        <v>2465</v>
      </c>
      <c r="N435" s="60">
        <v>18</v>
      </c>
      <c r="O435" s="60">
        <v>2462</v>
      </c>
      <c r="P435" s="60">
        <v>11</v>
      </c>
      <c r="Q435" s="60">
        <v>2458</v>
      </c>
      <c r="R435" s="60">
        <v>41</v>
      </c>
      <c r="S435" s="60">
        <v>2420</v>
      </c>
      <c r="T435" s="60">
        <v>70</v>
      </c>
      <c r="U435" s="63">
        <v>2465</v>
      </c>
      <c r="V435" s="63">
        <v>18</v>
      </c>
      <c r="W435" s="17">
        <f>100*(M435-Q435)/M435</f>
        <v>0.28397565922920892</v>
      </c>
      <c r="X435" s="64">
        <v>8.9645724835142361E-3</v>
      </c>
      <c r="Y435" s="64">
        <v>1.2714492320209064E-4</v>
      </c>
      <c r="Z435" s="65">
        <v>2.5010616906082366E-4</v>
      </c>
      <c r="AA435" s="65">
        <v>3.1176401574955565E-6</v>
      </c>
      <c r="AB435" s="65">
        <v>0.2810208113191055</v>
      </c>
      <c r="AC435" s="65">
        <v>1.9240907319575953E-5</v>
      </c>
      <c r="AD435" s="20">
        <f t="shared" si="67"/>
        <v>-61.929352301307581</v>
      </c>
      <c r="AE435" s="20">
        <f t="shared" si="68"/>
        <v>-7.0885306628176714</v>
      </c>
      <c r="AF435" s="20">
        <f t="shared" si="69"/>
        <v>0.68422240089854991</v>
      </c>
      <c r="AG435" s="21">
        <f t="shared" si="70"/>
        <v>3041.7202188547171</v>
      </c>
      <c r="AH435" s="21">
        <f t="shared" si="71"/>
        <v>3401.127939248905</v>
      </c>
      <c r="AI435" s="22">
        <f t="shared" si="72"/>
        <v>25.528675071412181</v>
      </c>
      <c r="AJ435" s="20">
        <f t="shared" si="73"/>
        <v>-0.99246668165479446</v>
      </c>
    </row>
    <row r="436" spans="1:36">
      <c r="A436" s="60" t="s">
        <v>454</v>
      </c>
      <c r="B436" s="61">
        <v>325.91000000000003</v>
      </c>
      <c r="C436" s="61">
        <v>327.02</v>
      </c>
      <c r="D436" s="62">
        <v>0.99660571218885707</v>
      </c>
      <c r="E436" s="60">
        <v>6.9279999999999994E-2</v>
      </c>
      <c r="F436" s="60">
        <v>2.9199999999999999E-3</v>
      </c>
      <c r="G436" s="60">
        <v>1.4184399999999999</v>
      </c>
      <c r="H436" s="60">
        <v>5.4829999999999997E-2</v>
      </c>
      <c r="I436" s="60">
        <v>0.14845</v>
      </c>
      <c r="J436" s="60">
        <v>4.1700000000000001E-3</v>
      </c>
      <c r="K436" s="60">
        <v>4.1779999999999998E-2</v>
      </c>
      <c r="L436" s="60">
        <v>1.6199999999999999E-3</v>
      </c>
      <c r="M436" s="60">
        <v>907</v>
      </c>
      <c r="N436" s="60">
        <v>38</v>
      </c>
      <c r="O436" s="60">
        <v>897</v>
      </c>
      <c r="P436" s="60">
        <v>23</v>
      </c>
      <c r="Q436" s="60">
        <v>892</v>
      </c>
      <c r="R436" s="60">
        <v>23</v>
      </c>
      <c r="S436" s="60">
        <v>827</v>
      </c>
      <c r="T436" s="60">
        <v>31</v>
      </c>
      <c r="U436" s="63">
        <v>892</v>
      </c>
      <c r="V436" s="63">
        <v>23</v>
      </c>
      <c r="W436" s="17">
        <f t="shared" si="66"/>
        <v>0.55741360089186176</v>
      </c>
      <c r="X436" s="64">
        <v>2.0353655706595525E-3</v>
      </c>
      <c r="Y436" s="64">
        <v>4.4704811773004507E-5</v>
      </c>
      <c r="Z436" s="65">
        <v>5.4199746320373463E-5</v>
      </c>
      <c r="AA436" s="65">
        <v>1.4252001454502648E-6</v>
      </c>
      <c r="AB436" s="65">
        <v>0.28219673803065848</v>
      </c>
      <c r="AC436" s="65">
        <v>1.9801848869147106E-5</v>
      </c>
      <c r="AD436" s="20">
        <f t="shared" si="67"/>
        <v>-20.343668020226247</v>
      </c>
      <c r="AE436" s="20">
        <f t="shared" si="68"/>
        <v>-0.66051713413561863</v>
      </c>
      <c r="AF436" s="20">
        <f t="shared" si="69"/>
        <v>0.70165958883918644</v>
      </c>
      <c r="AG436" s="21">
        <f t="shared" si="70"/>
        <v>1451.3660280747654</v>
      </c>
      <c r="AH436" s="21">
        <f t="shared" si="71"/>
        <v>1804.6076266924094</v>
      </c>
      <c r="AI436" s="22">
        <f t="shared" si="72"/>
        <v>26.926797182631617</v>
      </c>
      <c r="AJ436" s="20">
        <f t="shared" si="73"/>
        <v>-0.99836747752047073</v>
      </c>
    </row>
    <row r="437" spans="1:36">
      <c r="A437" s="60" t="s">
        <v>455</v>
      </c>
      <c r="B437" s="61">
        <v>381.28</v>
      </c>
      <c r="C437" s="61">
        <v>494.06</v>
      </c>
      <c r="D437" s="62">
        <v>0.7717281301866169</v>
      </c>
      <c r="E437" s="60">
        <v>0.13206000000000001</v>
      </c>
      <c r="F437" s="60">
        <v>1.8600000000000001E-3</v>
      </c>
      <c r="G437" s="60">
        <v>7.0859199999999998</v>
      </c>
      <c r="H437" s="60">
        <v>8.9289999999999994E-2</v>
      </c>
      <c r="I437" s="60">
        <v>0.3891</v>
      </c>
      <c r="J437" s="60">
        <v>7.8200000000000006E-3</v>
      </c>
      <c r="K437" s="60">
        <v>0.11210000000000001</v>
      </c>
      <c r="L437" s="60">
        <v>2.16E-3</v>
      </c>
      <c r="M437" s="60">
        <v>2126</v>
      </c>
      <c r="N437" s="60">
        <v>19</v>
      </c>
      <c r="O437" s="60">
        <v>2122</v>
      </c>
      <c r="P437" s="60">
        <v>11</v>
      </c>
      <c r="Q437" s="60">
        <v>2119</v>
      </c>
      <c r="R437" s="60">
        <v>36</v>
      </c>
      <c r="S437" s="60">
        <v>2148</v>
      </c>
      <c r="T437" s="60">
        <v>39</v>
      </c>
      <c r="U437" s="63">
        <v>2126</v>
      </c>
      <c r="V437" s="63">
        <v>19</v>
      </c>
      <c r="W437" s="17">
        <f>100*(M437-Q437)/M437</f>
        <v>0.32925682031984949</v>
      </c>
      <c r="X437" s="64">
        <v>3.0128017476850295E-2</v>
      </c>
      <c r="Y437" s="64">
        <v>3.8999263841628433E-5</v>
      </c>
      <c r="Z437" s="65">
        <v>8.846387780767392E-4</v>
      </c>
      <c r="AA437" s="65">
        <v>5.147643729855985E-7</v>
      </c>
      <c r="AB437" s="65">
        <v>0.28149259844983232</v>
      </c>
      <c r="AC437" s="65">
        <v>1.7433454423427135E-5</v>
      </c>
      <c r="AD437" s="20">
        <f t="shared" si="67"/>
        <v>-45.244987133369328</v>
      </c>
      <c r="AE437" s="20">
        <f t="shared" si="68"/>
        <v>1.0343291246184272</v>
      </c>
      <c r="AF437" s="20">
        <f t="shared" si="69"/>
        <v>0.61946474572128851</v>
      </c>
      <c r="AG437" s="21">
        <f t="shared" si="70"/>
        <v>2452.101643269978</v>
      </c>
      <c r="AH437" s="21">
        <f t="shared" si="71"/>
        <v>2646.5474429994156</v>
      </c>
      <c r="AI437" s="22">
        <f t="shared" si="72"/>
        <v>23.781765341517257</v>
      </c>
      <c r="AJ437" s="20">
        <f t="shared" si="73"/>
        <v>-0.97335425367238737</v>
      </c>
    </row>
    <row r="438" spans="1:36">
      <c r="A438" s="66" t="s">
        <v>456</v>
      </c>
      <c r="B438" s="67">
        <v>19.600000000000001</v>
      </c>
      <c r="C438" s="67">
        <v>49.69</v>
      </c>
      <c r="D438" s="68">
        <v>0.39444556248742207</v>
      </c>
      <c r="E438" s="66">
        <v>0.10348</v>
      </c>
      <c r="F438" s="66">
        <v>1.8929999999999999E-2</v>
      </c>
      <c r="G438" s="66">
        <v>0.62351000000000001</v>
      </c>
      <c r="H438" s="66">
        <v>0.10477</v>
      </c>
      <c r="I438" s="66">
        <v>4.369E-2</v>
      </c>
      <c r="J438" s="66">
        <v>3.47E-3</v>
      </c>
      <c r="K438" s="66">
        <v>1.9009999999999999E-2</v>
      </c>
      <c r="L438" s="66">
        <v>4.7000000000000002E-3</v>
      </c>
      <c r="M438" s="66">
        <v>1687</v>
      </c>
      <c r="N438" s="66">
        <v>197</v>
      </c>
      <c r="O438" s="66">
        <v>492</v>
      </c>
      <c r="P438" s="66">
        <v>66</v>
      </c>
      <c r="Q438" s="66">
        <v>276</v>
      </c>
      <c r="R438" s="66">
        <v>21</v>
      </c>
      <c r="S438" s="66">
        <v>381</v>
      </c>
      <c r="T438" s="66">
        <v>93</v>
      </c>
      <c r="U438" s="66">
        <v>276</v>
      </c>
      <c r="V438" s="66">
        <v>21</v>
      </c>
      <c r="W438" s="30">
        <f t="shared" si="66"/>
        <v>43.902439024390247</v>
      </c>
      <c r="X438" s="69">
        <v>1.183892596262825E-2</v>
      </c>
      <c r="Y438" s="69">
        <v>1.8909250047544768E-4</v>
      </c>
      <c r="Z438" s="70">
        <v>2.6937645777267544E-4</v>
      </c>
      <c r="AA438" s="70">
        <v>3.64391267106941E-6</v>
      </c>
      <c r="AB438" s="70">
        <v>0.28254330465750643</v>
      </c>
      <c r="AC438" s="70">
        <v>2.3449714230976969E-5</v>
      </c>
      <c r="AD438" s="33">
        <f t="shared" si="67"/>
        <v>-8.0876233323523561</v>
      </c>
      <c r="AE438" s="33">
        <f t="shared" si="68"/>
        <v>-2.0724320914522476</v>
      </c>
      <c r="AF438" s="33">
        <f t="shared" si="69"/>
        <v>0.82978323690152322</v>
      </c>
      <c r="AG438" s="34">
        <f t="shared" si="70"/>
        <v>983.60388317247146</v>
      </c>
      <c r="AH438" s="34">
        <f t="shared" si="71"/>
        <v>1423.9988512295531</v>
      </c>
      <c r="AI438" s="35">
        <f t="shared" si="72"/>
        <v>32.350063740435417</v>
      </c>
      <c r="AJ438" s="33">
        <f t="shared" si="73"/>
        <v>-0.99188625127190733</v>
      </c>
    </row>
    <row r="439" spans="1:36">
      <c r="A439" s="60" t="s">
        <v>457</v>
      </c>
      <c r="B439" s="61">
        <v>454.64</v>
      </c>
      <c r="C439" s="61">
        <v>480.91</v>
      </c>
      <c r="D439" s="62">
        <v>0.94537439437732629</v>
      </c>
      <c r="E439" s="60">
        <v>5.9729999999999998E-2</v>
      </c>
      <c r="F439" s="60">
        <v>1.4499999999999999E-3</v>
      </c>
      <c r="G439" s="60">
        <v>0.76007000000000002</v>
      </c>
      <c r="H439" s="60">
        <v>1.6799999999999999E-2</v>
      </c>
      <c r="I439" s="60">
        <v>9.2280000000000001E-2</v>
      </c>
      <c r="J439" s="60">
        <v>1.9599999999999999E-3</v>
      </c>
      <c r="K439" s="60">
        <v>2.809E-2</v>
      </c>
      <c r="L439" s="60">
        <v>6.4000000000000005E-4</v>
      </c>
      <c r="M439" s="60">
        <v>594</v>
      </c>
      <c r="N439" s="60">
        <v>22</v>
      </c>
      <c r="O439" s="60">
        <v>574</v>
      </c>
      <c r="P439" s="60">
        <v>10</v>
      </c>
      <c r="Q439" s="60">
        <v>569</v>
      </c>
      <c r="R439" s="60">
        <v>12</v>
      </c>
      <c r="S439" s="60">
        <v>560</v>
      </c>
      <c r="T439" s="60">
        <v>13</v>
      </c>
      <c r="U439" s="63">
        <v>569</v>
      </c>
      <c r="V439" s="63">
        <v>12</v>
      </c>
      <c r="W439" s="17">
        <f t="shared" si="66"/>
        <v>0.87108013937282225</v>
      </c>
      <c r="X439" s="64">
        <v>2.026381088350715E-2</v>
      </c>
      <c r="Y439" s="64">
        <v>7.7581505777922028E-5</v>
      </c>
      <c r="Z439" s="65">
        <v>5.8395700124532759E-4</v>
      </c>
      <c r="AA439" s="65">
        <v>2.4961769407469498E-6</v>
      </c>
      <c r="AB439" s="65">
        <v>0.28207548026254919</v>
      </c>
      <c r="AC439" s="65">
        <v>1.8571612555199261E-5</v>
      </c>
      <c r="AD439" s="20">
        <f t="shared" si="67"/>
        <v>-24.631849597938071</v>
      </c>
      <c r="AE439" s="20">
        <f t="shared" si="68"/>
        <v>-12.328500842797574</v>
      </c>
      <c r="AF439" s="20">
        <f t="shared" si="69"/>
        <v>0.65759442103942833</v>
      </c>
      <c r="AG439" s="21">
        <f t="shared" si="70"/>
        <v>1638.2541608122503</v>
      </c>
      <c r="AH439" s="21">
        <f t="shared" si="71"/>
        <v>2289.4614707230771</v>
      </c>
      <c r="AI439" s="22">
        <f t="shared" si="72"/>
        <v>25.518153386042741</v>
      </c>
      <c r="AJ439" s="20">
        <f t="shared" si="73"/>
        <v>-0.98241093369742993</v>
      </c>
    </row>
    <row r="440" spans="1:36">
      <c r="A440" s="60" t="s">
        <v>458</v>
      </c>
      <c r="B440" s="61">
        <v>199.92</v>
      </c>
      <c r="C440" s="61">
        <v>275.52999999999997</v>
      </c>
      <c r="D440" s="62">
        <v>0.7255834210430806</v>
      </c>
      <c r="E440" s="60">
        <v>7.7119999999999994E-2</v>
      </c>
      <c r="F440" s="60">
        <v>2.0699999999999998E-3</v>
      </c>
      <c r="G440" s="60">
        <v>2.0999599999999998</v>
      </c>
      <c r="H440" s="60">
        <v>5.1310000000000001E-2</v>
      </c>
      <c r="I440" s="60">
        <v>0.19747000000000001</v>
      </c>
      <c r="J440" s="60">
        <v>4.6100000000000004E-3</v>
      </c>
      <c r="K440" s="60">
        <v>6.2039999999999998E-2</v>
      </c>
      <c r="L440" s="60">
        <v>1.8500000000000001E-3</v>
      </c>
      <c r="M440" s="60">
        <v>1124</v>
      </c>
      <c r="N440" s="60">
        <v>22</v>
      </c>
      <c r="O440" s="60">
        <v>1149</v>
      </c>
      <c r="P440" s="60">
        <v>17</v>
      </c>
      <c r="Q440" s="60">
        <v>1162</v>
      </c>
      <c r="R440" s="60">
        <v>25</v>
      </c>
      <c r="S440" s="60">
        <v>1217</v>
      </c>
      <c r="T440" s="60">
        <v>35</v>
      </c>
      <c r="U440" s="63">
        <v>1124</v>
      </c>
      <c r="V440" s="63">
        <v>22</v>
      </c>
      <c r="W440" s="17">
        <f>100*(M440-Q440)/M440</f>
        <v>-3.3807829181494662</v>
      </c>
      <c r="X440" s="64">
        <v>1.9455904528657655E-2</v>
      </c>
      <c r="Y440" s="64">
        <v>6.126220683770225E-5</v>
      </c>
      <c r="Z440" s="65">
        <v>6.0628484003323699E-4</v>
      </c>
      <c r="AA440" s="65">
        <v>9.8363717469553089E-7</v>
      </c>
      <c r="AB440" s="65">
        <v>0.28213825158072653</v>
      </c>
      <c r="AC440" s="65">
        <v>1.892762116095755E-5</v>
      </c>
      <c r="AD440" s="20">
        <f t="shared" si="67"/>
        <v>-22.411993382424058</v>
      </c>
      <c r="AE440" s="20">
        <f t="shared" si="68"/>
        <v>2.0376080874351388</v>
      </c>
      <c r="AF440" s="20">
        <f t="shared" si="69"/>
        <v>0.67103058862881693</v>
      </c>
      <c r="AG440" s="21">
        <f t="shared" si="70"/>
        <v>1552.8585687148238</v>
      </c>
      <c r="AH440" s="21">
        <f t="shared" si="71"/>
        <v>1813.6398587143706</v>
      </c>
      <c r="AI440" s="22">
        <f t="shared" si="72"/>
        <v>26.064343264352601</v>
      </c>
      <c r="AJ440" s="20">
        <f t="shared" si="73"/>
        <v>-0.98173840843273386</v>
      </c>
    </row>
    <row r="441" spans="1:36">
      <c r="A441" s="60" t="s">
        <v>459</v>
      </c>
      <c r="B441" s="61">
        <v>260.69</v>
      </c>
      <c r="C441" s="61">
        <v>647.47</v>
      </c>
      <c r="D441" s="62">
        <v>0.40262869322130751</v>
      </c>
      <c r="E441" s="60">
        <v>6.7979999999999999E-2</v>
      </c>
      <c r="F441" s="60">
        <v>1.14E-3</v>
      </c>
      <c r="G441" s="60">
        <v>1.3607800000000001</v>
      </c>
      <c r="H441" s="60">
        <v>2.053E-2</v>
      </c>
      <c r="I441" s="60">
        <v>0.14516000000000001</v>
      </c>
      <c r="J441" s="60">
        <v>2.9099999999999998E-3</v>
      </c>
      <c r="K441" s="60">
        <v>4.2939999999999999E-2</v>
      </c>
      <c r="L441" s="60">
        <v>9.8999999999999999E-4</v>
      </c>
      <c r="M441" s="60">
        <v>868</v>
      </c>
      <c r="N441" s="60">
        <v>20</v>
      </c>
      <c r="O441" s="60">
        <v>872</v>
      </c>
      <c r="P441" s="60">
        <v>9</v>
      </c>
      <c r="Q441" s="60">
        <v>874</v>
      </c>
      <c r="R441" s="60">
        <v>16</v>
      </c>
      <c r="S441" s="60">
        <v>850</v>
      </c>
      <c r="T441" s="60">
        <v>19</v>
      </c>
      <c r="U441" s="63">
        <v>874</v>
      </c>
      <c r="V441" s="63">
        <v>16</v>
      </c>
      <c r="W441" s="17">
        <f t="shared" si="66"/>
        <v>-0.22935779816513763</v>
      </c>
      <c r="X441" s="64">
        <v>1.7792538320015622E-2</v>
      </c>
      <c r="Y441" s="64">
        <v>9.2835864076284592E-5</v>
      </c>
      <c r="Z441" s="65">
        <v>5.534730706256225E-4</v>
      </c>
      <c r="AA441" s="65">
        <v>4.0642259293673501E-6</v>
      </c>
      <c r="AB441" s="65">
        <v>0.28213868896967242</v>
      </c>
      <c r="AC441" s="65">
        <v>1.9330563005678322E-5</v>
      </c>
      <c r="AD441" s="20">
        <f t="shared" si="67"/>
        <v>-22.39652548086779</v>
      </c>
      <c r="AE441" s="20">
        <f t="shared" si="68"/>
        <v>-3.4092861998258339</v>
      </c>
      <c r="AF441" s="20">
        <f t="shared" si="69"/>
        <v>0.68493249617443963</v>
      </c>
      <c r="AG441" s="21">
        <f t="shared" si="70"/>
        <v>1550.121398760152</v>
      </c>
      <c r="AH441" s="21">
        <f t="shared" si="71"/>
        <v>1962.7736434058841</v>
      </c>
      <c r="AI441" s="22">
        <f t="shared" si="72"/>
        <v>26.583557992591295</v>
      </c>
      <c r="AJ441" s="20">
        <f t="shared" si="73"/>
        <v>-0.98332912437874631</v>
      </c>
    </row>
    <row r="442" spans="1:36">
      <c r="A442" s="60" t="s">
        <v>460</v>
      </c>
      <c r="B442" s="61">
        <v>203.63</v>
      </c>
      <c r="C442" s="61">
        <v>624.75</v>
      </c>
      <c r="D442" s="62">
        <v>0.32593837535014003</v>
      </c>
      <c r="E442" s="60">
        <v>5.8810000000000001E-2</v>
      </c>
      <c r="F442" s="60">
        <v>1.67E-3</v>
      </c>
      <c r="G442" s="60">
        <v>0.70001000000000002</v>
      </c>
      <c r="H442" s="60">
        <v>1.8149999999999999E-2</v>
      </c>
      <c r="I442" s="60">
        <v>8.6319999999999994E-2</v>
      </c>
      <c r="J442" s="60">
        <v>1.9300000000000001E-3</v>
      </c>
      <c r="K442" s="60">
        <v>2.648E-2</v>
      </c>
      <c r="L442" s="60">
        <v>1.0399999999999999E-3</v>
      </c>
      <c r="M442" s="60">
        <v>560</v>
      </c>
      <c r="N442" s="60">
        <v>25</v>
      </c>
      <c r="O442" s="60">
        <v>539</v>
      </c>
      <c r="P442" s="60">
        <v>11</v>
      </c>
      <c r="Q442" s="60">
        <v>534</v>
      </c>
      <c r="R442" s="60">
        <v>11</v>
      </c>
      <c r="S442" s="60">
        <v>528</v>
      </c>
      <c r="T442" s="60">
        <v>20</v>
      </c>
      <c r="U442" s="63">
        <v>534</v>
      </c>
      <c r="V442" s="63">
        <v>11</v>
      </c>
      <c r="W442" s="17">
        <f t="shared" si="66"/>
        <v>0.92764378478664189</v>
      </c>
      <c r="X442" s="64">
        <v>5.0892344382219264E-3</v>
      </c>
      <c r="Y442" s="64">
        <v>1.5880740881652589E-4</v>
      </c>
      <c r="Z442" s="65">
        <v>1.4302833966525747E-4</v>
      </c>
      <c r="AA442" s="65">
        <v>5.0462420796430097E-6</v>
      </c>
      <c r="AB442" s="65">
        <v>0.28221152501583679</v>
      </c>
      <c r="AC442" s="65">
        <v>1.6326705057678876E-5</v>
      </c>
      <c r="AD442" s="20">
        <f t="shared" si="67"/>
        <v>-19.820738409858095</v>
      </c>
      <c r="AE442" s="20">
        <f t="shared" si="68"/>
        <v>-8.1169412468962143</v>
      </c>
      <c r="AF442" s="20">
        <f t="shared" si="69"/>
        <v>0.57806057064692917</v>
      </c>
      <c r="AG442" s="21">
        <f t="shared" si="70"/>
        <v>1434.5389076460501</v>
      </c>
      <c r="AH442" s="21">
        <f t="shared" si="71"/>
        <v>1999.8387844264425</v>
      </c>
      <c r="AI442" s="22">
        <f t="shared" si="72"/>
        <v>22.258825105955793</v>
      </c>
      <c r="AJ442" s="20">
        <f t="shared" si="73"/>
        <v>-0.99569191747996211</v>
      </c>
    </row>
    <row r="443" spans="1:36">
      <c r="A443" s="60" t="s">
        <v>461</v>
      </c>
      <c r="B443" s="61">
        <v>395.87</v>
      </c>
      <c r="C443" s="61">
        <v>577.38</v>
      </c>
      <c r="D443" s="62">
        <v>0.68563164640271568</v>
      </c>
      <c r="E443" s="60">
        <v>5.6270000000000001E-2</v>
      </c>
      <c r="F443" s="60">
        <v>4.2100000000000002E-3</v>
      </c>
      <c r="G443" s="60">
        <v>0.16556000000000001</v>
      </c>
      <c r="H443" s="60">
        <v>1.1379999999999999E-2</v>
      </c>
      <c r="I443" s="60">
        <v>2.1329999999999998E-2</v>
      </c>
      <c r="J443" s="60">
        <v>7.6000000000000004E-4</v>
      </c>
      <c r="K443" s="60">
        <v>6.1500000000000001E-3</v>
      </c>
      <c r="L443" s="60">
        <v>4.2000000000000002E-4</v>
      </c>
      <c r="M443" s="60">
        <v>463</v>
      </c>
      <c r="N443" s="60">
        <v>90</v>
      </c>
      <c r="O443" s="60">
        <v>156</v>
      </c>
      <c r="P443" s="60">
        <v>10</v>
      </c>
      <c r="Q443" s="60">
        <v>136</v>
      </c>
      <c r="R443" s="60">
        <v>5</v>
      </c>
      <c r="S443" s="60">
        <v>124</v>
      </c>
      <c r="T443" s="60">
        <v>8</v>
      </c>
      <c r="U443" s="63">
        <v>136</v>
      </c>
      <c r="V443" s="63">
        <v>5</v>
      </c>
      <c r="W443" s="17">
        <f t="shared" si="66"/>
        <v>12.820512820512821</v>
      </c>
      <c r="X443" s="64">
        <v>2.2933038814757917E-2</v>
      </c>
      <c r="Y443" s="64">
        <v>5.9509197984271002E-5</v>
      </c>
      <c r="Z443" s="65">
        <v>6.0868035615519779E-4</v>
      </c>
      <c r="AA443" s="65">
        <v>1.3626260781876454E-6</v>
      </c>
      <c r="AB443" s="65">
        <v>0.28252986452711748</v>
      </c>
      <c r="AC443" s="65">
        <v>1.9621593820942431E-5</v>
      </c>
      <c r="AD443" s="20">
        <f t="shared" si="67"/>
        <v>-8.5629225270733578</v>
      </c>
      <c r="AE443" s="20">
        <f t="shared" si="68"/>
        <v>-5.6343255110424817</v>
      </c>
      <c r="AF443" s="20">
        <f t="shared" si="69"/>
        <v>0.69410876990213044</v>
      </c>
      <c r="AG443" s="21">
        <f t="shared" si="70"/>
        <v>1011.0495626945975</v>
      </c>
      <c r="AH443" s="21">
        <f t="shared" si="71"/>
        <v>1543.0627557704029</v>
      </c>
      <c r="AI443" s="22">
        <f t="shared" si="72"/>
        <v>27.296734466553289</v>
      </c>
      <c r="AJ443" s="20">
        <f t="shared" si="73"/>
        <v>-0.98166625433267474</v>
      </c>
    </row>
    <row r="444" spans="1:36">
      <c r="A444" s="60" t="s">
        <v>462</v>
      </c>
      <c r="B444" s="61">
        <v>248.7</v>
      </c>
      <c r="C444" s="61">
        <v>252.11</v>
      </c>
      <c r="D444" s="62">
        <v>0.98647415810558869</v>
      </c>
      <c r="E444" s="60">
        <v>4.7730000000000002E-2</v>
      </c>
      <c r="F444" s="60">
        <v>4.6499999999999996E-3</v>
      </c>
      <c r="G444" s="60">
        <v>0.16123000000000001</v>
      </c>
      <c r="H444" s="60">
        <v>1.4970000000000001E-2</v>
      </c>
      <c r="I444" s="60">
        <v>2.4500000000000001E-2</v>
      </c>
      <c r="J444" s="60">
        <v>8.7000000000000001E-4</v>
      </c>
      <c r="K444" s="60">
        <v>7.2100000000000003E-3</v>
      </c>
      <c r="L444" s="60">
        <v>4.4000000000000002E-4</v>
      </c>
      <c r="M444" s="60">
        <v>86</v>
      </c>
      <c r="N444" s="60">
        <v>140</v>
      </c>
      <c r="O444" s="60">
        <v>152</v>
      </c>
      <c r="P444" s="60">
        <v>13</v>
      </c>
      <c r="Q444" s="60">
        <v>156</v>
      </c>
      <c r="R444" s="60">
        <v>5</v>
      </c>
      <c r="S444" s="60">
        <v>145</v>
      </c>
      <c r="T444" s="60">
        <v>9</v>
      </c>
      <c r="U444" s="63">
        <v>156</v>
      </c>
      <c r="V444" s="63">
        <v>5</v>
      </c>
      <c r="W444" s="17">
        <f t="shared" si="66"/>
        <v>-2.6315789473684212</v>
      </c>
      <c r="X444" s="64">
        <v>1.9394103243973022E-2</v>
      </c>
      <c r="Y444" s="64">
        <v>9.1440655295908335E-5</v>
      </c>
      <c r="Z444" s="65">
        <v>5.3680137965364983E-4</v>
      </c>
      <c r="AA444" s="65">
        <v>2.9455134664783144E-6</v>
      </c>
      <c r="AB444" s="65">
        <v>0.28256572602766022</v>
      </c>
      <c r="AC444" s="65">
        <v>1.7141094086531064E-5</v>
      </c>
      <c r="AD444" s="20">
        <f t="shared" si="67"/>
        <v>-7.2947099550091377</v>
      </c>
      <c r="AE444" s="20">
        <f t="shared" si="68"/>
        <v>-3.926818338794158</v>
      </c>
      <c r="AF444" s="20">
        <f t="shared" si="69"/>
        <v>0.60638840290241958</v>
      </c>
      <c r="AG444" s="21">
        <f t="shared" si="70"/>
        <v>959.34163725883673</v>
      </c>
      <c r="AH444" s="21">
        <f t="shared" si="71"/>
        <v>1450.2074594815269</v>
      </c>
      <c r="AI444" s="22">
        <f t="shared" si="72"/>
        <v>23.822914402519132</v>
      </c>
      <c r="AJ444" s="20">
        <f t="shared" si="73"/>
        <v>-0.98383128374537199</v>
      </c>
    </row>
    <row r="445" spans="1:36">
      <c r="A445" s="60" t="s">
        <v>463</v>
      </c>
      <c r="B445" s="61">
        <v>373.97</v>
      </c>
      <c r="C445" s="61">
        <v>252</v>
      </c>
      <c r="D445" s="62">
        <v>1.4840079365079366</v>
      </c>
      <c r="E445" s="60">
        <v>6.0109999999999997E-2</v>
      </c>
      <c r="F445" s="60">
        <v>1.97E-3</v>
      </c>
      <c r="G445" s="60">
        <v>0.76429000000000002</v>
      </c>
      <c r="H445" s="60">
        <v>2.308E-2</v>
      </c>
      <c r="I445" s="60">
        <v>9.221E-2</v>
      </c>
      <c r="J445" s="60">
        <v>2.15E-3</v>
      </c>
      <c r="K445" s="60">
        <v>2.86E-2</v>
      </c>
      <c r="L445" s="60">
        <v>6.8999999999999997E-4</v>
      </c>
      <c r="M445" s="60">
        <v>608</v>
      </c>
      <c r="N445" s="60">
        <v>30</v>
      </c>
      <c r="O445" s="60">
        <v>576</v>
      </c>
      <c r="P445" s="60">
        <v>13</v>
      </c>
      <c r="Q445" s="60">
        <v>569</v>
      </c>
      <c r="R445" s="60">
        <v>13</v>
      </c>
      <c r="S445" s="60">
        <v>570</v>
      </c>
      <c r="T445" s="60">
        <v>14</v>
      </c>
      <c r="U445" s="63">
        <v>569</v>
      </c>
      <c r="V445" s="63">
        <v>13</v>
      </c>
      <c r="W445" s="17">
        <f t="shared" si="66"/>
        <v>1.2152777777777777</v>
      </c>
      <c r="X445" s="64">
        <v>2.9476390215484264E-2</v>
      </c>
      <c r="Y445" s="64">
        <v>6.5476108808910837E-5</v>
      </c>
      <c r="Z445" s="65">
        <v>9.1998573027932682E-4</v>
      </c>
      <c r="AA445" s="65">
        <v>8.1518937067904336E-7</v>
      </c>
      <c r="AB445" s="65">
        <v>0.2818380048107042</v>
      </c>
      <c r="AC445" s="65">
        <v>1.9132991899321226E-5</v>
      </c>
      <c r="AD445" s="20">
        <f t="shared" si="67"/>
        <v>-33.029974300702314</v>
      </c>
      <c r="AE445" s="20">
        <f t="shared" si="68"/>
        <v>-20.864104569825457</v>
      </c>
      <c r="AF445" s="20">
        <f t="shared" si="69"/>
        <v>0.67747206621881939</v>
      </c>
      <c r="AG445" s="21">
        <f t="shared" si="70"/>
        <v>1980.7701692922951</v>
      </c>
      <c r="AH445" s="21">
        <f t="shared" si="71"/>
        <v>2820.4544522994197</v>
      </c>
      <c r="AI445" s="22">
        <f t="shared" si="72"/>
        <v>26.356335963099582</v>
      </c>
      <c r="AJ445" s="20">
        <f t="shared" si="73"/>
        <v>-0.97228958643736962</v>
      </c>
    </row>
    <row r="446" spans="1:36">
      <c r="A446" s="60" t="s">
        <v>464</v>
      </c>
      <c r="B446" s="61">
        <v>119.84</v>
      </c>
      <c r="C446" s="61">
        <v>140.49</v>
      </c>
      <c r="D446" s="62">
        <v>0.85301444942700544</v>
      </c>
      <c r="E446" s="60">
        <v>4.7870000000000003E-2</v>
      </c>
      <c r="F446" s="60">
        <v>8.8299999999999993E-3</v>
      </c>
      <c r="G446" s="60">
        <v>0.16605</v>
      </c>
      <c r="H446" s="60">
        <v>2.9559999999999999E-2</v>
      </c>
      <c r="I446" s="60">
        <v>2.5159999999999998E-2</v>
      </c>
      <c r="J446" s="60">
        <v>1.3500000000000001E-3</v>
      </c>
      <c r="K446" s="60">
        <v>7.5900000000000004E-3</v>
      </c>
      <c r="L446" s="60">
        <v>8.5999999999999998E-4</v>
      </c>
      <c r="M446" s="60">
        <v>93</v>
      </c>
      <c r="N446" s="60">
        <v>263</v>
      </c>
      <c r="O446" s="60">
        <v>156</v>
      </c>
      <c r="P446" s="60">
        <v>26</v>
      </c>
      <c r="Q446" s="60">
        <v>160</v>
      </c>
      <c r="R446" s="60">
        <v>8</v>
      </c>
      <c r="S446" s="60">
        <v>153</v>
      </c>
      <c r="T446" s="60">
        <v>17</v>
      </c>
      <c r="U446" s="63">
        <v>160</v>
      </c>
      <c r="V446" s="63">
        <v>8</v>
      </c>
      <c r="W446" s="17">
        <f t="shared" si="66"/>
        <v>-2.5641025641025643</v>
      </c>
      <c r="X446" s="64">
        <v>1.1874383504788128E-2</v>
      </c>
      <c r="Y446" s="64">
        <v>2.2823658970469544E-4</v>
      </c>
      <c r="Z446" s="65">
        <v>3.3023107974025699E-4</v>
      </c>
      <c r="AA446" s="65">
        <v>6.6675658399371316E-6</v>
      </c>
      <c r="AB446" s="65">
        <v>0.28257460968199205</v>
      </c>
      <c r="AC446" s="65">
        <v>1.7442072429086871E-5</v>
      </c>
      <c r="AD446" s="20">
        <f t="shared" si="67"/>
        <v>-6.9805468012384964</v>
      </c>
      <c r="AE446" s="20">
        <f t="shared" si="68"/>
        <v>-3.5041902514409973</v>
      </c>
      <c r="AF446" s="20">
        <f t="shared" si="69"/>
        <v>0.61704132969849002</v>
      </c>
      <c r="AG446" s="21">
        <f t="shared" si="70"/>
        <v>941.90276384098013</v>
      </c>
      <c r="AH446" s="21">
        <f t="shared" si="71"/>
        <v>1426.5208996728629</v>
      </c>
      <c r="AI446" s="22">
        <f t="shared" si="72"/>
        <v>24.117600111165416</v>
      </c>
      <c r="AJ446" s="20">
        <f t="shared" si="73"/>
        <v>-0.99005328073071519</v>
      </c>
    </row>
    <row r="447" spans="1:36">
      <c r="A447" s="60" t="s">
        <v>465</v>
      </c>
      <c r="B447" s="61">
        <v>62.84</v>
      </c>
      <c r="C447" s="61">
        <v>217.52</v>
      </c>
      <c r="D447" s="62">
        <v>0.28889297535858771</v>
      </c>
      <c r="E447" s="60">
        <v>6.6070000000000004E-2</v>
      </c>
      <c r="F447" s="60">
        <v>3.15E-3</v>
      </c>
      <c r="G447" s="60">
        <v>1.11436</v>
      </c>
      <c r="H447" s="60">
        <v>4.6620000000000002E-2</v>
      </c>
      <c r="I447" s="60">
        <v>0.12232</v>
      </c>
      <c r="J447" s="60">
        <v>2.8E-3</v>
      </c>
      <c r="K447" s="60">
        <v>3.7359999999999997E-2</v>
      </c>
      <c r="L447" s="60">
        <v>8.1999999999999998E-4</v>
      </c>
      <c r="M447" s="60">
        <v>809</v>
      </c>
      <c r="N447" s="60">
        <v>102</v>
      </c>
      <c r="O447" s="60">
        <v>760</v>
      </c>
      <c r="P447" s="60">
        <v>22</v>
      </c>
      <c r="Q447" s="60">
        <v>744</v>
      </c>
      <c r="R447" s="60">
        <v>16</v>
      </c>
      <c r="S447" s="60">
        <v>741</v>
      </c>
      <c r="T447" s="60">
        <v>16</v>
      </c>
      <c r="U447" s="63">
        <v>744</v>
      </c>
      <c r="V447" s="63">
        <v>16</v>
      </c>
      <c r="W447" s="17">
        <f t="shared" si="66"/>
        <v>2.1052631578947367</v>
      </c>
      <c r="X447" s="64">
        <v>1.1280991233740418E-2</v>
      </c>
      <c r="Y447" s="64">
        <v>8.6789250394923639E-5</v>
      </c>
      <c r="Z447" s="65">
        <v>3.4539111216399534E-4</v>
      </c>
      <c r="AA447" s="65">
        <v>2.0252054513565624E-6</v>
      </c>
      <c r="AB447" s="65">
        <v>0.28208380210508571</v>
      </c>
      <c r="AC447" s="65">
        <v>1.9541945191829164E-5</v>
      </c>
      <c r="AD447" s="20">
        <f t="shared" si="67"/>
        <v>-24.337554457807276</v>
      </c>
      <c r="AE447" s="20">
        <f t="shared" si="68"/>
        <v>-8.0990409410752751</v>
      </c>
      <c r="AF447" s="20">
        <f t="shared" si="69"/>
        <v>0.6922216733052251</v>
      </c>
      <c r="AG447" s="21">
        <f t="shared" si="70"/>
        <v>1616.7748868456631</v>
      </c>
      <c r="AH447" s="21">
        <f t="shared" si="71"/>
        <v>2157.1536464179426</v>
      </c>
      <c r="AI447" s="22">
        <f t="shared" si="72"/>
        <v>26.694092868948246</v>
      </c>
      <c r="AJ447" s="20">
        <f t="shared" si="73"/>
        <v>-0.98959665324807244</v>
      </c>
    </row>
    <row r="448" spans="1:36">
      <c r="A448" s="60" t="s">
        <v>466</v>
      </c>
      <c r="B448" s="61">
        <v>130.6</v>
      </c>
      <c r="C448" s="61">
        <v>443.2</v>
      </c>
      <c r="D448" s="62">
        <v>0.29467509025270755</v>
      </c>
      <c r="E448" s="60">
        <v>6.9720000000000004E-2</v>
      </c>
      <c r="F448" s="60">
        <v>1.4499999999999999E-3</v>
      </c>
      <c r="G448" s="60">
        <v>1.3657699999999999</v>
      </c>
      <c r="H448" s="60">
        <v>2.5600000000000001E-2</v>
      </c>
      <c r="I448" s="60">
        <v>0.14207</v>
      </c>
      <c r="J448" s="60">
        <v>2.97E-3</v>
      </c>
      <c r="K448" s="60">
        <v>4.1090000000000002E-2</v>
      </c>
      <c r="L448" s="60">
        <v>1.34E-3</v>
      </c>
      <c r="M448" s="60">
        <v>920</v>
      </c>
      <c r="N448" s="60">
        <v>19</v>
      </c>
      <c r="O448" s="60">
        <v>874</v>
      </c>
      <c r="P448" s="60">
        <v>11</v>
      </c>
      <c r="Q448" s="60">
        <v>856</v>
      </c>
      <c r="R448" s="60">
        <v>17</v>
      </c>
      <c r="S448" s="60">
        <v>814</v>
      </c>
      <c r="T448" s="60">
        <v>26</v>
      </c>
      <c r="U448" s="63">
        <v>856</v>
      </c>
      <c r="V448" s="63">
        <v>17</v>
      </c>
      <c r="W448" s="17">
        <f t="shared" si="66"/>
        <v>2.0594965675057209</v>
      </c>
      <c r="X448" s="64">
        <v>1.4573772651741266E-2</v>
      </c>
      <c r="Y448" s="64">
        <v>1.4153444835073262E-4</v>
      </c>
      <c r="Z448" s="65">
        <v>4.5875164252278679E-4</v>
      </c>
      <c r="AA448" s="65">
        <v>3.7075413024309096E-6</v>
      </c>
      <c r="AB448" s="65">
        <v>0.28233007302711199</v>
      </c>
      <c r="AC448" s="65">
        <v>1.7108033594298207E-5</v>
      </c>
      <c r="AD448" s="20">
        <f t="shared" si="67"/>
        <v>-15.628385161473579</v>
      </c>
      <c r="AE448" s="20">
        <f t="shared" si="68"/>
        <v>3.0307665113937787</v>
      </c>
      <c r="AF448" s="20">
        <f t="shared" si="69"/>
        <v>0.60615810248303359</v>
      </c>
      <c r="AG448" s="21">
        <f t="shared" si="70"/>
        <v>1283.1720037319387</v>
      </c>
      <c r="AH448" s="21">
        <f t="shared" si="71"/>
        <v>1545.6013214565012</v>
      </c>
      <c r="AI448" s="22">
        <f t="shared" si="72"/>
        <v>23.584977067262571</v>
      </c>
      <c r="AJ448" s="20">
        <f t="shared" si="73"/>
        <v>-0.98618217944208475</v>
      </c>
    </row>
    <row r="449" spans="1:36">
      <c r="A449" s="60" t="s">
        <v>467</v>
      </c>
      <c r="B449" s="61">
        <v>73.39</v>
      </c>
      <c r="C449" s="61">
        <v>79.95</v>
      </c>
      <c r="D449" s="62">
        <v>0.91794871794871791</v>
      </c>
      <c r="E449" s="60">
        <v>6.4119999999999996E-2</v>
      </c>
      <c r="F449" s="60">
        <v>5.8399999999999997E-3</v>
      </c>
      <c r="G449" s="60">
        <v>0.8619</v>
      </c>
      <c r="H449" s="60">
        <v>7.3410000000000003E-2</v>
      </c>
      <c r="I449" s="60">
        <v>9.7479999999999997E-2</v>
      </c>
      <c r="J449" s="60">
        <v>4.1200000000000004E-3</v>
      </c>
      <c r="K449" s="60">
        <v>3.1399999999999997E-2</v>
      </c>
      <c r="L449" s="60">
        <v>2.1800000000000001E-3</v>
      </c>
      <c r="M449" s="60">
        <v>746</v>
      </c>
      <c r="N449" s="60">
        <v>110</v>
      </c>
      <c r="O449" s="60">
        <v>631</v>
      </c>
      <c r="P449" s="60">
        <v>40</v>
      </c>
      <c r="Q449" s="60">
        <v>600</v>
      </c>
      <c r="R449" s="60">
        <v>24</v>
      </c>
      <c r="S449" s="60">
        <v>625</v>
      </c>
      <c r="T449" s="60">
        <v>43</v>
      </c>
      <c r="U449" s="63">
        <v>600</v>
      </c>
      <c r="V449" s="63">
        <v>24</v>
      </c>
      <c r="W449" s="17">
        <f t="shared" si="66"/>
        <v>4.9128367670364499</v>
      </c>
      <c r="X449" s="64">
        <v>6.9441129373108788E-3</v>
      </c>
      <c r="Y449" s="64">
        <v>1.828699311878515E-5</v>
      </c>
      <c r="Z449" s="65">
        <v>2.1429930691119079E-4</v>
      </c>
      <c r="AA449" s="65">
        <v>3.4175759845485201E-7</v>
      </c>
      <c r="AB449" s="65">
        <v>0.28168532392933587</v>
      </c>
      <c r="AC449" s="65">
        <v>1.6934686311766652E-5</v>
      </c>
      <c r="AD449" s="20">
        <f t="shared" si="67"/>
        <v>-38.429408522206998</v>
      </c>
      <c r="AE449" s="20">
        <f t="shared" si="68"/>
        <v>-25.322073538331935</v>
      </c>
      <c r="AF449" s="20">
        <f t="shared" si="69"/>
        <v>0.59967443631742956</v>
      </c>
      <c r="AG449" s="21">
        <f t="shared" si="70"/>
        <v>2150.9481124983267</v>
      </c>
      <c r="AH449" s="21">
        <f t="shared" si="71"/>
        <v>3119.8433142275558</v>
      </c>
      <c r="AI449" s="22">
        <f t="shared" si="72"/>
        <v>22.823598344007223</v>
      </c>
      <c r="AJ449" s="20">
        <f t="shared" si="73"/>
        <v>-0.99354520159906057</v>
      </c>
    </row>
    <row r="450" spans="1:36">
      <c r="A450" s="60" t="s">
        <v>468</v>
      </c>
      <c r="B450" s="61">
        <v>725.28</v>
      </c>
      <c r="C450" s="61">
        <v>963.74</v>
      </c>
      <c r="D450" s="62">
        <v>0.75256812003237383</v>
      </c>
      <c r="E450" s="60">
        <v>5.7689999999999998E-2</v>
      </c>
      <c r="F450" s="60">
        <v>1.16E-3</v>
      </c>
      <c r="G450" s="60">
        <v>0.65586999999999995</v>
      </c>
      <c r="H450" s="60">
        <v>1.1900000000000001E-2</v>
      </c>
      <c r="I450" s="60">
        <v>8.2460000000000006E-2</v>
      </c>
      <c r="J450" s="60">
        <v>1.6800000000000001E-3</v>
      </c>
      <c r="K450" s="60">
        <v>2.4809999999999999E-2</v>
      </c>
      <c r="L450" s="60">
        <v>5.2999999999999998E-4</v>
      </c>
      <c r="M450" s="60">
        <v>518</v>
      </c>
      <c r="N450" s="60">
        <v>20</v>
      </c>
      <c r="O450" s="60">
        <v>512</v>
      </c>
      <c r="P450" s="60">
        <v>7</v>
      </c>
      <c r="Q450" s="60">
        <v>511</v>
      </c>
      <c r="R450" s="60">
        <v>10</v>
      </c>
      <c r="S450" s="60">
        <v>495</v>
      </c>
      <c r="T450" s="60">
        <v>10</v>
      </c>
      <c r="U450" s="63">
        <v>511</v>
      </c>
      <c r="V450" s="63">
        <v>10</v>
      </c>
      <c r="W450" s="17">
        <f t="shared" si="66"/>
        <v>0.1953125</v>
      </c>
      <c r="X450" s="64">
        <v>1.9553717997831902E-2</v>
      </c>
      <c r="Y450" s="64">
        <v>7.6256614032524082E-5</v>
      </c>
      <c r="Z450" s="65">
        <v>5.8279245985835479E-4</v>
      </c>
      <c r="AA450" s="65">
        <v>6.9572492908603343E-7</v>
      </c>
      <c r="AB450" s="65">
        <v>0.28206627510890875</v>
      </c>
      <c r="AC450" s="65">
        <v>1.6440630126449874E-5</v>
      </c>
      <c r="AD450" s="20">
        <f t="shared" si="67"/>
        <v>-24.957382311235897</v>
      </c>
      <c r="AE450" s="20">
        <f t="shared" si="68"/>
        <v>-13.915536220662217</v>
      </c>
      <c r="AF450" s="20">
        <f t="shared" si="69"/>
        <v>0.58206451414708504</v>
      </c>
      <c r="AG450" s="21">
        <f t="shared" si="70"/>
        <v>1650.8478503303511</v>
      </c>
      <c r="AH450" s="21">
        <f t="shared" si="71"/>
        <v>2345.1051111218476</v>
      </c>
      <c r="AI450" s="22">
        <f t="shared" si="72"/>
        <v>22.583471612712628</v>
      </c>
      <c r="AJ450" s="20">
        <f t="shared" si="73"/>
        <v>-0.98244601024523026</v>
      </c>
    </row>
    <row r="451" spans="1:36">
      <c r="A451" s="60" t="s">
        <v>469</v>
      </c>
      <c r="B451" s="61">
        <v>223.76</v>
      </c>
      <c r="C451" s="61">
        <v>339.29</v>
      </c>
      <c r="D451" s="62">
        <v>0.65949482743375865</v>
      </c>
      <c r="E451" s="60">
        <v>5.6149999999999999E-2</v>
      </c>
      <c r="F451" s="60">
        <v>1.58E-3</v>
      </c>
      <c r="G451" s="60">
        <v>0.68662000000000001</v>
      </c>
      <c r="H451" s="60">
        <v>1.7819999999999999E-2</v>
      </c>
      <c r="I451" s="60">
        <v>8.8679999999999995E-2</v>
      </c>
      <c r="J451" s="60">
        <v>1.9499999999999999E-3</v>
      </c>
      <c r="K451" s="60">
        <v>2.6599999999999999E-2</v>
      </c>
      <c r="L451" s="60">
        <v>7.6000000000000004E-4</v>
      </c>
      <c r="M451" s="60">
        <v>458</v>
      </c>
      <c r="N451" s="60">
        <v>26</v>
      </c>
      <c r="O451" s="60">
        <v>531</v>
      </c>
      <c r="P451" s="60">
        <v>11</v>
      </c>
      <c r="Q451" s="60">
        <v>548</v>
      </c>
      <c r="R451" s="60">
        <v>12</v>
      </c>
      <c r="S451" s="60">
        <v>531</v>
      </c>
      <c r="T451" s="60">
        <v>15</v>
      </c>
      <c r="U451" s="63">
        <v>548</v>
      </c>
      <c r="V451" s="63">
        <v>12</v>
      </c>
      <c r="W451" s="17">
        <f t="shared" si="66"/>
        <v>-3.2015065913370999</v>
      </c>
      <c r="X451" s="64">
        <v>2.6011770681733194E-2</v>
      </c>
      <c r="Y451" s="64">
        <v>6.8405463107387655E-4</v>
      </c>
      <c r="Z451" s="65">
        <v>7.116750157411839E-4</v>
      </c>
      <c r="AA451" s="65">
        <v>3.5162387340461586E-6</v>
      </c>
      <c r="AB451" s="65">
        <v>0.28209885167175286</v>
      </c>
      <c r="AC451" s="65">
        <v>2.7553137526023279E-5</v>
      </c>
      <c r="AD451" s="20">
        <f t="shared" si="67"/>
        <v>-23.805338868316817</v>
      </c>
      <c r="AE451" s="20">
        <f t="shared" si="68"/>
        <v>-12.004401105486506</v>
      </c>
      <c r="AF451" s="20">
        <f t="shared" si="69"/>
        <v>0.9755720269112873</v>
      </c>
      <c r="AG451" s="21">
        <f t="shared" si="70"/>
        <v>1611.5007238168291</v>
      </c>
      <c r="AH451" s="21">
        <f t="shared" si="71"/>
        <v>2253.4417521326413</v>
      </c>
      <c r="AI451" s="22">
        <f t="shared" si="72"/>
        <v>38.010843058913451</v>
      </c>
      <c r="AJ451" s="20">
        <f t="shared" si="73"/>
        <v>-0.97856400554996437</v>
      </c>
    </row>
    <row r="452" spans="1:36">
      <c r="A452" s="60" t="s">
        <v>470</v>
      </c>
      <c r="B452" s="61">
        <v>125.39</v>
      </c>
      <c r="C452" s="61">
        <v>110.52</v>
      </c>
      <c r="D452" s="62">
        <v>1.1345457835685848</v>
      </c>
      <c r="E452" s="60">
        <v>6.9250000000000006E-2</v>
      </c>
      <c r="F452" s="60">
        <v>2.8300000000000001E-3</v>
      </c>
      <c r="G452" s="60">
        <v>1.3592500000000001</v>
      </c>
      <c r="H452" s="60">
        <v>5.1180000000000003E-2</v>
      </c>
      <c r="I452" s="60">
        <v>0.14233999999999999</v>
      </c>
      <c r="J452" s="60">
        <v>3.81E-3</v>
      </c>
      <c r="K452" s="60">
        <v>4.2610000000000002E-2</v>
      </c>
      <c r="L452" s="60">
        <v>1.4599999999999999E-3</v>
      </c>
      <c r="M452" s="60">
        <v>906</v>
      </c>
      <c r="N452" s="60">
        <v>38</v>
      </c>
      <c r="O452" s="60">
        <v>872</v>
      </c>
      <c r="P452" s="60">
        <v>22</v>
      </c>
      <c r="Q452" s="60">
        <v>858</v>
      </c>
      <c r="R452" s="60">
        <v>22</v>
      </c>
      <c r="S452" s="60">
        <v>843</v>
      </c>
      <c r="T452" s="60">
        <v>28</v>
      </c>
      <c r="U452" s="63">
        <v>858</v>
      </c>
      <c r="V452" s="63">
        <v>22</v>
      </c>
      <c r="W452" s="17">
        <f t="shared" si="66"/>
        <v>1.6055045871559632</v>
      </c>
      <c r="X452" s="64">
        <v>2.4263278795401536E-2</v>
      </c>
      <c r="Y452" s="64">
        <v>2.1141768273924728E-4</v>
      </c>
      <c r="Z452" s="65">
        <v>6.7908260182920194E-4</v>
      </c>
      <c r="AA452" s="65">
        <v>5.0334893015672023E-6</v>
      </c>
      <c r="AB452" s="65">
        <v>0.28212742443038941</v>
      </c>
      <c r="AC452" s="65">
        <v>1.7278698107358521E-5</v>
      </c>
      <c r="AD452" s="20">
        <f t="shared" si="67"/>
        <v>-22.794886679395887</v>
      </c>
      <c r="AE452" s="20">
        <f t="shared" si="68"/>
        <v>-4.2312421444101744</v>
      </c>
      <c r="AF452" s="20">
        <f t="shared" si="69"/>
        <v>0.61220768281504334</v>
      </c>
      <c r="AG452" s="21">
        <f t="shared" si="70"/>
        <v>1570.7441281567853</v>
      </c>
      <c r="AH452" s="21">
        <f t="shared" si="71"/>
        <v>2001.9500138548667</v>
      </c>
      <c r="AI452" s="22">
        <f t="shared" si="72"/>
        <v>23.831151822086213</v>
      </c>
      <c r="AJ452" s="20">
        <f t="shared" si="73"/>
        <v>-0.97954570476418068</v>
      </c>
    </row>
    <row r="453" spans="1:36">
      <c r="A453" s="60" t="s">
        <v>471</v>
      </c>
      <c r="B453" s="61">
        <v>319.14</v>
      </c>
      <c r="C453" s="61">
        <v>377.52</v>
      </c>
      <c r="D453" s="62">
        <v>0.84535918626827722</v>
      </c>
      <c r="E453" s="60">
        <v>0.10642</v>
      </c>
      <c r="F453" s="60">
        <v>1.64E-3</v>
      </c>
      <c r="G453" s="60">
        <v>4.5379199999999997</v>
      </c>
      <c r="H453" s="60">
        <v>6.2710000000000002E-2</v>
      </c>
      <c r="I453" s="60">
        <v>0.30925999999999998</v>
      </c>
      <c r="J453" s="60">
        <v>6.2899999999999996E-3</v>
      </c>
      <c r="K453" s="60">
        <v>8.9800000000000005E-2</v>
      </c>
      <c r="L453" s="60">
        <v>1.7799999999999999E-3</v>
      </c>
      <c r="M453" s="60">
        <v>1739</v>
      </c>
      <c r="N453" s="60">
        <v>19</v>
      </c>
      <c r="O453" s="60">
        <v>1738</v>
      </c>
      <c r="P453" s="60">
        <v>11</v>
      </c>
      <c r="Q453" s="60">
        <v>1737</v>
      </c>
      <c r="R453" s="60">
        <v>31</v>
      </c>
      <c r="S453" s="60">
        <v>1738</v>
      </c>
      <c r="T453" s="60">
        <v>33</v>
      </c>
      <c r="U453" s="63">
        <v>1739</v>
      </c>
      <c r="V453" s="63">
        <v>19</v>
      </c>
      <c r="W453" s="17">
        <f>100*(M453-Q453)/M453</f>
        <v>0.11500862564692352</v>
      </c>
      <c r="X453" s="64">
        <v>2.256937027434092E-2</v>
      </c>
      <c r="Y453" s="64">
        <v>6.1244762077452533E-5</v>
      </c>
      <c r="Z453" s="65">
        <v>7.1008977409409602E-4</v>
      </c>
      <c r="AA453" s="65">
        <v>2.5632580844001757E-6</v>
      </c>
      <c r="AB453" s="65">
        <v>0.28174806360570831</v>
      </c>
      <c r="AC453" s="65">
        <v>1.781082235746029E-5</v>
      </c>
      <c r="AD453" s="20">
        <f t="shared" si="67"/>
        <v>-36.210671293187559</v>
      </c>
      <c r="AE453" s="20">
        <f t="shared" si="68"/>
        <v>1.7131053913654881</v>
      </c>
      <c r="AF453" s="20">
        <f t="shared" si="69"/>
        <v>0.6323150333875458</v>
      </c>
      <c r="AG453" s="21">
        <f t="shared" si="70"/>
        <v>2092.9997542139713</v>
      </c>
      <c r="AH453" s="21">
        <f t="shared" si="71"/>
        <v>2306.7018042079289</v>
      </c>
      <c r="AI453" s="22">
        <f t="shared" si="72"/>
        <v>24.346841533313182</v>
      </c>
      <c r="AJ453" s="20">
        <f t="shared" si="73"/>
        <v>-0.97861175379234655</v>
      </c>
    </row>
    <row r="454" spans="1:36">
      <c r="A454" s="60" t="s">
        <v>472</v>
      </c>
      <c r="B454" s="61">
        <v>61.64</v>
      </c>
      <c r="C454" s="61">
        <v>114.88</v>
      </c>
      <c r="D454" s="62">
        <v>0.53655988857938719</v>
      </c>
      <c r="E454" s="60">
        <v>5.0130000000000001E-2</v>
      </c>
      <c r="F454" s="60">
        <v>9.4199999999999996E-3</v>
      </c>
      <c r="G454" s="60">
        <v>0.13386999999999999</v>
      </c>
      <c r="H454" s="60">
        <v>2.4469999999999999E-2</v>
      </c>
      <c r="I454" s="60">
        <v>1.9369999999999998E-2</v>
      </c>
      <c r="J454" s="60">
        <v>9.3000000000000005E-4</v>
      </c>
      <c r="K454" s="60">
        <v>6.7099999999999998E-3</v>
      </c>
      <c r="L454" s="60">
        <v>9.8999999999999999E-4</v>
      </c>
      <c r="M454" s="60">
        <v>201</v>
      </c>
      <c r="N454" s="60">
        <v>289</v>
      </c>
      <c r="O454" s="60">
        <v>128</v>
      </c>
      <c r="P454" s="60">
        <v>22</v>
      </c>
      <c r="Q454" s="60">
        <v>124</v>
      </c>
      <c r="R454" s="60">
        <v>6</v>
      </c>
      <c r="S454" s="60">
        <v>135</v>
      </c>
      <c r="T454" s="60">
        <v>20</v>
      </c>
      <c r="U454" s="63">
        <v>124</v>
      </c>
      <c r="V454" s="63">
        <v>6</v>
      </c>
      <c r="W454" s="17">
        <f t="shared" si="66"/>
        <v>3.125</v>
      </c>
      <c r="X454" s="64">
        <v>1.5152678750424193E-2</v>
      </c>
      <c r="Y454" s="64">
        <v>1.023219454050992E-4</v>
      </c>
      <c r="Z454" s="65">
        <v>4.1568112872633427E-4</v>
      </c>
      <c r="AA454" s="65">
        <v>1.7277241840832748E-6</v>
      </c>
      <c r="AB454" s="65">
        <v>0.28258352816595345</v>
      </c>
      <c r="AC454" s="65">
        <v>1.7710184069422158E-5</v>
      </c>
      <c r="AD454" s="20">
        <f t="shared" si="67"/>
        <v>-6.6651519261662351</v>
      </c>
      <c r="AE454" s="20">
        <f t="shared" si="68"/>
        <v>-3.9790069382528159</v>
      </c>
      <c r="AF454" s="20">
        <f t="shared" si="69"/>
        <v>0.6264766238478795</v>
      </c>
      <c r="AG454" s="21">
        <f t="shared" si="70"/>
        <v>931.64540127574821</v>
      </c>
      <c r="AH454" s="21">
        <f t="shared" si="71"/>
        <v>1429.2908850296401</v>
      </c>
      <c r="AI454" s="22">
        <f t="shared" si="72"/>
        <v>24.548213521308185</v>
      </c>
      <c r="AJ454" s="20">
        <f t="shared" si="73"/>
        <v>-0.98747948407450803</v>
      </c>
    </row>
    <row r="455" spans="1:36">
      <c r="A455" s="60" t="s">
        <v>473</v>
      </c>
      <c r="B455" s="61">
        <v>289.67</v>
      </c>
      <c r="C455" s="61">
        <v>230.9</v>
      </c>
      <c r="D455" s="62">
        <v>1.2545257687310525</v>
      </c>
      <c r="E455" s="60">
        <v>7.0489999999999997E-2</v>
      </c>
      <c r="F455" s="60">
        <v>1.7099999999999999E-3</v>
      </c>
      <c r="G455" s="60">
        <v>1.5198199999999999</v>
      </c>
      <c r="H455" s="60">
        <v>3.354E-2</v>
      </c>
      <c r="I455" s="60">
        <v>0.15637000000000001</v>
      </c>
      <c r="J455" s="60">
        <v>3.4099999999999998E-3</v>
      </c>
      <c r="K455" s="60">
        <v>4.2549999999999998E-2</v>
      </c>
      <c r="L455" s="60">
        <v>9.7000000000000005E-4</v>
      </c>
      <c r="M455" s="60">
        <v>943</v>
      </c>
      <c r="N455" s="60">
        <v>21</v>
      </c>
      <c r="O455" s="60">
        <v>938</v>
      </c>
      <c r="P455" s="60">
        <v>14</v>
      </c>
      <c r="Q455" s="60">
        <v>937</v>
      </c>
      <c r="R455" s="60">
        <v>19</v>
      </c>
      <c r="S455" s="60">
        <v>842</v>
      </c>
      <c r="T455" s="60">
        <v>19</v>
      </c>
      <c r="U455" s="63">
        <v>937</v>
      </c>
      <c r="V455" s="63">
        <v>19</v>
      </c>
      <c r="W455" s="17">
        <f t="shared" si="66"/>
        <v>0.10660980810234541</v>
      </c>
      <c r="X455" s="64">
        <v>4.5280380133315189E-3</v>
      </c>
      <c r="Y455" s="64">
        <v>1.657668107863925E-4</v>
      </c>
      <c r="Z455" s="65">
        <v>1.1437952790332844E-4</v>
      </c>
      <c r="AA455" s="65">
        <v>3.9818930154424804E-6</v>
      </c>
      <c r="AB455" s="65">
        <v>0.28193875569629712</v>
      </c>
      <c r="AC455" s="65">
        <v>1.6734846077808762E-5</v>
      </c>
      <c r="AD455" s="20">
        <f t="shared" si="67"/>
        <v>-29.467001814285076</v>
      </c>
      <c r="AE455" s="20">
        <f t="shared" si="68"/>
        <v>-8.8366130474881732</v>
      </c>
      <c r="AF455" s="20">
        <f t="shared" si="69"/>
        <v>0.59304289965647616</v>
      </c>
      <c r="AG455" s="21">
        <f t="shared" si="70"/>
        <v>1803.7258543647254</v>
      </c>
      <c r="AH455" s="21">
        <f t="shared" si="71"/>
        <v>2348.8534875806236</v>
      </c>
      <c r="AI455" s="22">
        <f t="shared" si="72"/>
        <v>22.641666700574888</v>
      </c>
      <c r="AJ455" s="20">
        <f t="shared" si="73"/>
        <v>-0.99655483349688767</v>
      </c>
    </row>
    <row r="456" spans="1:36">
      <c r="A456" s="60" t="s">
        <v>474</v>
      </c>
      <c r="B456" s="61">
        <v>86.78</v>
      </c>
      <c r="C456" s="61">
        <v>169.53</v>
      </c>
      <c r="D456" s="62">
        <v>0.51188580192296351</v>
      </c>
      <c r="E456" s="60">
        <v>4.7359999999999999E-2</v>
      </c>
      <c r="F456" s="60">
        <v>1.091E-2</v>
      </c>
      <c r="G456" s="60">
        <v>0.13657</v>
      </c>
      <c r="H456" s="60">
        <v>3.0339999999999999E-2</v>
      </c>
      <c r="I456" s="60">
        <v>2.0920000000000001E-2</v>
      </c>
      <c r="J456" s="60">
        <v>1.3699999999999999E-3</v>
      </c>
      <c r="K456" s="60">
        <v>5.3099999999999996E-3</v>
      </c>
      <c r="L456" s="60">
        <v>1.33E-3</v>
      </c>
      <c r="M456" s="60">
        <v>67</v>
      </c>
      <c r="N456" s="60">
        <v>304</v>
      </c>
      <c r="O456" s="60">
        <v>130</v>
      </c>
      <c r="P456" s="60">
        <v>27</v>
      </c>
      <c r="Q456" s="60">
        <v>133</v>
      </c>
      <c r="R456" s="60">
        <v>9</v>
      </c>
      <c r="S456" s="60">
        <v>107</v>
      </c>
      <c r="T456" s="60">
        <v>27</v>
      </c>
      <c r="U456" s="63">
        <v>133</v>
      </c>
      <c r="V456" s="63">
        <v>9</v>
      </c>
      <c r="W456" s="17">
        <f t="shared" si="66"/>
        <v>-2.3076923076923075</v>
      </c>
      <c r="X456" s="64">
        <v>7.6392459355950305E-3</v>
      </c>
      <c r="Y456" s="64">
        <v>4.589888856134235E-5</v>
      </c>
      <c r="Z456" s="65">
        <v>2.1292999780108055E-4</v>
      </c>
      <c r="AA456" s="65">
        <v>1.6245802614111214E-6</v>
      </c>
      <c r="AB456" s="65">
        <v>0.28252205725014207</v>
      </c>
      <c r="AC456" s="65">
        <v>2.106478686461377E-5</v>
      </c>
      <c r="AD456" s="20">
        <f t="shared" si="67"/>
        <v>-8.8390204779098536</v>
      </c>
      <c r="AE456" s="20">
        <f t="shared" si="68"/>
        <v>-5.9404365136450643</v>
      </c>
      <c r="AF456" s="20">
        <f t="shared" si="69"/>
        <v>0.74515643386626718</v>
      </c>
      <c r="AG456" s="21">
        <f t="shared" si="70"/>
        <v>1011.4157152888785</v>
      </c>
      <c r="AH456" s="21">
        <f t="shared" si="71"/>
        <v>1560.2231872934155</v>
      </c>
      <c r="AI456" s="22">
        <f t="shared" si="72"/>
        <v>29.001011333424117</v>
      </c>
      <c r="AJ456" s="20">
        <f t="shared" si="73"/>
        <v>-0.99358644584936506</v>
      </c>
    </row>
    <row r="457" spans="1:36">
      <c r="A457" s="60" t="s">
        <v>475</v>
      </c>
      <c r="B457" s="61">
        <v>179.17</v>
      </c>
      <c r="C457" s="61">
        <v>192.69</v>
      </c>
      <c r="D457" s="62">
        <v>0.92983548705174113</v>
      </c>
      <c r="E457" s="60">
        <v>0.23826</v>
      </c>
      <c r="F457" s="60">
        <v>3.2499999999999999E-3</v>
      </c>
      <c r="G457" s="60">
        <v>20.350390000000001</v>
      </c>
      <c r="H457" s="60">
        <v>0.25546999999999997</v>
      </c>
      <c r="I457" s="60">
        <v>0.61950000000000005</v>
      </c>
      <c r="J457" s="60">
        <v>1.2800000000000001E-2</v>
      </c>
      <c r="K457" s="60">
        <v>0.16245000000000001</v>
      </c>
      <c r="L457" s="60">
        <v>3.2599999999999999E-3</v>
      </c>
      <c r="M457" s="60">
        <v>3108</v>
      </c>
      <c r="N457" s="60">
        <v>18</v>
      </c>
      <c r="O457" s="60">
        <v>3108</v>
      </c>
      <c r="P457" s="60">
        <v>12</v>
      </c>
      <c r="Q457" s="60">
        <v>3108</v>
      </c>
      <c r="R457" s="60">
        <v>51</v>
      </c>
      <c r="S457" s="60">
        <v>3043</v>
      </c>
      <c r="T457" s="60">
        <v>57</v>
      </c>
      <c r="U457" s="63">
        <v>3108</v>
      </c>
      <c r="V457" s="63">
        <v>18</v>
      </c>
      <c r="W457" s="17">
        <f>100*(M457-Q457)/M457</f>
        <v>0</v>
      </c>
      <c r="X457" s="64">
        <v>2.9559304600992431E-2</v>
      </c>
      <c r="Y457" s="64">
        <v>4.000283934159717E-4</v>
      </c>
      <c r="Z457" s="65">
        <v>8.8028519991204728E-4</v>
      </c>
      <c r="AA457" s="65">
        <v>1.0667768706258867E-5</v>
      </c>
      <c r="AB457" s="65">
        <v>0.28092158462619665</v>
      </c>
      <c r="AC457" s="65">
        <v>1.9315499132929877E-5</v>
      </c>
      <c r="AD457" s="20">
        <f t="shared" si="67"/>
        <v>-65.438422962789119</v>
      </c>
      <c r="AE457" s="20">
        <f t="shared" si="68"/>
        <v>2.8675343288830923</v>
      </c>
      <c r="AF457" s="20">
        <f t="shared" si="69"/>
        <v>0.68790198831638605</v>
      </c>
      <c r="AG457" s="21">
        <f t="shared" si="70"/>
        <v>3224.9041078982436</v>
      </c>
      <c r="AH457" s="21">
        <f t="shared" si="71"/>
        <v>3294.6325321307236</v>
      </c>
      <c r="AI457" s="22">
        <f t="shared" si="72"/>
        <v>25.969222564226129</v>
      </c>
      <c r="AJ457" s="20">
        <f t="shared" si="73"/>
        <v>-0.97348538554481789</v>
      </c>
    </row>
    <row r="458" spans="1:36">
      <c r="A458" s="66" t="s">
        <v>476</v>
      </c>
      <c r="B458" s="67">
        <v>430.15</v>
      </c>
      <c r="C458" s="67">
        <v>753.46</v>
      </c>
      <c r="D458" s="68">
        <v>0.57089958325591261</v>
      </c>
      <c r="E458" s="66">
        <v>0.15447</v>
      </c>
      <c r="F458" s="66">
        <v>3.8899999999999998E-3</v>
      </c>
      <c r="G458" s="66">
        <v>7.9268099999999997</v>
      </c>
      <c r="H458" s="66">
        <v>0.18309</v>
      </c>
      <c r="I458" s="66">
        <v>0.37219999999999998</v>
      </c>
      <c r="J458" s="66">
        <v>9.7400000000000004E-3</v>
      </c>
      <c r="K458" s="66">
        <v>8.9419999999999999E-2</v>
      </c>
      <c r="L458" s="66">
        <v>3.8600000000000001E-3</v>
      </c>
      <c r="M458" s="66">
        <v>2396</v>
      </c>
      <c r="N458" s="66">
        <v>20</v>
      </c>
      <c r="O458" s="66">
        <v>2223</v>
      </c>
      <c r="P458" s="66">
        <v>21</v>
      </c>
      <c r="Q458" s="66">
        <v>2040</v>
      </c>
      <c r="R458" s="66">
        <v>46</v>
      </c>
      <c r="S458" s="66">
        <v>1731</v>
      </c>
      <c r="T458" s="66">
        <v>72</v>
      </c>
      <c r="U458" s="66">
        <v>2396</v>
      </c>
      <c r="V458" s="66">
        <v>20</v>
      </c>
      <c r="W458" s="30">
        <f>100*(M458-Q458)/M458</f>
        <v>14.858096828046744</v>
      </c>
      <c r="X458" s="69">
        <v>1.2523806373765253E-2</v>
      </c>
      <c r="Y458" s="69">
        <v>1.9454218801017963E-4</v>
      </c>
      <c r="Z458" s="70">
        <v>3.8903372327647186E-4</v>
      </c>
      <c r="AA458" s="70">
        <v>4.5360626227855373E-6</v>
      </c>
      <c r="AB458" s="70">
        <v>0.2812206811551447</v>
      </c>
      <c r="AC458" s="70">
        <v>1.7364038854355922E-5</v>
      </c>
      <c r="AD458" s="33">
        <f t="shared" si="67"/>
        <v>-54.861119377282996</v>
      </c>
      <c r="AE458" s="33">
        <f t="shared" si="68"/>
        <v>-1.7860189870189114</v>
      </c>
      <c r="AF458" s="33">
        <f t="shared" si="69"/>
        <v>0.61738116616563854</v>
      </c>
      <c r="AG458" s="34">
        <f t="shared" si="70"/>
        <v>2785.8259784286165</v>
      </c>
      <c r="AH458" s="34">
        <f t="shared" si="71"/>
        <v>3026.4650699739054</v>
      </c>
      <c r="AI458" s="35">
        <f t="shared" si="72"/>
        <v>23.23290174006479</v>
      </c>
      <c r="AJ458" s="33">
        <f t="shared" si="73"/>
        <v>-0.98828211676878097</v>
      </c>
    </row>
    <row r="459" spans="1:36">
      <c r="A459" s="60" t="s">
        <v>477</v>
      </c>
      <c r="B459" s="61">
        <v>85.15</v>
      </c>
      <c r="C459" s="61">
        <v>159.05000000000001</v>
      </c>
      <c r="D459" s="62">
        <v>0.53536623703237973</v>
      </c>
      <c r="E459" s="60">
        <v>4.8259999999999997E-2</v>
      </c>
      <c r="F459" s="60">
        <v>9.0200000000000002E-3</v>
      </c>
      <c r="G459" s="60">
        <v>0.14485999999999999</v>
      </c>
      <c r="H459" s="60">
        <v>2.6069999999999999E-2</v>
      </c>
      <c r="I459" s="60">
        <v>2.1770000000000001E-2</v>
      </c>
      <c r="J459" s="60">
        <v>1.1999999999999999E-3</v>
      </c>
      <c r="K459" s="60">
        <v>6.5100000000000002E-3</v>
      </c>
      <c r="L459" s="60">
        <v>1.07E-3</v>
      </c>
      <c r="M459" s="60">
        <v>112</v>
      </c>
      <c r="N459" s="60">
        <v>265</v>
      </c>
      <c r="O459" s="60">
        <v>137</v>
      </c>
      <c r="P459" s="60">
        <v>23</v>
      </c>
      <c r="Q459" s="60">
        <v>139</v>
      </c>
      <c r="R459" s="60">
        <v>8</v>
      </c>
      <c r="S459" s="60">
        <v>131</v>
      </c>
      <c r="T459" s="60">
        <v>21</v>
      </c>
      <c r="U459" s="63">
        <v>139</v>
      </c>
      <c r="V459" s="63">
        <v>8</v>
      </c>
      <c r="W459" s="17">
        <f t="shared" si="66"/>
        <v>-1.4598540145985401</v>
      </c>
      <c r="X459" s="64">
        <v>1.4787448974651752E-2</v>
      </c>
      <c r="Y459" s="64">
        <v>1.8203504165939765E-4</v>
      </c>
      <c r="Z459" s="65">
        <v>4.0494540493944833E-4</v>
      </c>
      <c r="AA459" s="65">
        <v>3.5993684498500505E-6</v>
      </c>
      <c r="AB459" s="65">
        <v>0.28257442741645494</v>
      </c>
      <c r="AC459" s="65">
        <v>1.6342113264174333E-5</v>
      </c>
      <c r="AD459" s="20">
        <f t="shared" si="67"/>
        <v>-6.986992472560738</v>
      </c>
      <c r="AE459" s="20">
        <f t="shared" si="68"/>
        <v>-3.9745018933767806</v>
      </c>
      <c r="AF459" s="20">
        <f t="shared" si="69"/>
        <v>0.57810181208101008</v>
      </c>
      <c r="AG459" s="21">
        <f t="shared" si="70"/>
        <v>943.99117321728079</v>
      </c>
      <c r="AH459" s="21">
        <f t="shared" si="71"/>
        <v>1440.3678341393502</v>
      </c>
      <c r="AI459" s="22">
        <f t="shared" si="72"/>
        <v>22.639897931702876</v>
      </c>
      <c r="AJ459" s="20">
        <f t="shared" si="73"/>
        <v>-0.98780284924881179</v>
      </c>
    </row>
    <row r="460" spans="1:36">
      <c r="A460" s="60" t="s">
        <v>478</v>
      </c>
      <c r="B460" s="61">
        <v>164.06</v>
      </c>
      <c r="C460" s="61">
        <v>159.55000000000001</v>
      </c>
      <c r="D460" s="62">
        <v>1.028267000940144</v>
      </c>
      <c r="E460" s="60">
        <v>7.7350000000000002E-2</v>
      </c>
      <c r="F460" s="60">
        <v>2.0699999999999998E-3</v>
      </c>
      <c r="G460" s="60">
        <v>2.0377000000000001</v>
      </c>
      <c r="H460" s="60">
        <v>4.9739999999999999E-2</v>
      </c>
      <c r="I460" s="60">
        <v>0.19106999999999999</v>
      </c>
      <c r="J460" s="60">
        <v>4.4000000000000003E-3</v>
      </c>
      <c r="K460" s="60">
        <v>5.7119999999999997E-2</v>
      </c>
      <c r="L460" s="60">
        <v>1.5E-3</v>
      </c>
      <c r="M460" s="60">
        <v>1130</v>
      </c>
      <c r="N460" s="60">
        <v>22</v>
      </c>
      <c r="O460" s="60">
        <v>1128</v>
      </c>
      <c r="P460" s="60">
        <v>17</v>
      </c>
      <c r="Q460" s="60">
        <v>1127</v>
      </c>
      <c r="R460" s="60">
        <v>24</v>
      </c>
      <c r="S460" s="60">
        <v>1123</v>
      </c>
      <c r="T460" s="60">
        <v>29</v>
      </c>
      <c r="U460" s="63">
        <v>1130</v>
      </c>
      <c r="V460" s="63">
        <v>22</v>
      </c>
      <c r="W460" s="17">
        <f>100*(M460-Q460)/M460</f>
        <v>0.26548672566371684</v>
      </c>
      <c r="X460" s="64">
        <v>2.3615540527183999E-2</v>
      </c>
      <c r="Y460" s="64">
        <v>1.5296770031139096E-4</v>
      </c>
      <c r="Z460" s="65">
        <v>6.8636432819727238E-4</v>
      </c>
      <c r="AA460" s="65">
        <v>3.9780223215830956E-6</v>
      </c>
      <c r="AB460" s="65">
        <v>0.28195834222677213</v>
      </c>
      <c r="AC460" s="65">
        <v>1.6334495565781326E-5</v>
      </c>
      <c r="AD460" s="20">
        <f t="shared" si="67"/>
        <v>-28.774340218546968</v>
      </c>
      <c r="AE460" s="20">
        <f t="shared" si="68"/>
        <v>-4.2689456173838902</v>
      </c>
      <c r="AF460" s="20">
        <f t="shared" si="69"/>
        <v>0.57910572471425092</v>
      </c>
      <c r="AG460" s="21">
        <f t="shared" si="70"/>
        <v>1803.7304933837829</v>
      </c>
      <c r="AH460" s="21">
        <f t="shared" si="71"/>
        <v>2211.1252411216219</v>
      </c>
      <c r="AI460" s="22">
        <f t="shared" si="72"/>
        <v>22.435141440892266</v>
      </c>
      <c r="AJ460" s="20">
        <f t="shared" si="73"/>
        <v>-0.97932637565670866</v>
      </c>
    </row>
    <row r="461" spans="1:36">
      <c r="A461" s="60" t="s">
        <v>479</v>
      </c>
      <c r="B461" s="61">
        <v>150.43</v>
      </c>
      <c r="C461" s="61">
        <v>377.25</v>
      </c>
      <c r="D461" s="62">
        <v>0.39875414181577207</v>
      </c>
      <c r="E461" s="60">
        <v>7.2429999999999994E-2</v>
      </c>
      <c r="F461" s="60">
        <v>1.4499999999999999E-3</v>
      </c>
      <c r="G461" s="60">
        <v>1.6601300000000001</v>
      </c>
      <c r="H461" s="60">
        <v>3.0089999999999999E-2</v>
      </c>
      <c r="I461" s="60">
        <v>0.16625999999999999</v>
      </c>
      <c r="J461" s="60">
        <v>3.48E-3</v>
      </c>
      <c r="K461" s="60">
        <v>4.9829999999999999E-2</v>
      </c>
      <c r="L461" s="60">
        <v>1.41E-3</v>
      </c>
      <c r="M461" s="60">
        <v>998</v>
      </c>
      <c r="N461" s="60">
        <v>19</v>
      </c>
      <c r="O461" s="60">
        <v>993</v>
      </c>
      <c r="P461" s="60">
        <v>11</v>
      </c>
      <c r="Q461" s="60">
        <v>991</v>
      </c>
      <c r="R461" s="60">
        <v>19</v>
      </c>
      <c r="S461" s="60">
        <v>983</v>
      </c>
      <c r="T461" s="60">
        <v>27</v>
      </c>
      <c r="U461" s="63">
        <v>991</v>
      </c>
      <c r="V461" s="63">
        <v>19</v>
      </c>
      <c r="W461" s="17">
        <f t="shared" si="66"/>
        <v>0.2014098690835851</v>
      </c>
      <c r="X461" s="64">
        <v>1.574534183030445E-2</v>
      </c>
      <c r="Y461" s="64">
        <v>1.8417394661064944E-4</v>
      </c>
      <c r="Z461" s="65">
        <v>4.6478567269462348E-4</v>
      </c>
      <c r="AA461" s="65">
        <v>4.4011160856267162E-6</v>
      </c>
      <c r="AB461" s="65">
        <v>0.28208526296796455</v>
      </c>
      <c r="AC461" s="65">
        <v>1.3584420814067797E-5</v>
      </c>
      <c r="AD461" s="20">
        <f t="shared" si="67"/>
        <v>-24.285892239523932</v>
      </c>
      <c r="AE461" s="20">
        <f t="shared" si="68"/>
        <v>-2.6731679197644631</v>
      </c>
      <c r="AF461" s="20">
        <f t="shared" si="69"/>
        <v>0.48145751240168144</v>
      </c>
      <c r="AG461" s="21">
        <f t="shared" si="70"/>
        <v>1619.7859857185492</v>
      </c>
      <c r="AH461" s="21">
        <f t="shared" si="71"/>
        <v>2005.9140999762267</v>
      </c>
      <c r="AI461" s="22">
        <f t="shared" si="72"/>
        <v>18.612128635362524</v>
      </c>
      <c r="AJ461" s="20">
        <f t="shared" si="73"/>
        <v>-0.98600043154534267</v>
      </c>
    </row>
    <row r="462" spans="1:36">
      <c r="A462" s="60" t="s">
        <v>480</v>
      </c>
      <c r="B462" s="61">
        <v>175.28</v>
      </c>
      <c r="C462" s="61">
        <v>375.69</v>
      </c>
      <c r="D462" s="62">
        <v>0.46655487236817589</v>
      </c>
      <c r="E462" s="60">
        <v>5.8500000000000003E-2</v>
      </c>
      <c r="F462" s="60">
        <v>1.58E-3</v>
      </c>
      <c r="G462" s="60">
        <v>0.72687999999999997</v>
      </c>
      <c r="H462" s="60">
        <v>1.805E-2</v>
      </c>
      <c r="I462" s="60">
        <v>9.0120000000000006E-2</v>
      </c>
      <c r="J462" s="60">
        <v>1.97E-3</v>
      </c>
      <c r="K462" s="60">
        <v>2.6790000000000001E-2</v>
      </c>
      <c r="L462" s="60">
        <v>8.5999999999999998E-4</v>
      </c>
      <c r="M462" s="60">
        <v>549</v>
      </c>
      <c r="N462" s="60">
        <v>24</v>
      </c>
      <c r="O462" s="60">
        <v>555</v>
      </c>
      <c r="P462" s="60">
        <v>11</v>
      </c>
      <c r="Q462" s="60">
        <v>556</v>
      </c>
      <c r="R462" s="60">
        <v>12</v>
      </c>
      <c r="S462" s="60">
        <v>534</v>
      </c>
      <c r="T462" s="60">
        <v>17</v>
      </c>
      <c r="U462" s="63">
        <v>556</v>
      </c>
      <c r="V462" s="63">
        <v>12</v>
      </c>
      <c r="W462" s="17">
        <f t="shared" si="66"/>
        <v>-0.18018018018018017</v>
      </c>
      <c r="X462" s="64">
        <v>4.7984059378107144E-4</v>
      </c>
      <c r="Y462" s="64">
        <v>4.9400287383640522E-6</v>
      </c>
      <c r="Z462" s="65">
        <v>1.1600094024100657E-5</v>
      </c>
      <c r="AA462" s="65">
        <v>1.7815791748406452E-7</v>
      </c>
      <c r="AB462" s="65">
        <v>0.28141862023315634</v>
      </c>
      <c r="AC462" s="65">
        <v>1.6284894419011431E-5</v>
      </c>
      <c r="AD462" s="20">
        <f t="shared" si="67"/>
        <v>-47.861166128319034</v>
      </c>
      <c r="AE462" s="20">
        <f t="shared" si="68"/>
        <v>-35.657977660832344</v>
      </c>
      <c r="AF462" s="20">
        <f t="shared" si="69"/>
        <v>0.57660835439047942</v>
      </c>
      <c r="AG462" s="21">
        <f t="shared" si="70"/>
        <v>2496.1745101534129</v>
      </c>
      <c r="AH462" s="21">
        <f t="shared" si="71"/>
        <v>3724.9077943444463</v>
      </c>
      <c r="AI462" s="22">
        <f t="shared" si="72"/>
        <v>21.691464746533256</v>
      </c>
      <c r="AJ462" s="20">
        <f t="shared" si="73"/>
        <v>-0.99965059957758728</v>
      </c>
    </row>
    <row r="463" spans="1:36">
      <c r="A463" s="60" t="s">
        <v>481</v>
      </c>
      <c r="B463" s="61">
        <v>176.17</v>
      </c>
      <c r="C463" s="61">
        <v>147.59</v>
      </c>
      <c r="D463" s="62">
        <v>1.1936445558642184</v>
      </c>
      <c r="E463" s="60">
        <v>4.6719999999999998E-2</v>
      </c>
      <c r="F463" s="60">
        <v>8.6199999999999992E-3</v>
      </c>
      <c r="G463" s="60">
        <v>0.13643</v>
      </c>
      <c r="H463" s="60">
        <v>2.435E-2</v>
      </c>
      <c r="I463" s="60">
        <v>2.1180000000000001E-2</v>
      </c>
      <c r="J463" s="60">
        <v>1.09E-3</v>
      </c>
      <c r="K463" s="60">
        <v>6.1999999999999998E-3</v>
      </c>
      <c r="L463" s="60">
        <v>5.5999999999999995E-4</v>
      </c>
      <c r="M463" s="60">
        <v>35</v>
      </c>
      <c r="N463" s="60">
        <v>257</v>
      </c>
      <c r="O463" s="60">
        <v>130</v>
      </c>
      <c r="P463" s="60">
        <v>22</v>
      </c>
      <c r="Q463" s="60">
        <v>135</v>
      </c>
      <c r="R463" s="60">
        <v>7</v>
      </c>
      <c r="S463" s="60">
        <v>125</v>
      </c>
      <c r="T463" s="60">
        <v>11</v>
      </c>
      <c r="U463" s="63">
        <v>135</v>
      </c>
      <c r="V463" s="63">
        <v>7</v>
      </c>
      <c r="W463" s="17">
        <f t="shared" si="66"/>
        <v>-3.8461538461538463</v>
      </c>
      <c r="X463" s="64">
        <v>1.3417971621617559E-2</v>
      </c>
      <c r="Y463" s="64">
        <v>7.2638684395709286E-5</v>
      </c>
      <c r="Z463" s="65">
        <v>3.4910696854893486E-4</v>
      </c>
      <c r="AA463" s="65">
        <v>1.6506965144043398E-6</v>
      </c>
      <c r="AB463" s="65">
        <v>0.28249589609989806</v>
      </c>
      <c r="AC463" s="65">
        <v>1.7717520569686611E-5</v>
      </c>
      <c r="AD463" s="20">
        <f t="shared" si="67"/>
        <v>-9.7641881127541463</v>
      </c>
      <c r="AE463" s="20">
        <f t="shared" si="68"/>
        <v>-6.8343665585179902</v>
      </c>
      <c r="AF463" s="20">
        <f t="shared" si="69"/>
        <v>0.62675129691133913</v>
      </c>
      <c r="AG463" s="21">
        <f t="shared" si="70"/>
        <v>1051.1232594628898</v>
      </c>
      <c r="AH463" s="21">
        <f t="shared" si="71"/>
        <v>1618.1967569364733</v>
      </c>
      <c r="AI463" s="22">
        <f t="shared" si="72"/>
        <v>24.460770776693607</v>
      </c>
      <c r="AJ463" s="20">
        <f t="shared" si="73"/>
        <v>-0.98948472986298386</v>
      </c>
    </row>
    <row r="464" spans="1:36">
      <c r="A464" s="60" t="s">
        <v>482</v>
      </c>
      <c r="B464" s="61">
        <v>98.75</v>
      </c>
      <c r="C464" s="61">
        <v>137.25</v>
      </c>
      <c r="D464" s="62">
        <v>0.71948998178506374</v>
      </c>
      <c r="E464" s="60">
        <v>0.16223000000000001</v>
      </c>
      <c r="F464" s="60">
        <v>2.7399999999999998E-3</v>
      </c>
      <c r="G464" s="60">
        <v>10.45279</v>
      </c>
      <c r="H464" s="60">
        <v>0.16256000000000001</v>
      </c>
      <c r="I464" s="60">
        <v>0.46734999999999999</v>
      </c>
      <c r="J464" s="60">
        <v>1.0200000000000001E-2</v>
      </c>
      <c r="K464" s="60">
        <v>0.12118</v>
      </c>
      <c r="L464" s="60">
        <v>3.0999999999999999E-3</v>
      </c>
      <c r="M464" s="60">
        <v>2479</v>
      </c>
      <c r="N464" s="60">
        <v>18</v>
      </c>
      <c r="O464" s="60">
        <v>2476</v>
      </c>
      <c r="P464" s="60">
        <v>14</v>
      </c>
      <c r="Q464" s="60">
        <v>2472</v>
      </c>
      <c r="R464" s="60">
        <v>45</v>
      </c>
      <c r="S464" s="60">
        <v>2312</v>
      </c>
      <c r="T464" s="60">
        <v>56</v>
      </c>
      <c r="U464" s="63">
        <v>2479</v>
      </c>
      <c r="V464" s="63">
        <v>18</v>
      </c>
      <c r="W464" s="17">
        <f>100*(M464-Q464)/M464</f>
        <v>0.28237192416296891</v>
      </c>
      <c r="X464" s="64">
        <v>1.782766851018084E-2</v>
      </c>
      <c r="Y464" s="64">
        <v>3.0841142770147723E-4</v>
      </c>
      <c r="Z464" s="65">
        <v>5.4033269276202562E-4</v>
      </c>
      <c r="AA464" s="65">
        <v>9.5092710328998909E-6</v>
      </c>
      <c r="AB464" s="65">
        <v>0.28115837442865776</v>
      </c>
      <c r="AC464" s="65">
        <v>1.9666169083964391E-5</v>
      </c>
      <c r="AD464" s="20">
        <f t="shared" si="67"/>
        <v>-57.064545688478852</v>
      </c>
      <c r="AE464" s="20">
        <f t="shared" si="68"/>
        <v>-2.3643785593630007</v>
      </c>
      <c r="AF464" s="20">
        <f t="shared" si="69"/>
        <v>0.69936765824444813</v>
      </c>
      <c r="AG464" s="21">
        <f t="shared" si="70"/>
        <v>2880.2718699027073</v>
      </c>
      <c r="AH464" s="21">
        <f t="shared" si="71"/>
        <v>3125.4008969836618</v>
      </c>
      <c r="AI464" s="22">
        <f t="shared" si="72"/>
        <v>26.37251366526516</v>
      </c>
      <c r="AJ464" s="20">
        <f t="shared" si="73"/>
        <v>-0.98372491889271008</v>
      </c>
    </row>
    <row r="465" spans="1:36">
      <c r="A465" s="60" t="s">
        <v>483</v>
      </c>
      <c r="B465" s="61">
        <v>306.35000000000002</v>
      </c>
      <c r="C465" s="61">
        <v>877.39</v>
      </c>
      <c r="D465" s="62">
        <v>0.34916057853406129</v>
      </c>
      <c r="E465" s="60">
        <v>6.3719999999999999E-2</v>
      </c>
      <c r="F465" s="60">
        <v>1.1100000000000001E-3</v>
      </c>
      <c r="G465" s="60">
        <v>1.0573399999999999</v>
      </c>
      <c r="H465" s="60">
        <v>1.6539999999999999E-2</v>
      </c>
      <c r="I465" s="60">
        <v>0.12035</v>
      </c>
      <c r="J465" s="60">
        <v>2.4199999999999998E-3</v>
      </c>
      <c r="K465" s="60">
        <v>3.6119999999999999E-2</v>
      </c>
      <c r="L465" s="60">
        <v>8.8000000000000003E-4</v>
      </c>
      <c r="M465" s="60">
        <v>732</v>
      </c>
      <c r="N465" s="60">
        <v>20</v>
      </c>
      <c r="O465" s="60">
        <v>733</v>
      </c>
      <c r="P465" s="60">
        <v>8</v>
      </c>
      <c r="Q465" s="60">
        <v>733</v>
      </c>
      <c r="R465" s="60">
        <v>14</v>
      </c>
      <c r="S465" s="60">
        <v>717</v>
      </c>
      <c r="T465" s="60">
        <v>17</v>
      </c>
      <c r="U465" s="63">
        <v>733</v>
      </c>
      <c r="V465" s="63">
        <v>14</v>
      </c>
      <c r="W465" s="17">
        <f t="shared" si="66"/>
        <v>0</v>
      </c>
      <c r="X465" s="64">
        <v>4.5125356125520662E-3</v>
      </c>
      <c r="Y465" s="64">
        <v>5.8387498638148006E-5</v>
      </c>
      <c r="Z465" s="65">
        <v>1.1296771493521955E-4</v>
      </c>
      <c r="AA465" s="65">
        <v>1.1919101357155683E-6</v>
      </c>
      <c r="AB465" s="65">
        <v>0.28203263197699174</v>
      </c>
      <c r="AC465" s="65">
        <v>1.4656518841299846E-5</v>
      </c>
      <c r="AD465" s="20">
        <f t="shared" si="67"/>
        <v>-26.147144095182149</v>
      </c>
      <c r="AE465" s="20">
        <f t="shared" si="68"/>
        <v>-10.040368015380441</v>
      </c>
      <c r="AF465" s="20">
        <f t="shared" si="69"/>
        <v>0.51915566575046379</v>
      </c>
      <c r="AG465" s="21">
        <f t="shared" si="70"/>
        <v>1676.5297101093201</v>
      </c>
      <c r="AH465" s="21">
        <f t="shared" si="71"/>
        <v>2270.0196759038517</v>
      </c>
      <c r="AI465" s="22">
        <f t="shared" si="72"/>
        <v>19.875662586882072</v>
      </c>
      <c r="AJ465" s="20">
        <f t="shared" si="73"/>
        <v>-0.99659735798387894</v>
      </c>
    </row>
    <row r="466" spans="1:36">
      <c r="A466" s="60" t="s">
        <v>484</v>
      </c>
      <c r="B466" s="61">
        <v>228.85</v>
      </c>
      <c r="C466" s="61">
        <v>340.46</v>
      </c>
      <c r="D466" s="62">
        <v>0.67217881689478942</v>
      </c>
      <c r="E466" s="60">
        <v>7.7539999999999998E-2</v>
      </c>
      <c r="F466" s="60">
        <v>1.49E-3</v>
      </c>
      <c r="G466" s="60">
        <v>2.0767099999999998</v>
      </c>
      <c r="H466" s="60">
        <v>3.601E-2</v>
      </c>
      <c r="I466" s="60">
        <v>0.19425999999999999</v>
      </c>
      <c r="J466" s="60">
        <v>4.0600000000000002E-3</v>
      </c>
      <c r="K466" s="60">
        <v>5.7520000000000002E-2</v>
      </c>
      <c r="L466" s="60">
        <v>1.34E-3</v>
      </c>
      <c r="M466" s="60">
        <v>1135</v>
      </c>
      <c r="N466" s="60">
        <v>19</v>
      </c>
      <c r="O466" s="60">
        <v>1141</v>
      </c>
      <c r="P466" s="60">
        <v>12</v>
      </c>
      <c r="Q466" s="60">
        <v>1144</v>
      </c>
      <c r="R466" s="60">
        <v>22</v>
      </c>
      <c r="S466" s="60">
        <v>1130</v>
      </c>
      <c r="T466" s="60">
        <v>26</v>
      </c>
      <c r="U466" s="63">
        <v>1135</v>
      </c>
      <c r="V466" s="63">
        <v>19</v>
      </c>
      <c r="W466" s="17">
        <f>100*(M466-Q466)/M466</f>
        <v>-0.79295154185022021</v>
      </c>
      <c r="X466" s="64">
        <v>3.5425542137596529E-2</v>
      </c>
      <c r="Y466" s="64">
        <v>9.3460369846863297E-4</v>
      </c>
      <c r="Z466" s="65">
        <v>1.0557516987463544E-3</v>
      </c>
      <c r="AA466" s="65">
        <v>2.690924067471009E-5</v>
      </c>
      <c r="AB466" s="65">
        <v>0.28203764191494429</v>
      </c>
      <c r="AC466" s="65">
        <v>1.753064263190276E-5</v>
      </c>
      <c r="AD466" s="20">
        <f t="shared" si="67"/>
        <v>-25.96997174599047</v>
      </c>
      <c r="AE466" s="20">
        <f t="shared" si="68"/>
        <v>-1.6278155410354156</v>
      </c>
      <c r="AF466" s="20">
        <f t="shared" si="69"/>
        <v>0.62151961765193731</v>
      </c>
      <c r="AG466" s="21">
        <f t="shared" si="70"/>
        <v>1711.2240014353056</v>
      </c>
      <c r="AH466" s="21">
        <f t="shared" si="71"/>
        <v>2050.6282570381277</v>
      </c>
      <c r="AI466" s="22">
        <f t="shared" si="72"/>
        <v>24.358664088478918</v>
      </c>
      <c r="AJ466" s="20">
        <f t="shared" si="73"/>
        <v>-0.96820025003776045</v>
      </c>
    </row>
    <row r="467" spans="1:36">
      <c r="A467" s="60" t="s">
        <v>485</v>
      </c>
      <c r="B467" s="61">
        <v>273.11</v>
      </c>
      <c r="C467" s="61">
        <v>557.34</v>
      </c>
      <c r="D467" s="62">
        <v>0.49002404277460798</v>
      </c>
      <c r="E467" s="60">
        <v>7.3669999999999999E-2</v>
      </c>
      <c r="F467" s="60">
        <v>1.2700000000000001E-3</v>
      </c>
      <c r="G467" s="60">
        <v>1.8110900000000001</v>
      </c>
      <c r="H467" s="60">
        <v>2.7969999999999998E-2</v>
      </c>
      <c r="I467" s="60">
        <v>0.17832999999999999</v>
      </c>
      <c r="J467" s="60">
        <v>3.62E-3</v>
      </c>
      <c r="K467" s="60">
        <v>5.3420000000000002E-2</v>
      </c>
      <c r="L467" s="60">
        <v>1.23E-3</v>
      </c>
      <c r="M467" s="60">
        <v>1032</v>
      </c>
      <c r="N467" s="60">
        <v>19</v>
      </c>
      <c r="O467" s="60">
        <v>1049</v>
      </c>
      <c r="P467" s="60">
        <v>10</v>
      </c>
      <c r="Q467" s="60">
        <v>1058</v>
      </c>
      <c r="R467" s="60">
        <v>20</v>
      </c>
      <c r="S467" s="60">
        <v>1052</v>
      </c>
      <c r="T467" s="60">
        <v>24</v>
      </c>
      <c r="U467" s="63">
        <v>1032</v>
      </c>
      <c r="V467" s="63">
        <v>19</v>
      </c>
      <c r="W467" s="17">
        <f>100*(M467-Q467)/M467</f>
        <v>-2.5193798449612403</v>
      </c>
      <c r="X467" s="64">
        <v>1.8491848098572978E-2</v>
      </c>
      <c r="Y467" s="64">
        <v>7.5432311972960231E-4</v>
      </c>
      <c r="Z467" s="65">
        <v>5.3896089900756913E-4</v>
      </c>
      <c r="AA467" s="65">
        <v>2.2197178267105156E-5</v>
      </c>
      <c r="AB467" s="65">
        <v>0.2820482796878952</v>
      </c>
      <c r="AC467" s="65">
        <v>1.5323393986108263E-5</v>
      </c>
      <c r="AD467" s="20">
        <f t="shared" si="67"/>
        <v>-25.593775625055713</v>
      </c>
      <c r="AE467" s="20">
        <f t="shared" si="68"/>
        <v>-3.1302592092352644</v>
      </c>
      <c r="AF467" s="20">
        <f t="shared" si="69"/>
        <v>0.54313985726970848</v>
      </c>
      <c r="AG467" s="21">
        <f t="shared" si="70"/>
        <v>1673.6463399012532</v>
      </c>
      <c r="AH467" s="21">
        <f t="shared" si="71"/>
        <v>2065.6527046529341</v>
      </c>
      <c r="AI467" s="22">
        <f t="shared" si="72"/>
        <v>21.015170938157326</v>
      </c>
      <c r="AJ467" s="20">
        <f t="shared" si="73"/>
        <v>-0.98376623798169971</v>
      </c>
    </row>
    <row r="468" spans="1:36">
      <c r="A468" s="60" t="s">
        <v>486</v>
      </c>
      <c r="B468" s="61">
        <v>486.07</v>
      </c>
      <c r="C468" s="61">
        <v>763.96</v>
      </c>
      <c r="D468" s="62">
        <v>0.63625058903607512</v>
      </c>
      <c r="E468" s="60">
        <v>7.4020000000000002E-2</v>
      </c>
      <c r="F468" s="60">
        <v>1.4300000000000001E-3</v>
      </c>
      <c r="G468" s="60">
        <v>1.6463399999999999</v>
      </c>
      <c r="H468" s="60">
        <v>2.8570000000000002E-2</v>
      </c>
      <c r="I468" s="60">
        <v>0.16134000000000001</v>
      </c>
      <c r="J468" s="60">
        <v>3.3600000000000001E-3</v>
      </c>
      <c r="K468" s="60">
        <v>4.8419999999999998E-2</v>
      </c>
      <c r="L468" s="60">
        <v>1.14E-3</v>
      </c>
      <c r="M468" s="60">
        <v>1042</v>
      </c>
      <c r="N468" s="60">
        <v>19</v>
      </c>
      <c r="O468" s="60">
        <v>988</v>
      </c>
      <c r="P468" s="60">
        <v>11</v>
      </c>
      <c r="Q468" s="60">
        <v>964</v>
      </c>
      <c r="R468" s="60">
        <v>19</v>
      </c>
      <c r="S468" s="60">
        <v>956</v>
      </c>
      <c r="T468" s="60">
        <v>22</v>
      </c>
      <c r="U468" s="63">
        <v>964</v>
      </c>
      <c r="V468" s="63">
        <v>19</v>
      </c>
      <c r="W468" s="17">
        <f t="shared" si="66"/>
        <v>2.42914979757085</v>
      </c>
      <c r="X468" s="64">
        <v>2.8211806491240256E-2</v>
      </c>
      <c r="Y468" s="64">
        <v>5.3933078123356479E-4</v>
      </c>
      <c r="Z468" s="65">
        <v>8.679905422558507E-4</v>
      </c>
      <c r="AA468" s="65">
        <v>1.9171496281205811E-5</v>
      </c>
      <c r="AB468" s="65">
        <v>0.28208770642163866</v>
      </c>
      <c r="AC468" s="65">
        <v>1.933210429094515E-5</v>
      </c>
      <c r="AD468" s="20">
        <f t="shared" si="67"/>
        <v>-24.19948150316764</v>
      </c>
      <c r="AE468" s="20">
        <f t="shared" si="68"/>
        <v>-3.4412278861861711</v>
      </c>
      <c r="AF468" s="20">
        <f t="shared" si="69"/>
        <v>0.68512487630543983</v>
      </c>
      <c r="AG468" s="21">
        <f t="shared" si="70"/>
        <v>1633.5418538245335</v>
      </c>
      <c r="AH468" s="21">
        <f t="shared" si="71"/>
        <v>2033.2448616038641</v>
      </c>
      <c r="AI468" s="22">
        <f t="shared" si="72"/>
        <v>26.76679018425034</v>
      </c>
      <c r="AJ468" s="20">
        <f t="shared" si="73"/>
        <v>-0.97385570655855869</v>
      </c>
    </row>
    <row r="469" spans="1:36">
      <c r="A469" s="60" t="s">
        <v>487</v>
      </c>
      <c r="B469" s="61">
        <v>544.87</v>
      </c>
      <c r="C469" s="61">
        <v>478.94</v>
      </c>
      <c r="D469" s="62">
        <v>1.1376581617739174</v>
      </c>
      <c r="E469" s="60">
        <v>0.18465999999999999</v>
      </c>
      <c r="F469" s="60">
        <v>2.2899999999999999E-3</v>
      </c>
      <c r="G469" s="60">
        <v>13.20833</v>
      </c>
      <c r="H469" s="60">
        <v>0.14599000000000001</v>
      </c>
      <c r="I469" s="60">
        <v>0.51885000000000003</v>
      </c>
      <c r="J469" s="60">
        <v>1.023E-2</v>
      </c>
      <c r="K469" s="60">
        <v>0.13821</v>
      </c>
      <c r="L469" s="60">
        <v>2.3700000000000001E-3</v>
      </c>
      <c r="M469" s="60">
        <v>2695</v>
      </c>
      <c r="N469" s="60">
        <v>18</v>
      </c>
      <c r="O469" s="60">
        <v>2695</v>
      </c>
      <c r="P469" s="60">
        <v>10</v>
      </c>
      <c r="Q469" s="60">
        <v>2694</v>
      </c>
      <c r="R469" s="60">
        <v>43</v>
      </c>
      <c r="S469" s="60">
        <v>2617</v>
      </c>
      <c r="T469" s="60">
        <v>42</v>
      </c>
      <c r="U469" s="63">
        <v>2695</v>
      </c>
      <c r="V469" s="63">
        <v>18</v>
      </c>
      <c r="W469" s="17">
        <f>100*(M469-Q469)/M469</f>
        <v>3.7105751391465679E-2</v>
      </c>
      <c r="X469" s="64">
        <v>1.9780357059630622E-2</v>
      </c>
      <c r="Y469" s="64">
        <v>7.9483806021129558E-5</v>
      </c>
      <c r="Z469" s="65">
        <v>6.1587854404130066E-4</v>
      </c>
      <c r="AA469" s="65">
        <v>3.4485357000957139E-6</v>
      </c>
      <c r="AB469" s="65">
        <v>0.28083611694368144</v>
      </c>
      <c r="AC469" s="65">
        <v>1.9147625194505542E-5</v>
      </c>
      <c r="AD469" s="20">
        <f t="shared" si="67"/>
        <v>-68.460917499560964</v>
      </c>
      <c r="AE469" s="20">
        <f t="shared" si="68"/>
        <v>-9.051853817364508</v>
      </c>
      <c r="AF469" s="20">
        <f t="shared" si="69"/>
        <v>0.68126763830740689</v>
      </c>
      <c r="AG469" s="21">
        <f t="shared" si="70"/>
        <v>3317.000981519252</v>
      </c>
      <c r="AH469" s="21">
        <f t="shared" si="71"/>
        <v>3694.9755956804302</v>
      </c>
      <c r="AI469" s="22">
        <f t="shared" si="72"/>
        <v>25.519347166180523</v>
      </c>
      <c r="AJ469" s="20">
        <f t="shared" si="73"/>
        <v>-0.98144944144453916</v>
      </c>
    </row>
    <row r="470" spans="1:36">
      <c r="A470" s="60" t="s">
        <v>488</v>
      </c>
      <c r="B470" s="61">
        <v>219.44</v>
      </c>
      <c r="C470" s="61">
        <v>305.89999999999998</v>
      </c>
      <c r="D470" s="62">
        <v>0.71735861392611966</v>
      </c>
      <c r="E470" s="60">
        <v>7.0730000000000001E-2</v>
      </c>
      <c r="F470" s="60">
        <v>1.6100000000000001E-3</v>
      </c>
      <c r="G470" s="60">
        <v>1.5412399999999999</v>
      </c>
      <c r="H470" s="60">
        <v>3.1949999999999999E-2</v>
      </c>
      <c r="I470" s="60">
        <v>0.15806000000000001</v>
      </c>
      <c r="J470" s="60">
        <v>3.4099999999999998E-3</v>
      </c>
      <c r="K470" s="60">
        <v>4.829E-2</v>
      </c>
      <c r="L470" s="60">
        <v>1.2199999999999999E-3</v>
      </c>
      <c r="M470" s="60">
        <v>950</v>
      </c>
      <c r="N470" s="60">
        <v>20</v>
      </c>
      <c r="O470" s="60">
        <v>947</v>
      </c>
      <c r="P470" s="60">
        <v>13</v>
      </c>
      <c r="Q470" s="60">
        <v>946</v>
      </c>
      <c r="R470" s="60">
        <v>19</v>
      </c>
      <c r="S470" s="60">
        <v>953</v>
      </c>
      <c r="T470" s="60">
        <v>24</v>
      </c>
      <c r="U470" s="63">
        <v>946</v>
      </c>
      <c r="V470" s="63">
        <v>19</v>
      </c>
      <c r="W470" s="17">
        <f t="shared" si="66"/>
        <v>0.10559662090813093</v>
      </c>
      <c r="X470" s="64">
        <v>2.3589139576006248E-2</v>
      </c>
      <c r="Y470" s="64">
        <v>2.9386701030881371E-4</v>
      </c>
      <c r="Z470" s="65">
        <v>6.7680031667243965E-4</v>
      </c>
      <c r="AA470" s="65">
        <v>8.6383037242026835E-6</v>
      </c>
      <c r="AB470" s="65">
        <v>0.28203771366224945</v>
      </c>
      <c r="AC470" s="65">
        <v>1.9216915323711452E-5</v>
      </c>
      <c r="AD470" s="20">
        <f t="shared" si="67"/>
        <v>-25.967434461353633</v>
      </c>
      <c r="AE470" s="20">
        <f t="shared" si="68"/>
        <v>-5.4841426893015299</v>
      </c>
      <c r="AF470" s="20">
        <f t="shared" si="69"/>
        <v>0.68101519618590578</v>
      </c>
      <c r="AG470" s="21">
        <f t="shared" si="70"/>
        <v>1694.2040938147604</v>
      </c>
      <c r="AH470" s="21">
        <f t="shared" si="71"/>
        <v>2146.9354867370016</v>
      </c>
      <c r="AI470" s="22">
        <f t="shared" si="72"/>
        <v>26.442405142686312</v>
      </c>
      <c r="AJ470" s="20">
        <f t="shared" si="73"/>
        <v>-0.97961444829299882</v>
      </c>
    </row>
    <row r="471" spans="1:36">
      <c r="A471" s="60" t="s">
        <v>489</v>
      </c>
      <c r="B471" s="61">
        <v>146.12</v>
      </c>
      <c r="C471" s="61">
        <v>217.38</v>
      </c>
      <c r="D471" s="62">
        <v>0.67218695372159354</v>
      </c>
      <c r="E471" s="60">
        <v>8.7470000000000006E-2</v>
      </c>
      <c r="F471" s="60">
        <v>1.8600000000000001E-3</v>
      </c>
      <c r="G471" s="60">
        <v>2.88517</v>
      </c>
      <c r="H471" s="60">
        <v>5.5629999999999999E-2</v>
      </c>
      <c r="I471" s="60">
        <v>0.23927000000000001</v>
      </c>
      <c r="J471" s="60">
        <v>5.2199999999999998E-3</v>
      </c>
      <c r="K471" s="60">
        <v>7.0919999999999997E-2</v>
      </c>
      <c r="L471" s="60">
        <v>1.8799999999999999E-3</v>
      </c>
      <c r="M471" s="60">
        <v>1371</v>
      </c>
      <c r="N471" s="60">
        <v>19</v>
      </c>
      <c r="O471" s="60">
        <v>1378</v>
      </c>
      <c r="P471" s="60">
        <v>15</v>
      </c>
      <c r="Q471" s="60">
        <v>1383</v>
      </c>
      <c r="R471" s="60">
        <v>27</v>
      </c>
      <c r="S471" s="60">
        <v>1385</v>
      </c>
      <c r="T471" s="60">
        <v>35</v>
      </c>
      <c r="U471" s="63">
        <v>1371</v>
      </c>
      <c r="V471" s="63">
        <v>19</v>
      </c>
      <c r="W471" s="17">
        <f>100*(M471-Q471)/M471</f>
        <v>-0.87527352297592997</v>
      </c>
      <c r="X471" s="64">
        <v>5.3443776404754527E-2</v>
      </c>
      <c r="Y471" s="64">
        <v>9.8134641461789418E-4</v>
      </c>
      <c r="Z471" s="65">
        <v>1.6302760085717435E-3</v>
      </c>
      <c r="AA471" s="65">
        <v>3.1526417579991299E-5</v>
      </c>
      <c r="AB471" s="65">
        <v>0.282198192173789</v>
      </c>
      <c r="AC471" s="65">
        <v>2.0965512822541546E-5</v>
      </c>
      <c r="AD471" s="20">
        <f t="shared" si="67"/>
        <v>-20.29224344033409</v>
      </c>
      <c r="AE471" s="20">
        <f t="shared" si="68"/>
        <v>8.6816510250664614</v>
      </c>
      <c r="AF471" s="20">
        <f t="shared" si="69"/>
        <v>0.74369202097437448</v>
      </c>
      <c r="AG471" s="21">
        <f t="shared" si="70"/>
        <v>1510.6468303918437</v>
      </c>
      <c r="AH471" s="21">
        <f t="shared" si="71"/>
        <v>1589.4971939075926</v>
      </c>
      <c r="AI471" s="22">
        <f t="shared" si="72"/>
        <v>29.699043061609473</v>
      </c>
      <c r="AJ471" s="20">
        <f t="shared" si="73"/>
        <v>-0.95089530094663421</v>
      </c>
    </row>
    <row r="472" spans="1:36">
      <c r="A472" s="60" t="s">
        <v>490</v>
      </c>
      <c r="B472" s="61">
        <v>144.84</v>
      </c>
      <c r="C472" s="61">
        <v>187.62</v>
      </c>
      <c r="D472" s="62">
        <v>0.7719859290054365</v>
      </c>
      <c r="E472" s="60">
        <v>5.6480000000000002E-2</v>
      </c>
      <c r="F472" s="60">
        <v>2.48E-3</v>
      </c>
      <c r="G472" s="60">
        <v>0.64356999999999998</v>
      </c>
      <c r="H472" s="60">
        <v>2.6540000000000001E-2</v>
      </c>
      <c r="I472" s="60">
        <v>8.2650000000000001E-2</v>
      </c>
      <c r="J472" s="60">
        <v>2.0699999999999998E-3</v>
      </c>
      <c r="K472" s="60">
        <v>2.4670000000000001E-2</v>
      </c>
      <c r="L472" s="60">
        <v>9.3999999999999997E-4</v>
      </c>
      <c r="M472" s="60">
        <v>471</v>
      </c>
      <c r="N472" s="60">
        <v>49</v>
      </c>
      <c r="O472" s="60">
        <v>505</v>
      </c>
      <c r="P472" s="60">
        <v>16</v>
      </c>
      <c r="Q472" s="60">
        <v>512</v>
      </c>
      <c r="R472" s="60">
        <v>12</v>
      </c>
      <c r="S472" s="60">
        <v>493</v>
      </c>
      <c r="T472" s="60">
        <v>19</v>
      </c>
      <c r="U472" s="63">
        <v>512</v>
      </c>
      <c r="V472" s="63">
        <v>12</v>
      </c>
      <c r="W472" s="17">
        <f t="shared" si="66"/>
        <v>-1.386138613861386</v>
      </c>
      <c r="X472" s="64">
        <v>1.4674110245103232E-2</v>
      </c>
      <c r="Y472" s="64">
        <v>4.0159270787088803E-5</v>
      </c>
      <c r="Z472" s="65">
        <v>4.3231665409179518E-4</v>
      </c>
      <c r="AA472" s="65">
        <v>1.4257302005273642E-6</v>
      </c>
      <c r="AB472" s="65">
        <v>0.28204168955617237</v>
      </c>
      <c r="AC472" s="65">
        <v>1.8173625419311551E-5</v>
      </c>
      <c r="AD472" s="20">
        <f t="shared" si="67"/>
        <v>-25.8268302316933</v>
      </c>
      <c r="AE472" s="20">
        <f t="shared" si="68"/>
        <v>-14.713114943103456</v>
      </c>
      <c r="AF472" s="20">
        <f t="shared" si="69"/>
        <v>0.64342095195276205</v>
      </c>
      <c r="AG472" s="21">
        <f t="shared" si="70"/>
        <v>1678.0287222714903</v>
      </c>
      <c r="AH472" s="21">
        <f t="shared" si="71"/>
        <v>2395.6757388567917</v>
      </c>
      <c r="AI472" s="22">
        <f t="shared" si="72"/>
        <v>24.852952271074628</v>
      </c>
      <c r="AJ472" s="20">
        <f t="shared" si="73"/>
        <v>-0.98697841403337971</v>
      </c>
    </row>
    <row r="473" spans="1:36">
      <c r="A473" s="60" t="s">
        <v>491</v>
      </c>
      <c r="B473" s="61">
        <v>132.88999999999999</v>
      </c>
      <c r="C473" s="61">
        <v>432.36</v>
      </c>
      <c r="D473" s="62">
        <v>0.30735960773429544</v>
      </c>
      <c r="E473" s="60">
        <v>6.9750000000000006E-2</v>
      </c>
      <c r="F473" s="60">
        <v>1.31E-3</v>
      </c>
      <c r="G473" s="60">
        <v>1.5205200000000001</v>
      </c>
      <c r="H473" s="60">
        <v>2.5829999999999999E-2</v>
      </c>
      <c r="I473" s="60">
        <v>0.15814</v>
      </c>
      <c r="J473" s="60">
        <v>3.2599999999999999E-3</v>
      </c>
      <c r="K473" s="60">
        <v>4.5859999999999998E-2</v>
      </c>
      <c r="L473" s="60">
        <v>1.34E-3</v>
      </c>
      <c r="M473" s="60">
        <v>921</v>
      </c>
      <c r="N473" s="60">
        <v>19</v>
      </c>
      <c r="O473" s="60">
        <v>939</v>
      </c>
      <c r="P473" s="60">
        <v>10</v>
      </c>
      <c r="Q473" s="60">
        <v>946</v>
      </c>
      <c r="R473" s="60">
        <v>18</v>
      </c>
      <c r="S473" s="60">
        <v>906</v>
      </c>
      <c r="T473" s="60">
        <v>26</v>
      </c>
      <c r="U473" s="63">
        <v>946</v>
      </c>
      <c r="V473" s="63">
        <v>18</v>
      </c>
      <c r="W473" s="17">
        <f t="shared" si="66"/>
        <v>-0.74547390841320549</v>
      </c>
      <c r="X473" s="64">
        <v>4.9896905293916076E-3</v>
      </c>
      <c r="Y473" s="64">
        <v>3.7983121934379259E-5</v>
      </c>
      <c r="Z473" s="65">
        <v>1.6100734315453914E-4</v>
      </c>
      <c r="AA473" s="65">
        <v>1.335365620773361E-6</v>
      </c>
      <c r="AB473" s="65">
        <v>0.28227981869122698</v>
      </c>
      <c r="AC473" s="65">
        <v>1.6592163969805496E-5</v>
      </c>
      <c r="AD473" s="20">
        <f t="shared" si="67"/>
        <v>-17.405588558027098</v>
      </c>
      <c r="AE473" s="20">
        <f t="shared" si="68"/>
        <v>3.4210061535788761</v>
      </c>
      <c r="AF473" s="20">
        <f t="shared" si="69"/>
        <v>0.58799841757659776</v>
      </c>
      <c r="AG473" s="21">
        <f t="shared" si="70"/>
        <v>1341.9927140002028</v>
      </c>
      <c r="AH473" s="21">
        <f t="shared" si="71"/>
        <v>1590.2692035799287</v>
      </c>
      <c r="AI473" s="22">
        <f t="shared" si="72"/>
        <v>22.670595417297818</v>
      </c>
      <c r="AJ473" s="20">
        <f t="shared" si="73"/>
        <v>-0.99515038123028499</v>
      </c>
    </row>
    <row r="474" spans="1:36">
      <c r="A474" s="60" t="s">
        <v>492</v>
      </c>
      <c r="B474" s="61">
        <v>130.88</v>
      </c>
      <c r="C474" s="61">
        <v>478.96</v>
      </c>
      <c r="D474" s="62">
        <v>0.27325872724235845</v>
      </c>
      <c r="E474" s="60">
        <v>0.11441</v>
      </c>
      <c r="F474" s="60">
        <v>1.56E-3</v>
      </c>
      <c r="G474" s="60">
        <v>5.3399900000000002</v>
      </c>
      <c r="H474" s="60">
        <v>6.4909999999999995E-2</v>
      </c>
      <c r="I474" s="60">
        <v>0.33857999999999999</v>
      </c>
      <c r="J474" s="60">
        <v>6.7299999999999999E-3</v>
      </c>
      <c r="K474" s="60">
        <v>9.5460000000000003E-2</v>
      </c>
      <c r="L474" s="60">
        <v>2.2599999999999999E-3</v>
      </c>
      <c r="M474" s="60">
        <v>1871</v>
      </c>
      <c r="N474" s="60">
        <v>19</v>
      </c>
      <c r="O474" s="60">
        <v>1875</v>
      </c>
      <c r="P474" s="60">
        <v>10</v>
      </c>
      <c r="Q474" s="60">
        <v>1880</v>
      </c>
      <c r="R474" s="60">
        <v>32</v>
      </c>
      <c r="S474" s="60">
        <v>1843</v>
      </c>
      <c r="T474" s="60">
        <v>42</v>
      </c>
      <c r="U474" s="63">
        <v>1871</v>
      </c>
      <c r="V474" s="63">
        <v>19</v>
      </c>
      <c r="W474" s="17">
        <f>100*(M474-Q474)/M474</f>
        <v>-0.48102618920363444</v>
      </c>
      <c r="X474" s="64">
        <v>4.104165681461372E-2</v>
      </c>
      <c r="Y474" s="64">
        <v>5.509890041555445E-4</v>
      </c>
      <c r="Z474" s="65">
        <v>1.1916170715183293E-3</v>
      </c>
      <c r="AA474" s="65">
        <v>1.501354317714706E-5</v>
      </c>
      <c r="AB474" s="65">
        <v>0.28150259205921319</v>
      </c>
      <c r="AC474" s="65">
        <v>1.8311445232644977E-5</v>
      </c>
      <c r="AD474" s="20">
        <f t="shared" si="67"/>
        <v>-44.891571329086503</v>
      </c>
      <c r="AE474" s="20">
        <f t="shared" si="68"/>
        <v>-4.6699077288536728</v>
      </c>
      <c r="AF474" s="20">
        <f t="shared" si="69"/>
        <v>0.65028337608225706</v>
      </c>
      <c r="AG474" s="21">
        <f t="shared" si="70"/>
        <v>2458.1334905982299</v>
      </c>
      <c r="AH474" s="21">
        <f t="shared" si="71"/>
        <v>2800.5794459215185</v>
      </c>
      <c r="AI474" s="22">
        <f t="shared" si="72"/>
        <v>25.183052469219547</v>
      </c>
      <c r="AJ474" s="20">
        <f t="shared" si="73"/>
        <v>-0.96410791953258046</v>
      </c>
    </row>
    <row r="475" spans="1:36">
      <c r="A475" s="60" t="s">
        <v>493</v>
      </c>
      <c r="B475" s="61">
        <v>97.88</v>
      </c>
      <c r="C475" s="61">
        <v>131.54</v>
      </c>
      <c r="D475" s="62">
        <v>0.74410825604378894</v>
      </c>
      <c r="E475" s="60">
        <v>9.6430000000000002E-2</v>
      </c>
      <c r="F475" s="60">
        <v>2.3999999999999998E-3</v>
      </c>
      <c r="G475" s="60">
        <v>3.6472799999999999</v>
      </c>
      <c r="H475" s="60">
        <v>8.3040000000000003E-2</v>
      </c>
      <c r="I475" s="60">
        <v>0.27438000000000001</v>
      </c>
      <c r="J475" s="60">
        <v>6.4900000000000001E-3</v>
      </c>
      <c r="K475" s="60">
        <v>7.8109999999999999E-2</v>
      </c>
      <c r="L475" s="60">
        <v>2.4399999999999999E-3</v>
      </c>
      <c r="M475" s="60">
        <v>1556</v>
      </c>
      <c r="N475" s="60">
        <v>20</v>
      </c>
      <c r="O475" s="60">
        <v>1560</v>
      </c>
      <c r="P475" s="60">
        <v>18</v>
      </c>
      <c r="Q475" s="60">
        <v>1563</v>
      </c>
      <c r="R475" s="60">
        <v>33</v>
      </c>
      <c r="S475" s="60">
        <v>1520</v>
      </c>
      <c r="T475" s="60">
        <v>46</v>
      </c>
      <c r="U475" s="63">
        <v>1556</v>
      </c>
      <c r="V475" s="63">
        <v>20</v>
      </c>
      <c r="W475" s="17">
        <f>100*(M475-Q475)/M475</f>
        <v>-0.44987146529562982</v>
      </c>
      <c r="X475" s="64">
        <v>2.6832690148789373E-2</v>
      </c>
      <c r="Y475" s="64">
        <v>4.9957966596371807E-5</v>
      </c>
      <c r="Z475" s="65">
        <v>8.2116632192197228E-4</v>
      </c>
      <c r="AA475" s="65">
        <v>3.017149995816151E-6</v>
      </c>
      <c r="AB475" s="65">
        <v>0.28194643972763267</v>
      </c>
      <c r="AC475" s="65">
        <v>1.6497147716813734E-5</v>
      </c>
      <c r="AD475" s="20">
        <f t="shared" si="67"/>
        <v>-29.195262344481332</v>
      </c>
      <c r="AE475" s="20">
        <f t="shared" si="68"/>
        <v>4.5737071800688867</v>
      </c>
      <c r="AF475" s="20">
        <f t="shared" si="69"/>
        <v>0.58543418954615556</v>
      </c>
      <c r="AG475" s="21">
        <f t="shared" si="70"/>
        <v>1826.4913069597269</v>
      </c>
      <c r="AH475" s="21">
        <f t="shared" si="71"/>
        <v>1988.5064848967002</v>
      </c>
      <c r="AI475" s="22">
        <f t="shared" si="72"/>
        <v>22.730223039444809</v>
      </c>
      <c r="AJ475" s="20">
        <f t="shared" si="73"/>
        <v>-0.97526607464090442</v>
      </c>
    </row>
    <row r="476" spans="1:36">
      <c r="A476" s="60" t="s">
        <v>494</v>
      </c>
      <c r="B476" s="61">
        <v>117.95</v>
      </c>
      <c r="C476" s="61">
        <v>748.74</v>
      </c>
      <c r="D476" s="62">
        <v>0.15753131928306222</v>
      </c>
      <c r="E476" s="60">
        <v>7.7789999999999998E-2</v>
      </c>
      <c r="F476" s="60">
        <v>1.2099999999999999E-3</v>
      </c>
      <c r="G476" s="60">
        <v>2.0840900000000002</v>
      </c>
      <c r="H476" s="60">
        <v>2.8930000000000001E-2</v>
      </c>
      <c r="I476" s="60">
        <v>0.19434999999999999</v>
      </c>
      <c r="J476" s="60">
        <v>3.8899999999999998E-3</v>
      </c>
      <c r="K476" s="60">
        <v>5.6219999999999999E-2</v>
      </c>
      <c r="L476" s="60">
        <v>1.74E-3</v>
      </c>
      <c r="M476" s="60">
        <v>1142</v>
      </c>
      <c r="N476" s="60">
        <v>20</v>
      </c>
      <c r="O476" s="60">
        <v>1144</v>
      </c>
      <c r="P476" s="60">
        <v>10</v>
      </c>
      <c r="Q476" s="60">
        <v>1145</v>
      </c>
      <c r="R476" s="60">
        <v>21</v>
      </c>
      <c r="S476" s="60">
        <v>1106</v>
      </c>
      <c r="T476" s="60">
        <v>33</v>
      </c>
      <c r="U476" s="63">
        <v>1142</v>
      </c>
      <c r="V476" s="63">
        <v>20</v>
      </c>
      <c r="W476" s="17">
        <f>100*(M476-Q476)/M476</f>
        <v>-0.26269702276707529</v>
      </c>
      <c r="X476" s="64">
        <v>4.8414986305109903E-3</v>
      </c>
      <c r="Y476" s="64">
        <v>1.6945519451048267E-4</v>
      </c>
      <c r="Z476" s="65">
        <v>1.3214213505562673E-4</v>
      </c>
      <c r="AA476" s="65">
        <v>5.1366793654062157E-6</v>
      </c>
      <c r="AB476" s="65">
        <v>0.28214324307594985</v>
      </c>
      <c r="AC476" s="65">
        <v>1.6305998810485028E-5</v>
      </c>
      <c r="AD476" s="20">
        <f t="shared" si="67"/>
        <v>-22.235473245235671</v>
      </c>
      <c r="AE476" s="20">
        <f t="shared" si="68"/>
        <v>2.9731792759069009</v>
      </c>
      <c r="AF476" s="20">
        <f t="shared" si="69"/>
        <v>0.57811100302038865</v>
      </c>
      <c r="AG476" s="21">
        <f t="shared" si="70"/>
        <v>1527.1017864798719</v>
      </c>
      <c r="AH476" s="21">
        <f t="shared" si="71"/>
        <v>1769.0215437227912</v>
      </c>
      <c r="AI476" s="22">
        <f t="shared" si="72"/>
        <v>22.185882669812599</v>
      </c>
      <c r="AJ476" s="20">
        <f t="shared" si="73"/>
        <v>-0.99601981520916782</v>
      </c>
    </row>
    <row r="477" spans="1:36">
      <c r="A477" s="66" t="s">
        <v>495</v>
      </c>
      <c r="B477" s="67">
        <v>40.950000000000003</v>
      </c>
      <c r="C477" s="67">
        <v>43.73</v>
      </c>
      <c r="D477" s="68">
        <v>0.93642808140864409</v>
      </c>
      <c r="E477" s="66">
        <v>7.6310000000000003E-2</v>
      </c>
      <c r="F477" s="66">
        <v>3.2460000000000003E-2</v>
      </c>
      <c r="G477" s="66">
        <v>0.21543999999999999</v>
      </c>
      <c r="H477" s="66">
        <v>8.7179999999999994E-2</v>
      </c>
      <c r="I477" s="66">
        <v>2.0480000000000002E-2</v>
      </c>
      <c r="J477" s="66">
        <v>2.8E-3</v>
      </c>
      <c r="K477" s="66">
        <v>5.77E-3</v>
      </c>
      <c r="L477" s="66">
        <v>2.0600000000000002E-3</v>
      </c>
      <c r="M477" s="66">
        <v>1103</v>
      </c>
      <c r="N477" s="66">
        <v>616</v>
      </c>
      <c r="O477" s="66">
        <v>198</v>
      </c>
      <c r="P477" s="66">
        <v>73</v>
      </c>
      <c r="Q477" s="66">
        <v>131</v>
      </c>
      <c r="R477" s="66">
        <v>18</v>
      </c>
      <c r="S477" s="66">
        <v>116</v>
      </c>
      <c r="T477" s="66">
        <v>41</v>
      </c>
      <c r="U477" s="66">
        <v>131</v>
      </c>
      <c r="V477" s="66">
        <v>18</v>
      </c>
      <c r="W477" s="30">
        <f t="shared" si="66"/>
        <v>33.838383838383841</v>
      </c>
      <c r="X477" s="69">
        <v>1.2383084756413462E-2</v>
      </c>
      <c r="Y477" s="69">
        <v>4.936841838205277E-5</v>
      </c>
      <c r="Z477" s="70">
        <v>3.2326562141027978E-4</v>
      </c>
      <c r="AA477" s="70">
        <v>8.1067987331510829E-7</v>
      </c>
      <c r="AB477" s="70">
        <v>0.28253523223220123</v>
      </c>
      <c r="AC477" s="70">
        <v>1.9527111713138568E-5</v>
      </c>
      <c r="AD477" s="33">
        <f t="shared" si="67"/>
        <v>-8.3730980365381846</v>
      </c>
      <c r="AE477" s="33">
        <f t="shared" si="68"/>
        <v>-5.5275810790866853</v>
      </c>
      <c r="AF477" s="33">
        <f t="shared" si="69"/>
        <v>0.69075889797955148</v>
      </c>
      <c r="AG477" s="34">
        <f t="shared" si="70"/>
        <v>996.13049891857543</v>
      </c>
      <c r="AH477" s="34">
        <f t="shared" si="71"/>
        <v>1532.5882753274341</v>
      </c>
      <c r="AI477" s="35">
        <f t="shared" si="72"/>
        <v>26.96909837159717</v>
      </c>
      <c r="AJ477" s="33">
        <f t="shared" si="73"/>
        <v>-0.99026308369246141</v>
      </c>
    </row>
    <row r="478" spans="1:36">
      <c r="A478" s="60" t="s">
        <v>496</v>
      </c>
      <c r="B478" s="61">
        <v>72.08</v>
      </c>
      <c r="C478" s="61">
        <v>82.53</v>
      </c>
      <c r="D478" s="62">
        <v>0.87337937719617109</v>
      </c>
      <c r="E478" s="60">
        <v>4.8469999999999999E-2</v>
      </c>
      <c r="F478" s="60">
        <v>1.2760000000000001E-2</v>
      </c>
      <c r="G478" s="60">
        <v>0.13888</v>
      </c>
      <c r="H478" s="60">
        <v>3.585E-2</v>
      </c>
      <c r="I478" s="60">
        <v>2.078E-2</v>
      </c>
      <c r="J478" s="60">
        <v>1.16E-3</v>
      </c>
      <c r="K478" s="60">
        <v>6.4000000000000003E-3</v>
      </c>
      <c r="L478" s="60">
        <v>8.8000000000000003E-4</v>
      </c>
      <c r="M478" s="60">
        <v>122</v>
      </c>
      <c r="N478" s="60">
        <v>372</v>
      </c>
      <c r="O478" s="60">
        <v>132</v>
      </c>
      <c r="P478" s="60">
        <v>32</v>
      </c>
      <c r="Q478" s="60">
        <v>133</v>
      </c>
      <c r="R478" s="60">
        <v>7</v>
      </c>
      <c r="S478" s="60">
        <v>129</v>
      </c>
      <c r="T478" s="60">
        <v>18</v>
      </c>
      <c r="U478" s="63">
        <v>133</v>
      </c>
      <c r="V478" s="63">
        <v>7</v>
      </c>
      <c r="W478" s="17">
        <f t="shared" si="66"/>
        <v>-0.75757575757575757</v>
      </c>
      <c r="X478" s="64">
        <v>1.7806811529550187E-2</v>
      </c>
      <c r="Y478" s="64">
        <v>1.1014608944275657E-4</v>
      </c>
      <c r="Z478" s="65">
        <v>4.9417287155688295E-4</v>
      </c>
      <c r="AA478" s="65">
        <v>1.9682398345508615E-6</v>
      </c>
      <c r="AB478" s="65">
        <v>0.28260756634465967</v>
      </c>
      <c r="AC478" s="65">
        <v>1.6991206016041036E-5</v>
      </c>
      <c r="AD478" s="20">
        <f t="shared" si="67"/>
        <v>-5.8150614396179634</v>
      </c>
      <c r="AE478" s="20">
        <f t="shared" si="68"/>
        <v>-2.9403027191088338</v>
      </c>
      <c r="AF478" s="20">
        <f t="shared" si="69"/>
        <v>0.60105552281990049</v>
      </c>
      <c r="AG478" s="21">
        <f t="shared" si="70"/>
        <v>900.1677972967376</v>
      </c>
      <c r="AH478" s="21">
        <f t="shared" si="71"/>
        <v>1370.3176945586229</v>
      </c>
      <c r="AI478" s="22">
        <f t="shared" si="72"/>
        <v>23.614069143891015</v>
      </c>
      <c r="AJ478" s="20">
        <f t="shared" si="73"/>
        <v>-0.98511527495310591</v>
      </c>
    </row>
    <row r="479" spans="1:36">
      <c r="A479" s="60" t="s">
        <v>497</v>
      </c>
      <c r="B479" s="61">
        <v>2801.78</v>
      </c>
      <c r="C479" s="61">
        <v>792.98</v>
      </c>
      <c r="D479" s="62">
        <v>3.5332290852228305</v>
      </c>
      <c r="E479" s="60">
        <v>4.8730000000000002E-2</v>
      </c>
      <c r="F479" s="60">
        <v>2.48E-3</v>
      </c>
      <c r="G479" s="60">
        <v>0.12948000000000001</v>
      </c>
      <c r="H479" s="60">
        <v>6.1700000000000001E-3</v>
      </c>
      <c r="I479" s="60">
        <v>1.9269999999999999E-2</v>
      </c>
      <c r="J479" s="60">
        <v>5.0000000000000001E-4</v>
      </c>
      <c r="K479" s="60">
        <v>6.0699999999999999E-3</v>
      </c>
      <c r="L479" s="60">
        <v>1.2999999999999999E-4</v>
      </c>
      <c r="M479" s="60">
        <v>135</v>
      </c>
      <c r="N479" s="60">
        <v>64</v>
      </c>
      <c r="O479" s="60">
        <v>124</v>
      </c>
      <c r="P479" s="60">
        <v>6</v>
      </c>
      <c r="Q479" s="60">
        <v>123</v>
      </c>
      <c r="R479" s="60">
        <v>3</v>
      </c>
      <c r="S479" s="60">
        <v>122</v>
      </c>
      <c r="T479" s="60">
        <v>3</v>
      </c>
      <c r="U479" s="63">
        <v>123</v>
      </c>
      <c r="V479" s="63">
        <v>3</v>
      </c>
      <c r="W479" s="17">
        <f t="shared" si="66"/>
        <v>0.80645161290322576</v>
      </c>
      <c r="X479" s="64">
        <v>2.2004597517298583E-2</v>
      </c>
      <c r="Y479" s="64">
        <v>1.0500171656483012E-4</v>
      </c>
      <c r="Z479" s="65">
        <v>5.6840310318292378E-4</v>
      </c>
      <c r="AA479" s="65">
        <v>3.4991702485743514E-6</v>
      </c>
      <c r="AB479" s="65">
        <v>0.28251398759392571</v>
      </c>
      <c r="AC479" s="65">
        <v>2.187488594650035E-5</v>
      </c>
      <c r="AD479" s="20">
        <f t="shared" si="67"/>
        <v>-9.1243972555388186</v>
      </c>
      <c r="AE479" s="20">
        <f t="shared" si="68"/>
        <v>-6.4730164028237169</v>
      </c>
      <c r="AF479" s="20">
        <f t="shared" si="69"/>
        <v>0.7737962814985162</v>
      </c>
      <c r="AG479" s="21">
        <f t="shared" si="70"/>
        <v>1032.0373201737102</v>
      </c>
      <c r="AH479" s="21">
        <f t="shared" si="71"/>
        <v>1586.267675243259</v>
      </c>
      <c r="AI479" s="22">
        <f t="shared" si="72"/>
        <v>30.387988380740239</v>
      </c>
      <c r="AJ479" s="20">
        <f t="shared" si="73"/>
        <v>-0.98287942460292399</v>
      </c>
    </row>
    <row r="480" spans="1:36">
      <c r="A480" s="60" t="s">
        <v>498</v>
      </c>
      <c r="B480" s="61">
        <v>569.51</v>
      </c>
      <c r="C480" s="61">
        <v>227.85</v>
      </c>
      <c r="D480" s="62">
        <v>2.4994952819837613</v>
      </c>
      <c r="E480" s="60">
        <v>5.858E-2</v>
      </c>
      <c r="F480" s="60">
        <v>3.5599999999999998E-3</v>
      </c>
      <c r="G480" s="60">
        <v>0.74765999999999999</v>
      </c>
      <c r="H480" s="60">
        <v>4.2040000000000001E-2</v>
      </c>
      <c r="I480" s="60">
        <v>9.2590000000000006E-2</v>
      </c>
      <c r="J480" s="60">
        <v>3.0200000000000001E-3</v>
      </c>
      <c r="K480" s="60">
        <v>3.0499999999999999E-2</v>
      </c>
      <c r="L480" s="60">
        <v>9.6000000000000002E-4</v>
      </c>
      <c r="M480" s="60">
        <v>552</v>
      </c>
      <c r="N480" s="60">
        <v>68</v>
      </c>
      <c r="O480" s="60">
        <v>567</v>
      </c>
      <c r="P480" s="60">
        <v>24</v>
      </c>
      <c r="Q480" s="60">
        <v>571</v>
      </c>
      <c r="R480" s="60">
        <v>18</v>
      </c>
      <c r="S480" s="60">
        <v>607</v>
      </c>
      <c r="T480" s="60">
        <v>19</v>
      </c>
      <c r="U480" s="63">
        <v>571</v>
      </c>
      <c r="V480" s="63">
        <v>18</v>
      </c>
      <c r="W480" s="17">
        <f t="shared" si="66"/>
        <v>-0.70546737213403876</v>
      </c>
      <c r="X480" s="64">
        <v>1.4959063684760143E-2</v>
      </c>
      <c r="Y480" s="64">
        <v>5.8888825649807803E-5</v>
      </c>
      <c r="Z480" s="65">
        <v>4.4132826442067822E-4</v>
      </c>
      <c r="AA480" s="65">
        <v>8.3274478885949707E-7</v>
      </c>
      <c r="AB480" s="65">
        <v>0.28193685502176458</v>
      </c>
      <c r="AC480" s="65">
        <v>1.6648009289700134E-5</v>
      </c>
      <c r="AD480" s="20">
        <f t="shared" si="67"/>
        <v>-29.534217611201228</v>
      </c>
      <c r="AE480" s="20">
        <f t="shared" si="68"/>
        <v>-17.139445450963244</v>
      </c>
      <c r="AF480" s="20">
        <f t="shared" si="69"/>
        <v>0.58948497700082003</v>
      </c>
      <c r="AG480" s="21">
        <f t="shared" si="70"/>
        <v>1821.5933411474798</v>
      </c>
      <c r="AH480" s="21">
        <f t="shared" si="71"/>
        <v>2590.8086104499857</v>
      </c>
      <c r="AI480" s="22">
        <f t="shared" si="72"/>
        <v>22.710624055388735</v>
      </c>
      <c r="AJ480" s="20">
        <f t="shared" si="73"/>
        <v>-0.98670697998732892</v>
      </c>
    </row>
    <row r="481" spans="1:36">
      <c r="A481" s="60" t="s">
        <v>499</v>
      </c>
      <c r="B481" s="61">
        <v>191.39</v>
      </c>
      <c r="C481" s="61">
        <v>384.97</v>
      </c>
      <c r="D481" s="62">
        <v>0.49715562251604012</v>
      </c>
      <c r="E481" s="60">
        <v>9.1700000000000004E-2</v>
      </c>
      <c r="F481" s="60">
        <v>1.6999999999999999E-3</v>
      </c>
      <c r="G481" s="60">
        <v>3.2042999999999999</v>
      </c>
      <c r="H481" s="60">
        <v>5.3589999999999999E-2</v>
      </c>
      <c r="I481" s="60">
        <v>0.25348999999999999</v>
      </c>
      <c r="J481" s="60">
        <v>5.3600000000000002E-3</v>
      </c>
      <c r="K481" s="60">
        <v>7.4380000000000002E-2</v>
      </c>
      <c r="L481" s="60">
        <v>1.97E-3</v>
      </c>
      <c r="M481" s="60">
        <v>1461</v>
      </c>
      <c r="N481" s="60">
        <v>18</v>
      </c>
      <c r="O481" s="60">
        <v>1458</v>
      </c>
      <c r="P481" s="60">
        <v>13</v>
      </c>
      <c r="Q481" s="60">
        <v>1456</v>
      </c>
      <c r="R481" s="60">
        <v>28</v>
      </c>
      <c r="S481" s="60">
        <v>1450</v>
      </c>
      <c r="T481" s="60">
        <v>37</v>
      </c>
      <c r="U481" s="63">
        <v>1461</v>
      </c>
      <c r="V481" s="63">
        <v>18</v>
      </c>
      <c r="W481" s="17">
        <f>100*(M481-Q481)/M481</f>
        <v>0.34223134839151265</v>
      </c>
      <c r="X481" s="64">
        <v>2.0267302011410044E-2</v>
      </c>
      <c r="Y481" s="64">
        <v>8.0497747710491448E-5</v>
      </c>
      <c r="Z481" s="65">
        <v>5.875130232521693E-4</v>
      </c>
      <c r="AA481" s="65">
        <v>1.4187806046869668E-6</v>
      </c>
      <c r="AB481" s="65">
        <v>0.28183322311654402</v>
      </c>
      <c r="AC481" s="65">
        <v>1.5960525111866963E-5</v>
      </c>
      <c r="AD481" s="20">
        <f t="shared" si="67"/>
        <v>-33.199074995261533</v>
      </c>
      <c r="AE481" s="20">
        <f t="shared" si="68"/>
        <v>-1.3109382537901393</v>
      </c>
      <c r="AF481" s="20">
        <f t="shared" si="69"/>
        <v>0.56626935518250587</v>
      </c>
      <c r="AG481" s="21">
        <f t="shared" si="70"/>
        <v>1970.1983907501667</v>
      </c>
      <c r="AH481" s="21">
        <f t="shared" si="71"/>
        <v>2280.2384073725457</v>
      </c>
      <c r="AI481" s="22">
        <f t="shared" si="72"/>
        <v>21.79621389309591</v>
      </c>
      <c r="AJ481" s="20">
        <f t="shared" si="73"/>
        <v>-0.98230382460083832</v>
      </c>
    </row>
    <row r="482" spans="1:36">
      <c r="A482" s="60" t="s">
        <v>500</v>
      </c>
      <c r="B482" s="61">
        <v>110.85</v>
      </c>
      <c r="C482" s="61">
        <v>164.83</v>
      </c>
      <c r="D482" s="62">
        <v>0.67251107201358973</v>
      </c>
      <c r="E482" s="60">
        <v>5.0939999999999999E-2</v>
      </c>
      <c r="F482" s="60">
        <v>9.0699999999999999E-3</v>
      </c>
      <c r="G482" s="60">
        <v>0.182</v>
      </c>
      <c r="H482" s="60">
        <v>3.0870000000000002E-2</v>
      </c>
      <c r="I482" s="60">
        <v>2.5919999999999999E-2</v>
      </c>
      <c r="J482" s="60">
        <v>1.5399999999999999E-3</v>
      </c>
      <c r="K482" s="60">
        <v>7.2500000000000004E-3</v>
      </c>
      <c r="L482" s="60">
        <v>1.0300000000000001E-3</v>
      </c>
      <c r="M482" s="60">
        <v>238</v>
      </c>
      <c r="N482" s="60">
        <v>268</v>
      </c>
      <c r="O482" s="60">
        <v>170</v>
      </c>
      <c r="P482" s="60">
        <v>27</v>
      </c>
      <c r="Q482" s="60">
        <v>165</v>
      </c>
      <c r="R482" s="60">
        <v>10</v>
      </c>
      <c r="S482" s="60">
        <v>146</v>
      </c>
      <c r="T482" s="60">
        <v>21</v>
      </c>
      <c r="U482" s="63">
        <v>165</v>
      </c>
      <c r="V482" s="63">
        <v>10</v>
      </c>
      <c r="W482" s="17">
        <f t="shared" si="66"/>
        <v>2.9411764705882355</v>
      </c>
      <c r="X482" s="64">
        <v>2.478985018750425E-2</v>
      </c>
      <c r="Y482" s="64">
        <v>1.9193501066134749E-4</v>
      </c>
      <c r="Z482" s="65">
        <v>6.4284029928063607E-4</v>
      </c>
      <c r="AA482" s="65">
        <v>3.9837717534517364E-6</v>
      </c>
      <c r="AB482" s="65">
        <v>0.28255014664915135</v>
      </c>
      <c r="AC482" s="65">
        <v>2.0829820513743859E-5</v>
      </c>
      <c r="AD482" s="20">
        <f t="shared" si="67"/>
        <v>-7.8456619060118804</v>
      </c>
      <c r="AE482" s="20">
        <f t="shared" si="68"/>
        <v>-4.2948601234171768</v>
      </c>
      <c r="AF482" s="20">
        <f t="shared" si="69"/>
        <v>0.73689646386816099</v>
      </c>
      <c r="AG482" s="21">
        <f t="shared" si="70"/>
        <v>983.71476812997173</v>
      </c>
      <c r="AH482" s="21">
        <f t="shared" si="71"/>
        <v>1480.2910361297863</v>
      </c>
      <c r="AI482" s="22">
        <f t="shared" si="72"/>
        <v>29.019057439388803</v>
      </c>
      <c r="AJ482" s="20">
        <f t="shared" si="73"/>
        <v>-0.98063734038311334</v>
      </c>
    </row>
    <row r="483" spans="1:36">
      <c r="A483" s="60" t="s">
        <v>501</v>
      </c>
      <c r="B483" s="61">
        <v>153.75</v>
      </c>
      <c r="C483" s="61">
        <v>338.82</v>
      </c>
      <c r="D483" s="62">
        <v>0.45378076854967242</v>
      </c>
      <c r="E483" s="60">
        <v>7.0040000000000005E-2</v>
      </c>
      <c r="F483" s="60">
        <v>1.56E-3</v>
      </c>
      <c r="G483" s="60">
        <v>1.37588</v>
      </c>
      <c r="H483" s="60">
        <v>2.792E-2</v>
      </c>
      <c r="I483" s="60">
        <v>0.14251</v>
      </c>
      <c r="J483" s="60">
        <v>3.0500000000000002E-3</v>
      </c>
      <c r="K483" s="60">
        <v>3.7940000000000002E-2</v>
      </c>
      <c r="L483" s="60">
        <v>1.17E-3</v>
      </c>
      <c r="M483" s="60">
        <v>930</v>
      </c>
      <c r="N483" s="60">
        <v>20</v>
      </c>
      <c r="O483" s="60">
        <v>879</v>
      </c>
      <c r="P483" s="60">
        <v>12</v>
      </c>
      <c r="Q483" s="60">
        <v>859</v>
      </c>
      <c r="R483" s="60">
        <v>17</v>
      </c>
      <c r="S483" s="60">
        <v>753</v>
      </c>
      <c r="T483" s="60">
        <v>23</v>
      </c>
      <c r="U483" s="63">
        <v>859</v>
      </c>
      <c r="V483" s="63">
        <v>17</v>
      </c>
      <c r="W483" s="17">
        <f t="shared" si="66"/>
        <v>2.2753128555176336</v>
      </c>
      <c r="X483" s="64">
        <v>1.9110166584559374E-2</v>
      </c>
      <c r="Y483" s="64">
        <v>2.6812007507048501E-5</v>
      </c>
      <c r="Z483" s="65">
        <v>5.9693500594318978E-4</v>
      </c>
      <c r="AA483" s="65">
        <v>9.690401059825496E-7</v>
      </c>
      <c r="AB483" s="65">
        <v>0.28223947231985841</v>
      </c>
      <c r="AC483" s="65">
        <v>1.8798826998426159E-5</v>
      </c>
      <c r="AD483" s="20">
        <f t="shared" si="67"/>
        <v>-18.832404910726908</v>
      </c>
      <c r="AE483" s="20">
        <f t="shared" si="68"/>
        <v>-0.1923689191352107</v>
      </c>
      <c r="AF483" s="20">
        <f t="shared" si="69"/>
        <v>0.6660693953200133</v>
      </c>
      <c r="AG483" s="21">
        <f t="shared" si="70"/>
        <v>1412.9795445389516</v>
      </c>
      <c r="AH483" s="21">
        <f t="shared" si="71"/>
        <v>1750.0644169596274</v>
      </c>
      <c r="AI483" s="22">
        <f t="shared" si="72"/>
        <v>25.948232632756572</v>
      </c>
      <c r="AJ483" s="20">
        <f t="shared" si="73"/>
        <v>-0.9820200299414702</v>
      </c>
    </row>
    <row r="484" spans="1:36">
      <c r="A484" s="60" t="s">
        <v>502</v>
      </c>
      <c r="B484" s="61">
        <v>65.16</v>
      </c>
      <c r="C484" s="61">
        <v>90.61</v>
      </c>
      <c r="D484" s="62">
        <v>0.71912592429091704</v>
      </c>
      <c r="E484" s="60">
        <v>4.9709999999999997E-2</v>
      </c>
      <c r="F484" s="60">
        <v>1.3270000000000001E-2</v>
      </c>
      <c r="G484" s="60">
        <v>0.1353</v>
      </c>
      <c r="H484" s="60">
        <v>3.5119999999999998E-2</v>
      </c>
      <c r="I484" s="60">
        <v>1.9740000000000001E-2</v>
      </c>
      <c r="J484" s="60">
        <v>1.32E-3</v>
      </c>
      <c r="K484" s="60">
        <v>5.8500000000000002E-3</v>
      </c>
      <c r="L484" s="60">
        <v>1.17E-3</v>
      </c>
      <c r="M484" s="60">
        <v>181</v>
      </c>
      <c r="N484" s="60">
        <v>369</v>
      </c>
      <c r="O484" s="60">
        <v>129</v>
      </c>
      <c r="P484" s="60">
        <v>31</v>
      </c>
      <c r="Q484" s="60">
        <v>126</v>
      </c>
      <c r="R484" s="60">
        <v>8</v>
      </c>
      <c r="S484" s="60">
        <v>118</v>
      </c>
      <c r="T484" s="60">
        <v>24</v>
      </c>
      <c r="U484" s="63">
        <v>126</v>
      </c>
      <c r="V484" s="63">
        <v>8</v>
      </c>
      <c r="W484" s="17">
        <f t="shared" si="66"/>
        <v>2.3255813953488373</v>
      </c>
      <c r="X484" s="64">
        <v>1.807338714105065E-2</v>
      </c>
      <c r="Y484" s="64">
        <v>2.2875243019868471E-4</v>
      </c>
      <c r="Z484" s="65">
        <v>4.8911125510183123E-4</v>
      </c>
      <c r="AA484" s="65">
        <v>5.2935946290684796E-6</v>
      </c>
      <c r="AB484" s="65">
        <v>0.28252003486065586</v>
      </c>
      <c r="AC484" s="65">
        <v>2.047501048829173E-5</v>
      </c>
      <c r="AD484" s="20">
        <f t="shared" si="67"/>
        <v>-8.9105406243961127</v>
      </c>
      <c r="AE484" s="20">
        <f t="shared" si="68"/>
        <v>-6.1877398841281295</v>
      </c>
      <c r="AF484" s="20">
        <f t="shared" si="69"/>
        <v>0.72428224209500947</v>
      </c>
      <c r="AG484" s="21">
        <f t="shared" si="70"/>
        <v>1021.5176621505057</v>
      </c>
      <c r="AH484" s="21">
        <f t="shared" si="71"/>
        <v>1570.5175817512295</v>
      </c>
      <c r="AI484" s="22">
        <f t="shared" si="72"/>
        <v>28.388875319037652</v>
      </c>
      <c r="AJ484" s="20">
        <f t="shared" si="73"/>
        <v>-0.98526773328006534</v>
      </c>
    </row>
    <row r="485" spans="1:36">
      <c r="A485" s="60" t="s">
        <v>503</v>
      </c>
      <c r="B485" s="61">
        <v>137</v>
      </c>
      <c r="C485" s="61">
        <v>153.62</v>
      </c>
      <c r="D485" s="62">
        <v>0.89181096211430799</v>
      </c>
      <c r="E485" s="60">
        <v>4.913E-2</v>
      </c>
      <c r="F485" s="60">
        <v>7.5500000000000003E-3</v>
      </c>
      <c r="G485" s="60">
        <v>0.14943999999999999</v>
      </c>
      <c r="H485" s="60">
        <v>2.2120000000000001E-2</v>
      </c>
      <c r="I485" s="60">
        <v>2.206E-2</v>
      </c>
      <c r="J485" s="60">
        <v>1.0200000000000001E-3</v>
      </c>
      <c r="K485" s="60">
        <v>6.5900000000000004E-3</v>
      </c>
      <c r="L485" s="60">
        <v>6.4000000000000005E-4</v>
      </c>
      <c r="M485" s="60">
        <v>154</v>
      </c>
      <c r="N485" s="60">
        <v>243</v>
      </c>
      <c r="O485" s="60">
        <v>141</v>
      </c>
      <c r="P485" s="60">
        <v>20</v>
      </c>
      <c r="Q485" s="60">
        <v>141</v>
      </c>
      <c r="R485" s="60">
        <v>6</v>
      </c>
      <c r="S485" s="60">
        <v>133</v>
      </c>
      <c r="T485" s="60">
        <v>13</v>
      </c>
      <c r="U485" s="63">
        <v>141</v>
      </c>
      <c r="V485" s="63">
        <v>6</v>
      </c>
      <c r="W485" s="17">
        <f t="shared" si="66"/>
        <v>0</v>
      </c>
      <c r="X485" s="64">
        <v>3.0622221700835707E-2</v>
      </c>
      <c r="Y485" s="64">
        <v>5.1794667784388325E-5</v>
      </c>
      <c r="Z485" s="65">
        <v>8.1437323939090517E-4</v>
      </c>
      <c r="AA485" s="65">
        <v>2.7232024380087217E-7</v>
      </c>
      <c r="AB485" s="65">
        <v>0.28257639409976332</v>
      </c>
      <c r="AC485" s="65">
        <v>1.8564868538144319E-5</v>
      </c>
      <c r="AD485" s="20">
        <f t="shared" si="67"/>
        <v>-6.9174423293927312</v>
      </c>
      <c r="AE485" s="20">
        <f t="shared" si="68"/>
        <v>-3.8996513363165342</v>
      </c>
      <c r="AF485" s="20">
        <f t="shared" si="69"/>
        <v>0.65673460699756725</v>
      </c>
      <c r="AG485" s="21">
        <f t="shared" si="70"/>
        <v>951.42997278449025</v>
      </c>
      <c r="AH485" s="21">
        <f t="shared" si="71"/>
        <v>1437.0837701357668</v>
      </c>
      <c r="AI485" s="22">
        <f t="shared" si="72"/>
        <v>25.996608533402878</v>
      </c>
      <c r="AJ485" s="20">
        <f t="shared" si="73"/>
        <v>-0.97547068556051486</v>
      </c>
    </row>
    <row r="486" spans="1:36">
      <c r="A486" s="60" t="s">
        <v>504</v>
      </c>
      <c r="B486" s="61">
        <v>271.24</v>
      </c>
      <c r="C486" s="61">
        <v>370.3</v>
      </c>
      <c r="D486" s="62">
        <v>0.73248717256278695</v>
      </c>
      <c r="E486" s="60">
        <v>7.9479999999999995E-2</v>
      </c>
      <c r="F486" s="60">
        <v>1.48E-3</v>
      </c>
      <c r="G486" s="60">
        <v>2.0736500000000002</v>
      </c>
      <c r="H486" s="60">
        <v>3.4790000000000001E-2</v>
      </c>
      <c r="I486" s="60">
        <v>0.18926999999999999</v>
      </c>
      <c r="J486" s="60">
        <v>3.9300000000000003E-3</v>
      </c>
      <c r="K486" s="60">
        <v>5.7110000000000001E-2</v>
      </c>
      <c r="L486" s="60">
        <v>1.2800000000000001E-3</v>
      </c>
      <c r="M486" s="60">
        <v>1184</v>
      </c>
      <c r="N486" s="60">
        <v>19</v>
      </c>
      <c r="O486" s="60">
        <v>1140</v>
      </c>
      <c r="P486" s="60">
        <v>11</v>
      </c>
      <c r="Q486" s="60">
        <v>1117</v>
      </c>
      <c r="R486" s="60">
        <v>21</v>
      </c>
      <c r="S486" s="60">
        <v>1123</v>
      </c>
      <c r="T486" s="60">
        <v>24</v>
      </c>
      <c r="U486" s="63">
        <v>1184</v>
      </c>
      <c r="V486" s="63">
        <v>19</v>
      </c>
      <c r="W486" s="17">
        <f>100*(M486-Q486)/M486</f>
        <v>5.6587837837837842</v>
      </c>
      <c r="X486" s="64">
        <v>1.9480688288443373E-2</v>
      </c>
      <c r="Y486" s="64">
        <v>1.0747365927296493E-4</v>
      </c>
      <c r="Z486" s="65">
        <v>6.3056796119315833E-4</v>
      </c>
      <c r="AA486" s="65">
        <v>3.0189865748917157E-6</v>
      </c>
      <c r="AB486" s="65">
        <v>0.28203931809117572</v>
      </c>
      <c r="AC486" s="65">
        <v>1.8251866202477884E-5</v>
      </c>
      <c r="AD486" s="20">
        <f t="shared" si="67"/>
        <v>-25.910695147479679</v>
      </c>
      <c r="AE486" s="20">
        <f t="shared" si="68"/>
        <v>-0.16643093536550246</v>
      </c>
      <c r="AF486" s="20">
        <f t="shared" si="69"/>
        <v>0.64716060456340441</v>
      </c>
      <c r="AG486" s="21">
        <f t="shared" si="70"/>
        <v>1689.9581178291166</v>
      </c>
      <c r="AH486" s="21">
        <f t="shared" si="71"/>
        <v>1997.1010544300993</v>
      </c>
      <c r="AI486" s="22">
        <f t="shared" si="72"/>
        <v>25.085430010840582</v>
      </c>
      <c r="AJ486" s="20">
        <f t="shared" si="73"/>
        <v>-0.98100698912068796</v>
      </c>
    </row>
    <row r="487" spans="1:36">
      <c r="A487" s="60" t="s">
        <v>505</v>
      </c>
      <c r="B487" s="61">
        <v>138.80000000000001</v>
      </c>
      <c r="C487" s="61">
        <v>244.22</v>
      </c>
      <c r="D487" s="62">
        <v>0.56834002129227745</v>
      </c>
      <c r="E487" s="60">
        <v>6.812E-2</v>
      </c>
      <c r="F487" s="60">
        <v>3.0300000000000001E-3</v>
      </c>
      <c r="G487" s="60">
        <v>1.3801099999999999</v>
      </c>
      <c r="H487" s="60">
        <v>5.636E-2</v>
      </c>
      <c r="I487" s="60">
        <v>0.14699000000000001</v>
      </c>
      <c r="J487" s="60">
        <v>4.2199999999999998E-3</v>
      </c>
      <c r="K487" s="60">
        <v>4.0969999999999999E-2</v>
      </c>
      <c r="L487" s="60">
        <v>2.1800000000000001E-3</v>
      </c>
      <c r="M487" s="60">
        <v>872</v>
      </c>
      <c r="N487" s="60">
        <v>41</v>
      </c>
      <c r="O487" s="60">
        <v>880</v>
      </c>
      <c r="P487" s="60">
        <v>24</v>
      </c>
      <c r="Q487" s="60">
        <v>884</v>
      </c>
      <c r="R487" s="60">
        <v>24</v>
      </c>
      <c r="S487" s="60">
        <v>812</v>
      </c>
      <c r="T487" s="60">
        <v>42</v>
      </c>
      <c r="U487" s="63">
        <v>884</v>
      </c>
      <c r="V487" s="63">
        <v>24</v>
      </c>
      <c r="W487" s="17">
        <f t="shared" si="66"/>
        <v>-0.45454545454545453</v>
      </c>
      <c r="X487" s="64">
        <v>1.610938097862339E-2</v>
      </c>
      <c r="Y487" s="64">
        <v>7.2369367617731105E-4</v>
      </c>
      <c r="Z487" s="65">
        <v>4.8562959917436367E-4</v>
      </c>
      <c r="AA487" s="65">
        <v>2.2129446700246123E-5</v>
      </c>
      <c r="AB487" s="65">
        <v>0.28219290289679172</v>
      </c>
      <c r="AC487" s="65">
        <v>2.0829608920226219E-5</v>
      </c>
      <c r="AD487" s="20">
        <f t="shared" si="67"/>
        <v>-20.479294385876699</v>
      </c>
      <c r="AE487" s="20">
        <f t="shared" si="68"/>
        <v>-1.2288688888539845</v>
      </c>
      <c r="AF487" s="20">
        <f t="shared" si="69"/>
        <v>0.73806409873710543</v>
      </c>
      <c r="AG487" s="21">
        <f t="shared" si="70"/>
        <v>1472.9281974063315</v>
      </c>
      <c r="AH487" s="21">
        <f t="shared" si="71"/>
        <v>1834.0594677610604</v>
      </c>
      <c r="AI487" s="22">
        <f t="shared" si="72"/>
        <v>28.635589350080409</v>
      </c>
      <c r="AJ487" s="20">
        <f t="shared" si="73"/>
        <v>-0.98537260243450708</v>
      </c>
    </row>
    <row r="488" spans="1:36">
      <c r="A488" s="60" t="s">
        <v>506</v>
      </c>
      <c r="B488" s="61">
        <v>567.23</v>
      </c>
      <c r="C488" s="61">
        <v>1357.03</v>
      </c>
      <c r="D488" s="62">
        <v>0.41799370684509557</v>
      </c>
      <c r="E488" s="60">
        <v>8.09E-2</v>
      </c>
      <c r="F488" s="60">
        <v>1.0399999999999999E-3</v>
      </c>
      <c r="G488" s="60">
        <v>2.3613300000000002</v>
      </c>
      <c r="H488" s="60">
        <v>2.6870000000000002E-2</v>
      </c>
      <c r="I488" s="60">
        <v>0.21176</v>
      </c>
      <c r="J488" s="60">
        <v>4.1200000000000004E-3</v>
      </c>
      <c r="K488" s="60">
        <v>6.2330000000000003E-2</v>
      </c>
      <c r="L488" s="60">
        <v>1.15E-3</v>
      </c>
      <c r="M488" s="60">
        <v>1219</v>
      </c>
      <c r="N488" s="60">
        <v>21</v>
      </c>
      <c r="O488" s="60">
        <v>1231</v>
      </c>
      <c r="P488" s="60">
        <v>8</v>
      </c>
      <c r="Q488" s="60">
        <v>1238</v>
      </c>
      <c r="R488" s="60">
        <v>22</v>
      </c>
      <c r="S488" s="60">
        <v>1222</v>
      </c>
      <c r="T488" s="60">
        <v>22</v>
      </c>
      <c r="U488" s="63">
        <v>1219</v>
      </c>
      <c r="V488" s="63">
        <v>21</v>
      </c>
      <c r="W488" s="17">
        <f>100*(M488-Q488)/M488</f>
        <v>-1.5586546349466777</v>
      </c>
      <c r="X488" s="64">
        <v>3.7121612280239601E-2</v>
      </c>
      <c r="Y488" s="64">
        <v>7.0798537945303166E-4</v>
      </c>
      <c r="Z488" s="65">
        <v>1.0545585382100932E-3</v>
      </c>
      <c r="AA488" s="65">
        <v>1.9739095888389922E-5</v>
      </c>
      <c r="AB488" s="65">
        <v>0.28201732925649386</v>
      </c>
      <c r="AC488" s="65">
        <v>1.7739668743684904E-5</v>
      </c>
      <c r="AD488" s="20">
        <f t="shared" si="67"/>
        <v>-26.688312262393985</v>
      </c>
      <c r="AE488" s="20">
        <f t="shared" si="68"/>
        <v>-0.52007362826289594</v>
      </c>
      <c r="AF488" s="20">
        <f t="shared" si="69"/>
        <v>0.62904898777373663</v>
      </c>
      <c r="AG488" s="21">
        <f t="shared" si="70"/>
        <v>1739.3797222318876</v>
      </c>
      <c r="AH488" s="21">
        <f t="shared" si="71"/>
        <v>2045.9172316054396</v>
      </c>
      <c r="AI488" s="22">
        <f t="shared" si="72"/>
        <v>24.635426629106178</v>
      </c>
      <c r="AJ488" s="20">
        <f t="shared" si="73"/>
        <v>-0.96823618860812977</v>
      </c>
    </row>
    <row r="489" spans="1:36">
      <c r="A489" s="60" t="s">
        <v>507</v>
      </c>
      <c r="B489" s="61">
        <v>159.31</v>
      </c>
      <c r="C489" s="61">
        <v>270.29000000000002</v>
      </c>
      <c r="D489" s="62">
        <v>0.58940397350993379</v>
      </c>
      <c r="E489" s="60">
        <v>7.5200000000000003E-2</v>
      </c>
      <c r="F489" s="60">
        <v>1.6100000000000001E-3</v>
      </c>
      <c r="G489" s="60">
        <v>1.8961399999999999</v>
      </c>
      <c r="H489" s="60">
        <v>3.6810000000000002E-2</v>
      </c>
      <c r="I489" s="60">
        <v>0.18293999999999999</v>
      </c>
      <c r="J489" s="60">
        <v>3.9199999999999999E-3</v>
      </c>
      <c r="K489" s="60">
        <v>5.7480000000000003E-2</v>
      </c>
      <c r="L489" s="60">
        <v>1.5E-3</v>
      </c>
      <c r="M489" s="60">
        <v>1074</v>
      </c>
      <c r="N489" s="60">
        <v>19</v>
      </c>
      <c r="O489" s="60">
        <v>1080</v>
      </c>
      <c r="P489" s="60">
        <v>13</v>
      </c>
      <c r="Q489" s="60">
        <v>1083</v>
      </c>
      <c r="R489" s="60">
        <v>21</v>
      </c>
      <c r="S489" s="60">
        <v>1130</v>
      </c>
      <c r="T489" s="60">
        <v>29</v>
      </c>
      <c r="U489" s="63">
        <v>1074</v>
      </c>
      <c r="V489" s="63">
        <v>19</v>
      </c>
      <c r="W489" s="17">
        <f>100*(M489-Q489)/M489</f>
        <v>-0.83798882681564246</v>
      </c>
      <c r="X489" s="64">
        <v>1.9426323785931076E-2</v>
      </c>
      <c r="Y489" s="64">
        <v>5.3456689764248876E-5</v>
      </c>
      <c r="Z489" s="65">
        <v>5.8452262480906004E-4</v>
      </c>
      <c r="AA489" s="65">
        <v>1.5494061507941991E-6</v>
      </c>
      <c r="AB489" s="65">
        <v>0.2819062206944139</v>
      </c>
      <c r="AC489" s="65">
        <v>1.8399133510918959E-5</v>
      </c>
      <c r="AD489" s="20">
        <f t="shared" si="67"/>
        <v>-30.617575487889013</v>
      </c>
      <c r="AE489" s="20">
        <f t="shared" si="68"/>
        <v>-7.2730991050407034</v>
      </c>
      <c r="AF489" s="20">
        <f t="shared" si="69"/>
        <v>0.65222125699167555</v>
      </c>
      <c r="AG489" s="21">
        <f t="shared" si="70"/>
        <v>1870.2925921800088</v>
      </c>
      <c r="AH489" s="21">
        <f t="shared" si="71"/>
        <v>2355.2391512786116</v>
      </c>
      <c r="AI489" s="22">
        <f t="shared" si="72"/>
        <v>25.172170278864314</v>
      </c>
      <c r="AJ489" s="20">
        <f t="shared" si="73"/>
        <v>-0.98239389684310063</v>
      </c>
    </row>
    <row r="490" spans="1:36">
      <c r="A490" s="60" t="s">
        <v>508</v>
      </c>
      <c r="B490" s="61">
        <v>410</v>
      </c>
      <c r="C490" s="61">
        <v>407.61</v>
      </c>
      <c r="D490" s="62">
        <v>1.0058634479036332</v>
      </c>
      <c r="E490" s="60">
        <v>9.0260000000000007E-2</v>
      </c>
      <c r="F490" s="60">
        <v>1.5E-3</v>
      </c>
      <c r="G490" s="60">
        <v>3.0819299999999998</v>
      </c>
      <c r="H490" s="60">
        <v>4.589E-2</v>
      </c>
      <c r="I490" s="60">
        <v>0.24772</v>
      </c>
      <c r="J490" s="60">
        <v>5.0800000000000003E-3</v>
      </c>
      <c r="K490" s="60">
        <v>7.0620000000000002E-2</v>
      </c>
      <c r="L490" s="60">
        <v>1.41E-3</v>
      </c>
      <c r="M490" s="60">
        <v>1431</v>
      </c>
      <c r="N490" s="60">
        <v>19</v>
      </c>
      <c r="O490" s="60">
        <v>1428</v>
      </c>
      <c r="P490" s="60">
        <v>11</v>
      </c>
      <c r="Q490" s="60">
        <v>1427</v>
      </c>
      <c r="R490" s="60">
        <v>26</v>
      </c>
      <c r="S490" s="60">
        <v>1379</v>
      </c>
      <c r="T490" s="60">
        <v>27</v>
      </c>
      <c r="U490" s="63">
        <v>1431</v>
      </c>
      <c r="V490" s="63">
        <v>19</v>
      </c>
      <c r="W490" s="17">
        <f>100*(M490-Q490)/M490</f>
        <v>0.27952480782669464</v>
      </c>
      <c r="X490" s="64">
        <v>2.051953387285891E-2</v>
      </c>
      <c r="Y490" s="64">
        <v>6.9795898995185111E-4</v>
      </c>
      <c r="Z490" s="65">
        <v>6.1728920815787649E-4</v>
      </c>
      <c r="AA490" s="65">
        <v>2.0849173240029035E-5</v>
      </c>
      <c r="AB490" s="65">
        <v>0.28208455890796091</v>
      </c>
      <c r="AC490" s="65">
        <v>1.8817145628384581E-5</v>
      </c>
      <c r="AD490" s="20">
        <f t="shared" si="67"/>
        <v>-24.31079074445508</v>
      </c>
      <c r="AE490" s="20">
        <f t="shared" si="68"/>
        <v>6.9114318265039998</v>
      </c>
      <c r="AF490" s="20">
        <f t="shared" si="69"/>
        <v>0.6675751992278488</v>
      </c>
      <c r="AG490" s="21">
        <f t="shared" si="70"/>
        <v>1627.1939600266112</v>
      </c>
      <c r="AH490" s="21">
        <f t="shared" si="71"/>
        <v>1746.4044363785281</v>
      </c>
      <c r="AI490" s="22">
        <f t="shared" si="72"/>
        <v>25.883768402395617</v>
      </c>
      <c r="AJ490" s="20">
        <f t="shared" si="73"/>
        <v>-0.9814069515615097</v>
      </c>
    </row>
    <row r="491" spans="1:36">
      <c r="A491" s="60" t="s">
        <v>509</v>
      </c>
      <c r="B491" s="61">
        <v>142.6</v>
      </c>
      <c r="C491" s="61">
        <v>213.52</v>
      </c>
      <c r="D491" s="62">
        <v>0.66785312851255141</v>
      </c>
      <c r="E491" s="60">
        <v>6.7390000000000005E-2</v>
      </c>
      <c r="F491" s="60">
        <v>2.2699999999999999E-3</v>
      </c>
      <c r="G491" s="60">
        <v>1.1395999999999999</v>
      </c>
      <c r="H491" s="60">
        <v>3.5029999999999999E-2</v>
      </c>
      <c r="I491" s="60">
        <v>0.12268999999999999</v>
      </c>
      <c r="J491" s="60">
        <v>3.0100000000000001E-3</v>
      </c>
      <c r="K491" s="60">
        <v>3.8870000000000002E-2</v>
      </c>
      <c r="L491" s="60">
        <v>1.3799999999999999E-3</v>
      </c>
      <c r="M491" s="60">
        <v>850</v>
      </c>
      <c r="N491" s="60">
        <v>29</v>
      </c>
      <c r="O491" s="60">
        <v>772</v>
      </c>
      <c r="P491" s="60">
        <v>17</v>
      </c>
      <c r="Q491" s="60">
        <v>746</v>
      </c>
      <c r="R491" s="60">
        <v>17</v>
      </c>
      <c r="S491" s="60">
        <v>771</v>
      </c>
      <c r="T491" s="60">
        <v>27</v>
      </c>
      <c r="U491" s="63">
        <v>746</v>
      </c>
      <c r="V491" s="63">
        <v>17</v>
      </c>
      <c r="W491" s="17">
        <f t="shared" ref="W491:W540" si="74">100*(O491-Q491)/O491</f>
        <v>3.3678756476683938</v>
      </c>
      <c r="X491" s="64">
        <v>1.9852684821560981E-2</v>
      </c>
      <c r="Y491" s="64">
        <v>1.4974205982684469E-4</v>
      </c>
      <c r="Z491" s="65">
        <v>6.083575024833966E-4</v>
      </c>
      <c r="AA491" s="65">
        <v>3.3405446929340549E-6</v>
      </c>
      <c r="AB491" s="65">
        <v>0.2819625462576365</v>
      </c>
      <c r="AC491" s="65">
        <v>2.3108160957069158E-5</v>
      </c>
      <c r="AD491" s="20">
        <f t="shared" si="67"/>
        <v>-28.625668112950422</v>
      </c>
      <c r="AE491" s="20">
        <f t="shared" si="68"/>
        <v>-12.480701752177747</v>
      </c>
      <c r="AF491" s="20">
        <f t="shared" si="69"/>
        <v>0.81854907044372793</v>
      </c>
      <c r="AG491" s="21">
        <f t="shared" si="70"/>
        <v>1794.3074867711084</v>
      </c>
      <c r="AH491" s="21">
        <f t="shared" si="71"/>
        <v>2431.6725015290262</v>
      </c>
      <c r="AI491" s="22">
        <f t="shared" si="72"/>
        <v>31.681445544226563</v>
      </c>
      <c r="AJ491" s="20">
        <f t="shared" si="73"/>
        <v>-0.98167597884086155</v>
      </c>
    </row>
    <row r="492" spans="1:36">
      <c r="A492" s="60" t="s">
        <v>510</v>
      </c>
      <c r="B492" s="61">
        <v>281.27999999999997</v>
      </c>
      <c r="C492" s="61">
        <v>290.04000000000002</v>
      </c>
      <c r="D492" s="62">
        <v>0.96979726934215948</v>
      </c>
      <c r="E492" s="60">
        <v>5.7639999999999997E-2</v>
      </c>
      <c r="F492" s="60">
        <v>1.98E-3</v>
      </c>
      <c r="G492" s="60">
        <v>0.67100000000000004</v>
      </c>
      <c r="H492" s="60">
        <v>2.1270000000000001E-2</v>
      </c>
      <c r="I492" s="60">
        <v>8.4459999999999993E-2</v>
      </c>
      <c r="J492" s="60">
        <v>1.99E-3</v>
      </c>
      <c r="K492" s="60">
        <v>2.5579999999999999E-2</v>
      </c>
      <c r="L492" s="60">
        <v>7.5000000000000002E-4</v>
      </c>
      <c r="M492" s="60">
        <v>516</v>
      </c>
      <c r="N492" s="60">
        <v>33</v>
      </c>
      <c r="O492" s="60">
        <v>521</v>
      </c>
      <c r="P492" s="60">
        <v>13</v>
      </c>
      <c r="Q492" s="60">
        <v>523</v>
      </c>
      <c r="R492" s="60">
        <v>12</v>
      </c>
      <c r="S492" s="60">
        <v>511</v>
      </c>
      <c r="T492" s="60">
        <v>15</v>
      </c>
      <c r="U492" s="63">
        <v>523</v>
      </c>
      <c r="V492" s="63">
        <v>12</v>
      </c>
      <c r="W492" s="17">
        <f t="shared" si="74"/>
        <v>-0.38387715930902111</v>
      </c>
      <c r="X492" s="64">
        <v>2.3742547279739127E-2</v>
      </c>
      <c r="Y492" s="64">
        <v>3.4337114373363651E-4</v>
      </c>
      <c r="Z492" s="65">
        <v>6.7610073656266807E-4</v>
      </c>
      <c r="AA492" s="65">
        <v>9.8822364060976004E-6</v>
      </c>
      <c r="AB492" s="65">
        <v>0.28211092205502764</v>
      </c>
      <c r="AC492" s="65">
        <v>1.8987573573545677E-5</v>
      </c>
      <c r="AD492" s="20">
        <f t="shared" si="67"/>
        <v>-23.378479657546471</v>
      </c>
      <c r="AE492" s="20">
        <f t="shared" si="68"/>
        <v>-12.106324753291542</v>
      </c>
      <c r="AF492" s="20">
        <f t="shared" si="69"/>
        <v>0.67225444374191434</v>
      </c>
      <c r="AG492" s="21">
        <f t="shared" si="70"/>
        <v>1593.3705621133897</v>
      </c>
      <c r="AH492" s="21">
        <f t="shared" si="71"/>
        <v>2241.0736790544292</v>
      </c>
      <c r="AI492" s="22">
        <f t="shared" si="72"/>
        <v>26.175512803976289</v>
      </c>
      <c r="AJ492" s="20">
        <f t="shared" si="73"/>
        <v>-0.97963551998305221</v>
      </c>
    </row>
    <row r="493" spans="1:36">
      <c r="A493" s="60" t="s">
        <v>511</v>
      </c>
      <c r="B493" s="61">
        <v>209.09</v>
      </c>
      <c r="C493" s="61">
        <v>250.41</v>
      </c>
      <c r="D493" s="62">
        <v>0.83499061539075914</v>
      </c>
      <c r="E493" s="60">
        <v>7.3179999999999995E-2</v>
      </c>
      <c r="F493" s="60">
        <v>1.92E-3</v>
      </c>
      <c r="G493" s="60">
        <v>1.5178700000000001</v>
      </c>
      <c r="H493" s="60">
        <v>3.6240000000000001E-2</v>
      </c>
      <c r="I493" s="60">
        <v>0.15049999999999999</v>
      </c>
      <c r="J493" s="60">
        <v>3.4099999999999998E-3</v>
      </c>
      <c r="K493" s="60">
        <v>4.1599999999999998E-2</v>
      </c>
      <c r="L493" s="60">
        <v>1.17E-3</v>
      </c>
      <c r="M493" s="60">
        <v>1019</v>
      </c>
      <c r="N493" s="60">
        <v>22</v>
      </c>
      <c r="O493" s="60">
        <v>938</v>
      </c>
      <c r="P493" s="60">
        <v>15</v>
      </c>
      <c r="Q493" s="60">
        <v>904</v>
      </c>
      <c r="R493" s="60">
        <v>19</v>
      </c>
      <c r="S493" s="60">
        <v>824</v>
      </c>
      <c r="T493" s="60">
        <v>23</v>
      </c>
      <c r="U493" s="63">
        <v>904</v>
      </c>
      <c r="V493" s="63">
        <v>19</v>
      </c>
      <c r="W493" s="17">
        <f t="shared" si="74"/>
        <v>3.624733475479744</v>
      </c>
      <c r="X493" s="64">
        <v>1.5139680105739097E-2</v>
      </c>
      <c r="Y493" s="64">
        <v>8.2854277414319631E-4</v>
      </c>
      <c r="Z493" s="65">
        <v>4.6559972767205393E-4</v>
      </c>
      <c r="AA493" s="65">
        <v>2.5667151394144047E-5</v>
      </c>
      <c r="AB493" s="65">
        <v>0.28162094314566355</v>
      </c>
      <c r="AC493" s="65">
        <v>1.8560708192714539E-5</v>
      </c>
      <c r="AD493" s="20">
        <f t="shared" si="67"/>
        <v>-40.706182165719525</v>
      </c>
      <c r="AE493" s="20">
        <f t="shared" si="68"/>
        <v>-21.044096057580841</v>
      </c>
      <c r="AF493" s="20">
        <f t="shared" si="69"/>
        <v>0.65769858277648485</v>
      </c>
      <c r="AG493" s="21">
        <f t="shared" si="70"/>
        <v>2252.1442459154046</v>
      </c>
      <c r="AH493" s="21">
        <f t="shared" si="71"/>
        <v>3079.9730020759034</v>
      </c>
      <c r="AI493" s="22">
        <f t="shared" si="72"/>
        <v>25.133784253584963</v>
      </c>
      <c r="AJ493" s="20">
        <f t="shared" si="73"/>
        <v>-0.98597591181710675</v>
      </c>
    </row>
    <row r="494" spans="1:36">
      <c r="A494" s="60" t="s">
        <v>512</v>
      </c>
      <c r="B494" s="61">
        <v>353.07</v>
      </c>
      <c r="C494" s="61">
        <v>556.38</v>
      </c>
      <c r="D494" s="62">
        <v>0.63458427693303132</v>
      </c>
      <c r="E494" s="60">
        <v>6.4500000000000002E-2</v>
      </c>
      <c r="F494" s="60">
        <v>1.2999999999999999E-3</v>
      </c>
      <c r="G494" s="60">
        <v>1.14923</v>
      </c>
      <c r="H494" s="60">
        <v>2.1049999999999999E-2</v>
      </c>
      <c r="I494" s="60">
        <v>0.12928000000000001</v>
      </c>
      <c r="J494" s="60">
        <v>2.6900000000000001E-3</v>
      </c>
      <c r="K494" s="60">
        <v>3.7879999999999997E-2</v>
      </c>
      <c r="L494" s="60">
        <v>8.9999999999999998E-4</v>
      </c>
      <c r="M494" s="60">
        <v>758</v>
      </c>
      <c r="N494" s="60">
        <v>20</v>
      </c>
      <c r="O494" s="60">
        <v>777</v>
      </c>
      <c r="P494" s="60">
        <v>10</v>
      </c>
      <c r="Q494" s="60">
        <v>784</v>
      </c>
      <c r="R494" s="60">
        <v>15</v>
      </c>
      <c r="S494" s="60">
        <v>751</v>
      </c>
      <c r="T494" s="60">
        <v>18</v>
      </c>
      <c r="U494" s="63">
        <v>784</v>
      </c>
      <c r="V494" s="63">
        <v>15</v>
      </c>
      <c r="W494" s="17">
        <f t="shared" si="74"/>
        <v>-0.90090090090090091</v>
      </c>
      <c r="X494" s="64">
        <v>6.201000916661756E-3</v>
      </c>
      <c r="Y494" s="64">
        <v>5.2764020362106307E-5</v>
      </c>
      <c r="Z494" s="65">
        <v>1.9868782534275997E-4</v>
      </c>
      <c r="AA494" s="65">
        <v>1.5754766862900096E-6</v>
      </c>
      <c r="AB494" s="65">
        <v>0.28194321553060375</v>
      </c>
      <c r="AC494" s="65">
        <v>2.0509475752036256E-5</v>
      </c>
      <c r="AD494" s="20">
        <f t="shared" ref="AD494:AD526" si="75">((AB494/0.282772)-1)*10000</f>
        <v>-29.309283429628241</v>
      </c>
      <c r="AE494" s="20">
        <f t="shared" ref="AE494:AE526" si="76">((AB494-Z494*(EXP(0.00001865*U494) -1))/(0.282772-0.0332*(EXP(0.00001867*U494) -1))-1)*10000</f>
        <v>-12.121875163241258</v>
      </c>
      <c r="AF494" s="20">
        <f t="shared" ref="AF494:AF526" si="77">(AC494/(0.282772-0.0332*(EXP(0.00001867*U494) -1)))*10000</f>
        <v>0.72655860892742363</v>
      </c>
      <c r="AG494" s="21">
        <f t="shared" ref="AG494:AG526" si="78">10000/0.1867*LN(1+(AB494-0.28325)/(Z494-0.0384))</f>
        <v>1801.5942200247384</v>
      </c>
      <c r="AH494" s="21">
        <f t="shared" ref="AH494:AH526" si="79">AG494-(AG494-U494)*(-0.55-AJ494)/(-0.55-0.16)</f>
        <v>2437.9710257481183</v>
      </c>
      <c r="AI494" s="22">
        <f t="shared" ref="AI494:AI526" si="80">AG494-(1/0.00001867)*LN(1+(AB494+AC494-0.28325)/(Z494-0.0384))</f>
        <v>27.812298638189986</v>
      </c>
      <c r="AJ494" s="20">
        <f t="shared" ref="AJ494:AJ526" si="81">Z494/0.0332-1</f>
        <v>-0.99401542694750722</v>
      </c>
    </row>
    <row r="495" spans="1:36">
      <c r="A495" s="60" t="s">
        <v>513</v>
      </c>
      <c r="B495" s="61">
        <v>241.45</v>
      </c>
      <c r="C495" s="61">
        <v>149.32</v>
      </c>
      <c r="D495" s="62">
        <v>1.6169970533083311</v>
      </c>
      <c r="E495" s="60">
        <v>7.7630000000000005E-2</v>
      </c>
      <c r="F495" s="60">
        <v>2.0100000000000001E-3</v>
      </c>
      <c r="G495" s="60">
        <v>2.12297</v>
      </c>
      <c r="H495" s="60">
        <v>5.0360000000000002E-2</v>
      </c>
      <c r="I495" s="60">
        <v>0.19841</v>
      </c>
      <c r="J495" s="60">
        <v>4.5199999999999997E-3</v>
      </c>
      <c r="K495" s="60">
        <v>5.842E-2</v>
      </c>
      <c r="L495" s="60">
        <v>1.32E-3</v>
      </c>
      <c r="M495" s="60">
        <v>1137</v>
      </c>
      <c r="N495" s="60">
        <v>21</v>
      </c>
      <c r="O495" s="60">
        <v>1156</v>
      </c>
      <c r="P495" s="60">
        <v>16</v>
      </c>
      <c r="Q495" s="60">
        <v>1167</v>
      </c>
      <c r="R495" s="60">
        <v>24</v>
      </c>
      <c r="S495" s="60">
        <v>1148</v>
      </c>
      <c r="T495" s="60">
        <v>25</v>
      </c>
      <c r="U495" s="63">
        <v>1137</v>
      </c>
      <c r="V495" s="63">
        <v>21</v>
      </c>
      <c r="W495" s="17">
        <f>100*(M495-Q495)/M495</f>
        <v>-2.6385224274406331</v>
      </c>
      <c r="X495" s="64">
        <v>2.8306087219715521E-2</v>
      </c>
      <c r="Y495" s="64">
        <v>6.3990887319151151E-4</v>
      </c>
      <c r="Z495" s="65">
        <v>8.0927226134669471E-4</v>
      </c>
      <c r="AA495" s="65">
        <v>1.5896323549056909E-5</v>
      </c>
      <c r="AB495" s="65">
        <v>0.2818118173565981</v>
      </c>
      <c r="AC495" s="65">
        <v>2.7335976370390609E-5</v>
      </c>
      <c r="AD495" s="20">
        <f t="shared" si="75"/>
        <v>-33.956072150068685</v>
      </c>
      <c r="AE495" s="20">
        <f t="shared" si="76"/>
        <v>-9.4033433771811836</v>
      </c>
      <c r="AF495" s="20">
        <f t="shared" si="77"/>
        <v>0.96915567853269535</v>
      </c>
      <c r="AG495" s="21">
        <f t="shared" si="78"/>
        <v>2010.9933619233241</v>
      </c>
      <c r="AH495" s="21">
        <f t="shared" si="79"/>
        <v>2534.9269374675619</v>
      </c>
      <c r="AI495" s="22">
        <f t="shared" si="80"/>
        <v>37.528048460806303</v>
      </c>
      <c r="AJ495" s="20">
        <f t="shared" si="81"/>
        <v>-0.97562432947750921</v>
      </c>
    </row>
    <row r="496" spans="1:36">
      <c r="A496" s="60" t="s">
        <v>514</v>
      </c>
      <c r="B496" s="61">
        <v>326.89999999999998</v>
      </c>
      <c r="C496" s="61">
        <v>353.03</v>
      </c>
      <c r="D496" s="62">
        <v>0.92598362745375751</v>
      </c>
      <c r="E496" s="60">
        <v>8.1759999999999999E-2</v>
      </c>
      <c r="F496" s="60">
        <v>2.0400000000000001E-3</v>
      </c>
      <c r="G496" s="60">
        <v>2.3362099999999999</v>
      </c>
      <c r="H496" s="60">
        <v>5.3080000000000002E-2</v>
      </c>
      <c r="I496" s="60">
        <v>0.20732</v>
      </c>
      <c r="J496" s="60">
        <v>4.7600000000000003E-3</v>
      </c>
      <c r="K496" s="60">
        <v>5.7430000000000002E-2</v>
      </c>
      <c r="L496" s="60">
        <v>1.58E-3</v>
      </c>
      <c r="M496" s="60">
        <v>1240</v>
      </c>
      <c r="N496" s="60">
        <v>20</v>
      </c>
      <c r="O496" s="60">
        <v>1223</v>
      </c>
      <c r="P496" s="60">
        <v>16</v>
      </c>
      <c r="Q496" s="60">
        <v>1215</v>
      </c>
      <c r="R496" s="60">
        <v>25</v>
      </c>
      <c r="S496" s="60">
        <v>1129</v>
      </c>
      <c r="T496" s="60">
        <v>30</v>
      </c>
      <c r="U496" s="63">
        <v>1240</v>
      </c>
      <c r="V496" s="63">
        <v>20</v>
      </c>
      <c r="W496" s="17">
        <f>100*(M496-Q496)/M496</f>
        <v>2.0161290322580645</v>
      </c>
      <c r="X496" s="64">
        <v>1.9609943504261346E-2</v>
      </c>
      <c r="Y496" s="64">
        <v>8.883409322009741E-5</v>
      </c>
      <c r="Z496" s="65">
        <v>6.574411609558342E-4</v>
      </c>
      <c r="AA496" s="65">
        <v>1.0061923813217313E-6</v>
      </c>
      <c r="AB496" s="65">
        <v>0.28180419726671002</v>
      </c>
      <c r="AC496" s="65">
        <v>2.6380374551402312E-5</v>
      </c>
      <c r="AD496" s="20">
        <f t="shared" si="75"/>
        <v>-34.225550382994683</v>
      </c>
      <c r="AE496" s="20">
        <f t="shared" si="76"/>
        <v>-7.2913263427387687</v>
      </c>
      <c r="AF496" s="20">
        <f t="shared" si="77"/>
        <v>0.93549276095442535</v>
      </c>
      <c r="AG496" s="21">
        <f t="shared" si="78"/>
        <v>2013.4689142953828</v>
      </c>
      <c r="AH496" s="21">
        <f t="shared" si="79"/>
        <v>2482.1230496506946</v>
      </c>
      <c r="AI496" s="22">
        <f t="shared" si="80"/>
        <v>36.068306434531451</v>
      </c>
      <c r="AJ496" s="20">
        <f t="shared" si="81"/>
        <v>-0.98019755539289655</v>
      </c>
    </row>
    <row r="497" spans="1:36">
      <c r="A497" s="66" t="s">
        <v>515</v>
      </c>
      <c r="B497" s="67">
        <v>138.6</v>
      </c>
      <c r="C497" s="67">
        <v>188.68</v>
      </c>
      <c r="D497" s="68">
        <v>0.73457706169175319</v>
      </c>
      <c r="E497" s="66">
        <v>0.11527</v>
      </c>
      <c r="F497" s="66">
        <v>4.3499999999999997E-3</v>
      </c>
      <c r="G497" s="66">
        <v>4.0618999999999996</v>
      </c>
      <c r="H497" s="66">
        <v>0.13880000000000001</v>
      </c>
      <c r="I497" s="66">
        <v>0.25568000000000002</v>
      </c>
      <c r="J497" s="66">
        <v>7.8799999999999999E-3</v>
      </c>
      <c r="K497" s="66">
        <v>7.6689999999999994E-2</v>
      </c>
      <c r="L497" s="66">
        <v>3.7100000000000002E-3</v>
      </c>
      <c r="M497" s="66">
        <v>1884</v>
      </c>
      <c r="N497" s="66">
        <v>27</v>
      </c>
      <c r="O497" s="66">
        <v>1647</v>
      </c>
      <c r="P497" s="66">
        <v>28</v>
      </c>
      <c r="Q497" s="66">
        <v>1468</v>
      </c>
      <c r="R497" s="66">
        <v>40</v>
      </c>
      <c r="S497" s="66">
        <v>1494</v>
      </c>
      <c r="T497" s="66">
        <v>70</v>
      </c>
      <c r="U497" s="66">
        <v>1884</v>
      </c>
      <c r="V497" s="66">
        <v>27</v>
      </c>
      <c r="W497" s="30">
        <f>100*(M497-Q497)/M497</f>
        <v>22.080679405520169</v>
      </c>
      <c r="X497" s="69">
        <v>8.7762851439092595E-3</v>
      </c>
      <c r="Y497" s="69">
        <v>1.9037979653008179E-4</v>
      </c>
      <c r="Z497" s="70">
        <v>2.5953282304454027E-4</v>
      </c>
      <c r="AA497" s="70">
        <v>6.0073323243405835E-6</v>
      </c>
      <c r="AB497" s="70">
        <v>0.28132389748280867</v>
      </c>
      <c r="AC497" s="70">
        <v>2.2064026268080177E-5</v>
      </c>
      <c r="AD497" s="33">
        <f t="shared" si="75"/>
        <v>-51.210958552875276</v>
      </c>
      <c r="AE497" s="33">
        <f t="shared" si="76"/>
        <v>-9.5466081243078538</v>
      </c>
      <c r="AF497" s="33">
        <f t="shared" si="77"/>
        <v>0.78356975894780023</v>
      </c>
      <c r="AG497" s="34">
        <f t="shared" si="78"/>
        <v>2638.8036449444571</v>
      </c>
      <c r="AH497" s="34">
        <f t="shared" si="79"/>
        <v>3108.889769781274</v>
      </c>
      <c r="AI497" s="35">
        <f t="shared" si="80"/>
        <v>29.503795767692282</v>
      </c>
      <c r="AJ497" s="33">
        <f t="shared" si="81"/>
        <v>-0.99218274629383918</v>
      </c>
    </row>
    <row r="498" spans="1:36">
      <c r="A498" s="60" t="s">
        <v>516</v>
      </c>
      <c r="B498" s="61">
        <v>202.01</v>
      </c>
      <c r="C498" s="61">
        <v>288.18</v>
      </c>
      <c r="D498" s="62">
        <v>0.70098549517662567</v>
      </c>
      <c r="E498" s="60">
        <v>7.4149999999999994E-2</v>
      </c>
      <c r="F498" s="60">
        <v>1.5100000000000001E-3</v>
      </c>
      <c r="G498" s="60">
        <v>1.8690899999999999</v>
      </c>
      <c r="H498" s="60">
        <v>3.4419999999999999E-2</v>
      </c>
      <c r="I498" s="60">
        <v>0.18290999999999999</v>
      </c>
      <c r="J498" s="60">
        <v>3.8700000000000002E-3</v>
      </c>
      <c r="K498" s="60">
        <v>5.5359999999999999E-2</v>
      </c>
      <c r="L498" s="60">
        <v>1.33E-3</v>
      </c>
      <c r="M498" s="60">
        <v>1046</v>
      </c>
      <c r="N498" s="60">
        <v>19</v>
      </c>
      <c r="O498" s="60">
        <v>1070</v>
      </c>
      <c r="P498" s="60">
        <v>12</v>
      </c>
      <c r="Q498" s="60">
        <v>1083</v>
      </c>
      <c r="R498" s="60">
        <v>21</v>
      </c>
      <c r="S498" s="60">
        <v>1089</v>
      </c>
      <c r="T498" s="60">
        <v>25</v>
      </c>
      <c r="U498" s="63">
        <v>1046</v>
      </c>
      <c r="V498" s="63">
        <v>19</v>
      </c>
      <c r="W498" s="17">
        <f>100*(M498-Q498)/M498</f>
        <v>-3.5372848948374762</v>
      </c>
      <c r="X498" s="64">
        <v>2.4825171058528873E-2</v>
      </c>
      <c r="Y498" s="64">
        <v>1.8370255181118564E-4</v>
      </c>
      <c r="Z498" s="65">
        <v>7.8387293078153661E-4</v>
      </c>
      <c r="AA498" s="65">
        <v>4.3402457343301976E-6</v>
      </c>
      <c r="AB498" s="65">
        <v>0.28188548638458416</v>
      </c>
      <c r="AC498" s="65">
        <v>2.4052596127196322E-5</v>
      </c>
      <c r="AD498" s="20">
        <f t="shared" si="75"/>
        <v>-31.350827359705178</v>
      </c>
      <c r="AE498" s="20">
        <f t="shared" si="76"/>
        <v>-8.7632493962319646</v>
      </c>
      <c r="AF498" s="20">
        <f t="shared" si="77"/>
        <v>0.85257439386711642</v>
      </c>
      <c r="AG498" s="21">
        <f t="shared" si="78"/>
        <v>1908.5302800906638</v>
      </c>
      <c r="AH498" s="21">
        <f t="shared" si="79"/>
        <v>2426.5214664987761</v>
      </c>
      <c r="AI498" s="22">
        <f t="shared" si="80"/>
        <v>33.059987958478132</v>
      </c>
      <c r="AJ498" s="20">
        <f t="shared" si="81"/>
        <v>-0.97638936955477296</v>
      </c>
    </row>
    <row r="499" spans="1:36">
      <c r="A499" s="60" t="s">
        <v>517</v>
      </c>
      <c r="B499" s="61">
        <v>620.30999999999995</v>
      </c>
      <c r="C499" s="61">
        <v>457.56</v>
      </c>
      <c r="D499" s="62">
        <v>1.3556910569105689</v>
      </c>
      <c r="E499" s="60">
        <v>0.16322</v>
      </c>
      <c r="F499" s="60">
        <v>2.0999999999999999E-3</v>
      </c>
      <c r="G499" s="60">
        <v>10.57916</v>
      </c>
      <c r="H499" s="60">
        <v>0.12202</v>
      </c>
      <c r="I499" s="60">
        <v>0.47031000000000001</v>
      </c>
      <c r="J499" s="60">
        <v>9.3699999999999999E-3</v>
      </c>
      <c r="K499" s="60">
        <v>0.13134000000000001</v>
      </c>
      <c r="L499" s="60">
        <v>2.2899999999999999E-3</v>
      </c>
      <c r="M499" s="60">
        <v>2489</v>
      </c>
      <c r="N499" s="60">
        <v>19</v>
      </c>
      <c r="O499" s="60">
        <v>2487</v>
      </c>
      <c r="P499" s="60">
        <v>11</v>
      </c>
      <c r="Q499" s="60">
        <v>2485</v>
      </c>
      <c r="R499" s="60">
        <v>41</v>
      </c>
      <c r="S499" s="60">
        <v>2494</v>
      </c>
      <c r="T499" s="60">
        <v>41</v>
      </c>
      <c r="U499" s="63">
        <v>2489</v>
      </c>
      <c r="V499" s="63">
        <v>19</v>
      </c>
      <c r="W499" s="17">
        <f>100*(M499-Q499)/M499</f>
        <v>0.16070711128967458</v>
      </c>
      <c r="X499" s="64">
        <v>2.6999970210279139E-2</v>
      </c>
      <c r="Y499" s="64">
        <v>1.7645868085154604E-4</v>
      </c>
      <c r="Z499" s="65">
        <v>7.8119584687279362E-4</v>
      </c>
      <c r="AA499" s="65">
        <v>2.3298261463752092E-6</v>
      </c>
      <c r="AB499" s="65">
        <v>0.28117000008626414</v>
      </c>
      <c r="AC499" s="65">
        <v>1.6579354952598491E-5</v>
      </c>
      <c r="AD499" s="20">
        <f t="shared" si="75"/>
        <v>-56.653413836443846</v>
      </c>
      <c r="AE499" s="20">
        <f t="shared" si="76"/>
        <v>-2.1308433293065754</v>
      </c>
      <c r="AF499" s="20">
        <f t="shared" si="77"/>
        <v>0.58960808920139951</v>
      </c>
      <c r="AG499" s="21">
        <f t="shared" si="78"/>
        <v>2882.5402860856775</v>
      </c>
      <c r="AH499" s="21">
        <f t="shared" si="79"/>
        <v>3118.924972877327</v>
      </c>
      <c r="AI499" s="22">
        <f t="shared" si="80"/>
        <v>22.373637151606999</v>
      </c>
      <c r="AJ499" s="20">
        <f t="shared" si="81"/>
        <v>-0.9764700046122653</v>
      </c>
    </row>
    <row r="500" spans="1:36">
      <c r="A500" s="60" t="s">
        <v>518</v>
      </c>
      <c r="B500" s="61">
        <v>449.26</v>
      </c>
      <c r="C500" s="61">
        <v>1331.3</v>
      </c>
      <c r="D500" s="62">
        <v>0.33745962592954254</v>
      </c>
      <c r="E500" s="60">
        <v>5.8380000000000001E-2</v>
      </c>
      <c r="F500" s="60">
        <v>9.8999999999999999E-4</v>
      </c>
      <c r="G500" s="60">
        <v>0.78249999999999997</v>
      </c>
      <c r="H500" s="60">
        <v>1.193E-2</v>
      </c>
      <c r="I500" s="60">
        <v>9.7250000000000003E-2</v>
      </c>
      <c r="J500" s="60">
        <v>1.9400000000000001E-3</v>
      </c>
      <c r="K500" s="60">
        <v>2.928E-2</v>
      </c>
      <c r="L500" s="60">
        <v>6.9999999999999999E-4</v>
      </c>
      <c r="M500" s="60">
        <v>544</v>
      </c>
      <c r="N500" s="60">
        <v>20</v>
      </c>
      <c r="O500" s="60">
        <v>587</v>
      </c>
      <c r="P500" s="60">
        <v>7</v>
      </c>
      <c r="Q500" s="60">
        <v>598</v>
      </c>
      <c r="R500" s="60">
        <v>11</v>
      </c>
      <c r="S500" s="60">
        <v>583</v>
      </c>
      <c r="T500" s="60">
        <v>14</v>
      </c>
      <c r="U500" s="63">
        <v>598</v>
      </c>
      <c r="V500" s="63">
        <v>11</v>
      </c>
      <c r="W500" s="17">
        <f t="shared" si="74"/>
        <v>-1.8739352640545144</v>
      </c>
      <c r="X500" s="64">
        <v>1.5490507355078125E-2</v>
      </c>
      <c r="Y500" s="64">
        <v>1.9832457320958588E-5</v>
      </c>
      <c r="Z500" s="65">
        <v>4.6711595583379692E-4</v>
      </c>
      <c r="AA500" s="65">
        <v>2.7109949184170796E-7</v>
      </c>
      <c r="AB500" s="65">
        <v>0.28212613978671675</v>
      </c>
      <c r="AC500" s="65">
        <v>1.5517741923475741E-5</v>
      </c>
      <c r="AD500" s="20">
        <f t="shared" si="75"/>
        <v>-22.840317049894754</v>
      </c>
      <c r="AE500" s="20">
        <f t="shared" si="76"/>
        <v>-9.8568020971068204</v>
      </c>
      <c r="AF500" s="20">
        <f t="shared" si="77"/>
        <v>0.54949655754356586</v>
      </c>
      <c r="AG500" s="21">
        <f t="shared" si="78"/>
        <v>1563.8554287684346</v>
      </c>
      <c r="AH500" s="21">
        <f t="shared" si="79"/>
        <v>2156.8773880418939</v>
      </c>
      <c r="AI500" s="22">
        <f t="shared" si="80"/>
        <v>21.285039405585394</v>
      </c>
      <c r="AJ500" s="20">
        <f t="shared" si="81"/>
        <v>-0.98593024229416271</v>
      </c>
    </row>
    <row r="501" spans="1:36">
      <c r="A501" s="60" t="s">
        <v>519</v>
      </c>
      <c r="B501" s="61">
        <v>2.4</v>
      </c>
      <c r="C501" s="61">
        <v>593.92999999999995</v>
      </c>
      <c r="D501" s="62">
        <v>4.0408802384119345E-3</v>
      </c>
      <c r="E501" s="60">
        <v>5.7529999999999998E-2</v>
      </c>
      <c r="F501" s="60">
        <v>1.2800000000000001E-3</v>
      </c>
      <c r="G501" s="60">
        <v>0.68940999999999997</v>
      </c>
      <c r="H501" s="60">
        <v>1.3979999999999999E-2</v>
      </c>
      <c r="I501" s="60">
        <v>8.6959999999999996E-2</v>
      </c>
      <c r="J501" s="60">
        <v>1.82E-3</v>
      </c>
      <c r="K501" s="60">
        <v>1.353E-2</v>
      </c>
      <c r="L501" s="60">
        <v>2.0379999999999999E-2</v>
      </c>
      <c r="M501" s="60">
        <v>512</v>
      </c>
      <c r="N501" s="60">
        <v>21</v>
      </c>
      <c r="O501" s="60">
        <v>532</v>
      </c>
      <c r="P501" s="60">
        <v>8</v>
      </c>
      <c r="Q501" s="60">
        <v>538</v>
      </c>
      <c r="R501" s="60">
        <v>11</v>
      </c>
      <c r="S501" s="60">
        <v>272</v>
      </c>
      <c r="T501" s="60">
        <v>406</v>
      </c>
      <c r="U501" s="63">
        <v>538</v>
      </c>
      <c r="V501" s="63">
        <v>11</v>
      </c>
      <c r="W501" s="17">
        <f t="shared" si="74"/>
        <v>-1.1278195488721805</v>
      </c>
      <c r="X501" s="64">
        <v>3.4838344771708279E-3</v>
      </c>
      <c r="Y501" s="64">
        <v>1.0497071250988949E-5</v>
      </c>
      <c r="Z501" s="65">
        <v>9.0879171174662317E-5</v>
      </c>
      <c r="AA501" s="65">
        <v>3.2546637238581926E-7</v>
      </c>
      <c r="AB501" s="65">
        <v>0.28157327197443049</v>
      </c>
      <c r="AC501" s="65">
        <v>1.8207049191707454E-5</v>
      </c>
      <c r="AD501" s="20">
        <f t="shared" si="75"/>
        <v>-42.392034061701224</v>
      </c>
      <c r="AE501" s="20">
        <f t="shared" si="76"/>
        <v>-30.608187374711051</v>
      </c>
      <c r="AF501" s="20">
        <f t="shared" si="77"/>
        <v>0.64464143435579713</v>
      </c>
      <c r="AG501" s="21">
        <f t="shared" si="78"/>
        <v>2294.4618799806035</v>
      </c>
      <c r="AH501" s="21">
        <f t="shared" si="79"/>
        <v>3400.940527827951</v>
      </c>
      <c r="AI501" s="22">
        <f t="shared" si="80"/>
        <v>24.394269733579222</v>
      </c>
      <c r="AJ501" s="20">
        <f t="shared" si="81"/>
        <v>-0.99726267556702819</v>
      </c>
    </row>
    <row r="502" spans="1:36">
      <c r="A502" s="60" t="s">
        <v>520</v>
      </c>
      <c r="B502" s="61">
        <v>57.19</v>
      </c>
      <c r="C502" s="61">
        <v>59.19</v>
      </c>
      <c r="D502" s="62">
        <v>0.96621050853184665</v>
      </c>
      <c r="E502" s="60">
        <v>4.734E-2</v>
      </c>
      <c r="F502" s="60">
        <v>1.8849999999999999E-2</v>
      </c>
      <c r="G502" s="60">
        <v>0.13600000000000001</v>
      </c>
      <c r="H502" s="60">
        <v>5.3339999999999999E-2</v>
      </c>
      <c r="I502" s="60">
        <v>2.0840000000000001E-2</v>
      </c>
      <c r="J502" s="60">
        <v>1.5200000000000001E-3</v>
      </c>
      <c r="K502" s="60">
        <v>6.3800000000000003E-3</v>
      </c>
      <c r="L502" s="60">
        <v>1.17E-3</v>
      </c>
      <c r="M502" s="60">
        <v>66</v>
      </c>
      <c r="N502" s="60">
        <v>542</v>
      </c>
      <c r="O502" s="60">
        <v>129</v>
      </c>
      <c r="P502" s="60">
        <v>48</v>
      </c>
      <c r="Q502" s="60">
        <v>133</v>
      </c>
      <c r="R502" s="60">
        <v>10</v>
      </c>
      <c r="S502" s="60">
        <v>129</v>
      </c>
      <c r="T502" s="60">
        <v>23</v>
      </c>
      <c r="U502" s="63">
        <v>133</v>
      </c>
      <c r="V502" s="63">
        <v>10</v>
      </c>
      <c r="W502" s="17">
        <f t="shared" si="74"/>
        <v>-3.1007751937984498</v>
      </c>
      <c r="X502" s="64">
        <v>3.0291740301786763E-2</v>
      </c>
      <c r="Y502" s="64">
        <v>2.4968142195561701E-4</v>
      </c>
      <c r="Z502" s="65">
        <v>8.2269257370486636E-4</v>
      </c>
      <c r="AA502" s="65">
        <v>5.3918198840197269E-6</v>
      </c>
      <c r="AB502" s="65">
        <v>0.28264866465711952</v>
      </c>
      <c r="AC502" s="65">
        <v>2.3017789816817857E-5</v>
      </c>
      <c r="AD502" s="20">
        <f t="shared" si="75"/>
        <v>-4.3616533065682361</v>
      </c>
      <c r="AE502" s="20">
        <f t="shared" si="76"/>
        <v>-1.5153318504090851</v>
      </c>
      <c r="AF502" s="20">
        <f t="shared" si="77"/>
        <v>0.81424294893751159</v>
      </c>
      <c r="AG502" s="21">
        <f t="shared" si="78"/>
        <v>850.34424997357951</v>
      </c>
      <c r="AH502" s="21">
        <f t="shared" si="79"/>
        <v>1279.9628358959503</v>
      </c>
      <c r="AI502" s="22">
        <f t="shared" si="80"/>
        <v>32.302026347944661</v>
      </c>
      <c r="AJ502" s="20">
        <f t="shared" si="81"/>
        <v>-0.97522010320166064</v>
      </c>
    </row>
    <row r="503" spans="1:36">
      <c r="A503" s="60" t="s">
        <v>521</v>
      </c>
      <c r="B503" s="61">
        <v>349.7</v>
      </c>
      <c r="C503" s="61">
        <v>339.35</v>
      </c>
      <c r="D503" s="62">
        <v>1.0304994843082362</v>
      </c>
      <c r="E503" s="60">
        <v>0.16533999999999999</v>
      </c>
      <c r="F503" s="60">
        <v>2.2399999999999998E-3</v>
      </c>
      <c r="G503" s="60">
        <v>10.92708</v>
      </c>
      <c r="H503" s="60">
        <v>0.13338</v>
      </c>
      <c r="I503" s="60">
        <v>0.47957</v>
      </c>
      <c r="J503" s="60">
        <v>9.7099999999999999E-3</v>
      </c>
      <c r="K503" s="60">
        <v>0.13399</v>
      </c>
      <c r="L503" s="60">
        <v>2.5200000000000001E-3</v>
      </c>
      <c r="M503" s="60">
        <v>2511</v>
      </c>
      <c r="N503" s="60">
        <v>18</v>
      </c>
      <c r="O503" s="60">
        <v>2517</v>
      </c>
      <c r="P503" s="60">
        <v>11</v>
      </c>
      <c r="Q503" s="60">
        <v>2525</v>
      </c>
      <c r="R503" s="60">
        <v>42</v>
      </c>
      <c r="S503" s="60">
        <v>2542</v>
      </c>
      <c r="T503" s="60">
        <v>45</v>
      </c>
      <c r="U503" s="63">
        <v>2511</v>
      </c>
      <c r="V503" s="63">
        <v>18</v>
      </c>
      <c r="W503" s="17">
        <f>100*(M503-Q503)/M503</f>
        <v>-0.55754679410593388</v>
      </c>
      <c r="X503" s="64">
        <v>1.5485483363311559E-2</v>
      </c>
      <c r="Y503" s="64">
        <v>1.4869821684412299E-4</v>
      </c>
      <c r="Z503" s="65">
        <v>4.7607147368627196E-4</v>
      </c>
      <c r="AA503" s="65">
        <v>4.0011058418936401E-6</v>
      </c>
      <c r="AB503" s="65">
        <v>0.28094356884786004</v>
      </c>
      <c r="AC503" s="65">
        <v>1.8591438112258923E-5</v>
      </c>
      <c r="AD503" s="20">
        <f t="shared" si="75"/>
        <v>-64.660968983492054</v>
      </c>
      <c r="AE503" s="20">
        <f t="shared" si="76"/>
        <v>-9.167408063253113</v>
      </c>
      <c r="AF503" s="20">
        <f t="shared" si="77"/>
        <v>0.66119697366367669</v>
      </c>
      <c r="AG503" s="21">
        <f t="shared" si="78"/>
        <v>3162.2739194830092</v>
      </c>
      <c r="AH503" s="21">
        <f t="shared" si="79"/>
        <v>3561.8997222343432</v>
      </c>
      <c r="AI503" s="22">
        <f t="shared" si="80"/>
        <v>24.757975015117154</v>
      </c>
      <c r="AJ503" s="20">
        <f t="shared" si="81"/>
        <v>-0.985660497780534</v>
      </c>
    </row>
    <row r="504" spans="1:36">
      <c r="A504" s="60" t="s">
        <v>522</v>
      </c>
      <c r="B504" s="61">
        <v>108.65</v>
      </c>
      <c r="C504" s="61">
        <v>125.64</v>
      </c>
      <c r="D504" s="62">
        <v>0.86477236548869796</v>
      </c>
      <c r="E504" s="60">
        <v>5.2449999999999997E-2</v>
      </c>
      <c r="F504" s="60">
        <v>1.2200000000000001E-2</v>
      </c>
      <c r="G504" s="60">
        <v>0.14471000000000001</v>
      </c>
      <c r="H504" s="60">
        <v>3.2219999999999999E-2</v>
      </c>
      <c r="I504" s="60">
        <v>2.002E-2</v>
      </c>
      <c r="J504" s="60">
        <v>1.4400000000000001E-3</v>
      </c>
      <c r="K504" s="60">
        <v>5.5700000000000003E-3</v>
      </c>
      <c r="L504" s="60">
        <v>8.8000000000000003E-4</v>
      </c>
      <c r="M504" s="60">
        <v>305</v>
      </c>
      <c r="N504" s="60">
        <v>332</v>
      </c>
      <c r="O504" s="60">
        <v>137</v>
      </c>
      <c r="P504" s="60">
        <v>29</v>
      </c>
      <c r="Q504" s="60">
        <v>128</v>
      </c>
      <c r="R504" s="60">
        <v>9</v>
      </c>
      <c r="S504" s="60">
        <v>112</v>
      </c>
      <c r="T504" s="60">
        <v>18</v>
      </c>
      <c r="U504" s="63">
        <v>128</v>
      </c>
      <c r="V504" s="63">
        <v>9</v>
      </c>
      <c r="W504" s="17">
        <f t="shared" si="74"/>
        <v>6.5693430656934311</v>
      </c>
      <c r="X504" s="64">
        <v>2.6971588674833034E-2</v>
      </c>
      <c r="Y504" s="64">
        <v>2.1512079652207393E-4</v>
      </c>
      <c r="Z504" s="65">
        <v>7.4319830342464309E-4</v>
      </c>
      <c r="AA504" s="65">
        <v>4.3661659408590366E-6</v>
      </c>
      <c r="AB504" s="65">
        <v>0.28260641176421658</v>
      </c>
      <c r="AC504" s="65">
        <v>2.2340242141315634E-5</v>
      </c>
      <c r="AD504" s="20">
        <f t="shared" si="75"/>
        <v>-5.8558922306117811</v>
      </c>
      <c r="AE504" s="20">
        <f t="shared" si="76"/>
        <v>-3.1104323062680628</v>
      </c>
      <c r="AF504" s="20">
        <f t="shared" si="77"/>
        <v>0.79026634938751472</v>
      </c>
      <c r="AG504" s="21">
        <f t="shared" si="78"/>
        <v>907.68523059405072</v>
      </c>
      <c r="AH504" s="21">
        <f t="shared" si="79"/>
        <v>1377.2693390486734</v>
      </c>
      <c r="AI504" s="22">
        <f t="shared" si="80"/>
        <v>31.251225543119972</v>
      </c>
      <c r="AJ504" s="20">
        <f t="shared" si="81"/>
        <v>-0.97761450893299273</v>
      </c>
    </row>
    <row r="505" spans="1:36">
      <c r="A505" s="66" t="s">
        <v>523</v>
      </c>
      <c r="B505" s="67">
        <v>77.290000000000006</v>
      </c>
      <c r="C505" s="67">
        <v>42.57</v>
      </c>
      <c r="D505" s="68">
        <v>1.8155978388536529</v>
      </c>
      <c r="E505" s="66">
        <v>0.16197</v>
      </c>
      <c r="F505" s="66">
        <v>0.22647</v>
      </c>
      <c r="G505" s="66">
        <v>0.18148</v>
      </c>
      <c r="H505" s="66">
        <v>0.24067</v>
      </c>
      <c r="I505" s="66">
        <v>8.1300000000000001E-3</v>
      </c>
      <c r="J505" s="66">
        <v>3.5999999999999999E-3</v>
      </c>
      <c r="K505" s="66">
        <v>2.2599999999999999E-3</v>
      </c>
      <c r="L505" s="66">
        <v>1.9300000000000001E-3</v>
      </c>
      <c r="M505" s="66">
        <v>2476</v>
      </c>
      <c r="N505" s="66">
        <v>3577</v>
      </c>
      <c r="O505" s="66">
        <v>169</v>
      </c>
      <c r="P505" s="66">
        <v>207</v>
      </c>
      <c r="Q505" s="66">
        <v>52</v>
      </c>
      <c r="R505" s="66">
        <v>23</v>
      </c>
      <c r="S505" s="66">
        <v>46</v>
      </c>
      <c r="T505" s="66">
        <v>39</v>
      </c>
      <c r="U505" s="66">
        <v>52</v>
      </c>
      <c r="V505" s="66">
        <v>23</v>
      </c>
      <c r="W505" s="30">
        <f t="shared" si="74"/>
        <v>69.230769230769226</v>
      </c>
      <c r="X505" s="69">
        <v>1.1766135242634434E-2</v>
      </c>
      <c r="Y505" s="69">
        <v>3.9443824169100173E-4</v>
      </c>
      <c r="Z505" s="70">
        <v>3.2462476390785394E-4</v>
      </c>
      <c r="AA505" s="70">
        <v>1.0535994012891454E-5</v>
      </c>
      <c r="AB505" s="70">
        <v>0.28251673586851478</v>
      </c>
      <c r="AC505" s="70">
        <v>2.3565813078980272E-5</v>
      </c>
      <c r="AD505" s="33">
        <f t="shared" si="75"/>
        <v>-9.0272067773766729</v>
      </c>
      <c r="AE505" s="33">
        <f t="shared" si="76"/>
        <v>-7.8988385706635356</v>
      </c>
      <c r="AF505" s="33">
        <f t="shared" si="77"/>
        <v>0.83348071411488123</v>
      </c>
      <c r="AG505" s="34">
        <f t="shared" si="78"/>
        <v>1021.6996272321288</v>
      </c>
      <c r="AH505" s="34">
        <f t="shared" si="79"/>
        <v>1622.9436420928212</v>
      </c>
      <c r="AI505" s="35">
        <f t="shared" si="80"/>
        <v>32.534308911133621</v>
      </c>
      <c r="AJ505" s="33">
        <f t="shared" si="81"/>
        <v>-0.9902221456654261</v>
      </c>
    </row>
    <row r="506" spans="1:36">
      <c r="A506" s="60" t="s">
        <v>524</v>
      </c>
      <c r="B506" s="61">
        <v>312.26</v>
      </c>
      <c r="C506" s="61">
        <v>1207.82</v>
      </c>
      <c r="D506" s="62">
        <v>0.25853190044874236</v>
      </c>
      <c r="E506" s="60">
        <v>5.7869999999999998E-2</v>
      </c>
      <c r="F506" s="60">
        <v>1.0499999999999999E-3</v>
      </c>
      <c r="G506" s="60">
        <v>0.73299999999999998</v>
      </c>
      <c r="H506" s="60">
        <v>1.197E-2</v>
      </c>
      <c r="I506" s="60">
        <v>9.1920000000000002E-2</v>
      </c>
      <c r="J506" s="60">
        <v>1.8600000000000001E-3</v>
      </c>
      <c r="K506" s="60">
        <v>2.8400000000000002E-2</v>
      </c>
      <c r="L506" s="60">
        <v>7.7999999999999999E-4</v>
      </c>
      <c r="M506" s="60">
        <v>525</v>
      </c>
      <c r="N506" s="60">
        <v>20</v>
      </c>
      <c r="O506" s="60">
        <v>558</v>
      </c>
      <c r="P506" s="60">
        <v>7</v>
      </c>
      <c r="Q506" s="60">
        <v>567</v>
      </c>
      <c r="R506" s="60">
        <v>11</v>
      </c>
      <c r="S506" s="60">
        <v>566</v>
      </c>
      <c r="T506" s="60">
        <v>15</v>
      </c>
      <c r="U506" s="63">
        <v>567</v>
      </c>
      <c r="V506" s="63">
        <v>11</v>
      </c>
      <c r="W506" s="17">
        <f t="shared" si="74"/>
        <v>-1.6129032258064515</v>
      </c>
      <c r="X506" s="64">
        <v>7.4321847845323242E-3</v>
      </c>
      <c r="Y506" s="64">
        <v>1.0433974206396963E-5</v>
      </c>
      <c r="Z506" s="65">
        <v>2.1762646648941942E-4</v>
      </c>
      <c r="AA506" s="65">
        <v>1.989522831709355E-7</v>
      </c>
      <c r="AB506" s="65">
        <v>0.28217354944410578</v>
      </c>
      <c r="AC506" s="65">
        <v>2.0304290583334813E-5</v>
      </c>
      <c r="AD506" s="20">
        <f t="shared" si="75"/>
        <v>-21.163713376651792</v>
      </c>
      <c r="AE506" s="20">
        <f t="shared" si="76"/>
        <v>-8.7616627867792563</v>
      </c>
      <c r="AF506" s="20">
        <f t="shared" si="77"/>
        <v>0.71894289939373601</v>
      </c>
      <c r="AG506" s="21">
        <f t="shared" si="78"/>
        <v>1489.1405049086975</v>
      </c>
      <c r="AH506" s="21">
        <f t="shared" si="79"/>
        <v>2065.0821714472131</v>
      </c>
      <c r="AI506" s="22">
        <f t="shared" si="80"/>
        <v>27.708852816436774</v>
      </c>
      <c r="AJ506" s="20">
        <f t="shared" si="81"/>
        <v>-0.9934449859491139</v>
      </c>
    </row>
    <row r="507" spans="1:36">
      <c r="A507" s="60" t="s">
        <v>525</v>
      </c>
      <c r="B507" s="61">
        <v>133.53</v>
      </c>
      <c r="C507" s="61">
        <v>238.51</v>
      </c>
      <c r="D507" s="62">
        <v>0.55985074001090107</v>
      </c>
      <c r="E507" s="60">
        <v>7.6520000000000005E-2</v>
      </c>
      <c r="F507" s="60">
        <v>1.81E-3</v>
      </c>
      <c r="G507" s="60">
        <v>1.9785900000000001</v>
      </c>
      <c r="H507" s="60">
        <v>4.267E-2</v>
      </c>
      <c r="I507" s="60">
        <v>0.18765000000000001</v>
      </c>
      <c r="J507" s="60">
        <v>4.1599999999999996E-3</v>
      </c>
      <c r="K507" s="60">
        <v>5.858E-2</v>
      </c>
      <c r="L507" s="60">
        <v>1.74E-3</v>
      </c>
      <c r="M507" s="60">
        <v>1109</v>
      </c>
      <c r="N507" s="60">
        <v>20</v>
      </c>
      <c r="O507" s="60">
        <v>1108</v>
      </c>
      <c r="P507" s="60">
        <v>15</v>
      </c>
      <c r="Q507" s="60">
        <v>1109</v>
      </c>
      <c r="R507" s="60">
        <v>23</v>
      </c>
      <c r="S507" s="60">
        <v>1151</v>
      </c>
      <c r="T507" s="60">
        <v>33</v>
      </c>
      <c r="U507" s="63">
        <v>1109</v>
      </c>
      <c r="V507" s="63">
        <v>20</v>
      </c>
      <c r="W507" s="17">
        <f>100*(M507-Q507)/M507</f>
        <v>0</v>
      </c>
      <c r="X507" s="64">
        <v>2.7550667766121965E-2</v>
      </c>
      <c r="Y507" s="64">
        <v>1.4014669511749046E-4</v>
      </c>
      <c r="Z507" s="65">
        <v>8.1387390240506593E-4</v>
      </c>
      <c r="AA507" s="65">
        <v>2.6627217334262938E-6</v>
      </c>
      <c r="AB507" s="65">
        <v>0.28203923435561584</v>
      </c>
      <c r="AC507" s="65">
        <v>1.7207508744645671E-5</v>
      </c>
      <c r="AD507" s="20">
        <f t="shared" si="75"/>
        <v>-25.913656386918895</v>
      </c>
      <c r="AE507" s="20">
        <f t="shared" si="76"/>
        <v>-1.9569593072121805</v>
      </c>
      <c r="AF507" s="20">
        <f t="shared" si="77"/>
        <v>0.61002785344663446</v>
      </c>
      <c r="AG507" s="21">
        <f t="shared" si="78"/>
        <v>1698.1862956654979</v>
      </c>
      <c r="AH507" s="21">
        <f t="shared" si="79"/>
        <v>2051.2713078641095</v>
      </c>
      <c r="AI507" s="22">
        <f t="shared" si="80"/>
        <v>23.761457524424713</v>
      </c>
      <c r="AJ507" s="20">
        <f t="shared" si="81"/>
        <v>-0.97548572583117266</v>
      </c>
    </row>
    <row r="508" spans="1:36">
      <c r="A508" s="60" t="s">
        <v>526</v>
      </c>
      <c r="B508" s="61">
        <v>155.58000000000001</v>
      </c>
      <c r="C508" s="61">
        <v>163.96</v>
      </c>
      <c r="D508" s="62">
        <v>0.94888997316418644</v>
      </c>
      <c r="E508" s="60">
        <v>5.9089999999999997E-2</v>
      </c>
      <c r="F508" s="60">
        <v>2.7200000000000002E-3</v>
      </c>
      <c r="G508" s="60">
        <v>0.70104</v>
      </c>
      <c r="H508" s="60">
        <v>3.0030000000000001E-2</v>
      </c>
      <c r="I508" s="60">
        <v>8.609E-2</v>
      </c>
      <c r="J508" s="60">
        <v>2.2699999999999999E-3</v>
      </c>
      <c r="K508" s="60">
        <v>2.6419999999999999E-2</v>
      </c>
      <c r="L508" s="60">
        <v>9.7000000000000005E-4</v>
      </c>
      <c r="M508" s="60">
        <v>570</v>
      </c>
      <c r="N508" s="60">
        <v>50</v>
      </c>
      <c r="O508" s="60">
        <v>539</v>
      </c>
      <c r="P508" s="60">
        <v>18</v>
      </c>
      <c r="Q508" s="60">
        <v>532</v>
      </c>
      <c r="R508" s="60">
        <v>13</v>
      </c>
      <c r="S508" s="60">
        <v>527</v>
      </c>
      <c r="T508" s="60">
        <v>19</v>
      </c>
      <c r="U508" s="63">
        <v>532</v>
      </c>
      <c r="V508" s="63">
        <v>13</v>
      </c>
      <c r="W508" s="17">
        <f t="shared" si="74"/>
        <v>1.2987012987012987</v>
      </c>
      <c r="X508" s="64">
        <v>9.5067947781369254E-3</v>
      </c>
      <c r="Y508" s="64">
        <v>8.4275245015786877E-5</v>
      </c>
      <c r="Z508" s="65">
        <v>2.9258967098999371E-4</v>
      </c>
      <c r="AA508" s="65">
        <v>1.9378495176840852E-6</v>
      </c>
      <c r="AB508" s="65">
        <v>0.28208927106451559</v>
      </c>
      <c r="AC508" s="65">
        <v>1.948854084710332E-5</v>
      </c>
      <c r="AD508" s="20">
        <f t="shared" si="75"/>
        <v>-24.144149190317155</v>
      </c>
      <c r="AE508" s="20">
        <f t="shared" si="76"/>
        <v>-12.542329673468355</v>
      </c>
      <c r="AF508" s="20">
        <f t="shared" si="77"/>
        <v>0.69000493743688229</v>
      </c>
      <c r="AG508" s="21">
        <f t="shared" si="78"/>
        <v>1607.1089604999988</v>
      </c>
      <c r="AH508" s="21">
        <f t="shared" si="79"/>
        <v>2275.1711568702217</v>
      </c>
      <c r="AI508" s="22">
        <f t="shared" si="80"/>
        <v>26.589028794637215</v>
      </c>
      <c r="AJ508" s="20">
        <f t="shared" si="81"/>
        <v>-0.99118705810271102</v>
      </c>
    </row>
    <row r="509" spans="1:36">
      <c r="A509" s="60" t="s">
        <v>527</v>
      </c>
      <c r="B509" s="61">
        <v>450.22</v>
      </c>
      <c r="C509" s="61">
        <v>392.35</v>
      </c>
      <c r="D509" s="62">
        <v>1.1474958582897923</v>
      </c>
      <c r="E509" s="60">
        <v>5.7610000000000001E-2</v>
      </c>
      <c r="F509" s="60">
        <v>1.66E-3</v>
      </c>
      <c r="G509" s="60">
        <v>0.67781000000000002</v>
      </c>
      <c r="H509" s="60">
        <v>1.789E-2</v>
      </c>
      <c r="I509" s="60">
        <v>8.5389999999999994E-2</v>
      </c>
      <c r="J509" s="60">
        <v>1.91E-3</v>
      </c>
      <c r="K509" s="60">
        <v>2.5919999999999999E-2</v>
      </c>
      <c r="L509" s="60">
        <v>6.4000000000000005E-4</v>
      </c>
      <c r="M509" s="60">
        <v>515</v>
      </c>
      <c r="N509" s="60">
        <v>26</v>
      </c>
      <c r="O509" s="60">
        <v>525</v>
      </c>
      <c r="P509" s="60">
        <v>11</v>
      </c>
      <c r="Q509" s="60">
        <v>528</v>
      </c>
      <c r="R509" s="60">
        <v>11</v>
      </c>
      <c r="S509" s="60">
        <v>517</v>
      </c>
      <c r="T509" s="60">
        <v>13</v>
      </c>
      <c r="U509" s="63">
        <v>528</v>
      </c>
      <c r="V509" s="63">
        <v>11</v>
      </c>
      <c r="W509" s="17">
        <f t="shared" si="74"/>
        <v>-0.5714285714285714</v>
      </c>
      <c r="X509" s="64">
        <v>1.7603560558582879E-2</v>
      </c>
      <c r="Y509" s="64">
        <v>1.7751663393350472E-4</v>
      </c>
      <c r="Z509" s="65">
        <v>5.434742656744854E-4</v>
      </c>
      <c r="AA509" s="65">
        <v>3.5817822381920117E-6</v>
      </c>
      <c r="AB509" s="65">
        <v>0.28189826508194815</v>
      </c>
      <c r="AC509" s="65">
        <v>1.64405285472721E-5</v>
      </c>
      <c r="AD509" s="20">
        <f t="shared" si="75"/>
        <v>-30.898919201755028</v>
      </c>
      <c r="AE509" s="20">
        <f t="shared" si="76"/>
        <v>-19.480631273081084</v>
      </c>
      <c r="AF509" s="20">
        <f t="shared" si="77"/>
        <v>0.58208284492715967</v>
      </c>
      <c r="AG509" s="21">
        <f t="shared" si="78"/>
        <v>1879.1687243260144</v>
      </c>
      <c r="AH509" s="21">
        <f t="shared" si="79"/>
        <v>2704.3908230522675</v>
      </c>
      <c r="AI509" s="22">
        <f t="shared" si="80"/>
        <v>22.463889260102633</v>
      </c>
      <c r="AJ509" s="20">
        <f t="shared" si="81"/>
        <v>-0.98363029320257578</v>
      </c>
    </row>
    <row r="510" spans="1:36">
      <c r="A510" s="60" t="s">
        <v>528</v>
      </c>
      <c r="B510" s="61">
        <v>321.37</v>
      </c>
      <c r="C510" s="61">
        <v>301.25</v>
      </c>
      <c r="D510" s="62">
        <v>1.0667883817427386</v>
      </c>
      <c r="E510" s="60">
        <v>5.7849999999999999E-2</v>
      </c>
      <c r="F510" s="60">
        <v>1.91E-3</v>
      </c>
      <c r="G510" s="60">
        <v>0.67269999999999996</v>
      </c>
      <c r="H510" s="60">
        <v>2.0539999999999999E-2</v>
      </c>
      <c r="I510" s="60">
        <v>8.4390000000000007E-2</v>
      </c>
      <c r="J510" s="60">
        <v>1.9599999999999999E-3</v>
      </c>
      <c r="K510" s="60">
        <v>2.564E-2</v>
      </c>
      <c r="L510" s="60">
        <v>7.1000000000000002E-4</v>
      </c>
      <c r="M510" s="60">
        <v>524</v>
      </c>
      <c r="N510" s="60">
        <v>31</v>
      </c>
      <c r="O510" s="60">
        <v>522</v>
      </c>
      <c r="P510" s="60">
        <v>12</v>
      </c>
      <c r="Q510" s="60">
        <v>522</v>
      </c>
      <c r="R510" s="60">
        <v>12</v>
      </c>
      <c r="S510" s="60">
        <v>512</v>
      </c>
      <c r="T510" s="60">
        <v>14</v>
      </c>
      <c r="U510" s="63">
        <v>522</v>
      </c>
      <c r="V510" s="63">
        <v>12</v>
      </c>
      <c r="W510" s="17">
        <f t="shared" si="74"/>
        <v>0</v>
      </c>
      <c r="X510" s="64">
        <v>2.5822385833780138E-2</v>
      </c>
      <c r="Y510" s="64">
        <v>6.0415186213647575E-4</v>
      </c>
      <c r="Z510" s="65">
        <v>7.7131413686777237E-4</v>
      </c>
      <c r="AA510" s="65">
        <v>1.7735634034966079E-5</v>
      </c>
      <c r="AB510" s="65">
        <v>0.28185379532738225</v>
      </c>
      <c r="AC510" s="65">
        <v>1.8540894657699987E-5</v>
      </c>
      <c r="AD510" s="20">
        <f t="shared" si="75"/>
        <v>-32.471555621411682</v>
      </c>
      <c r="AE510" s="20">
        <f t="shared" si="76"/>
        <v>-21.264529427529322</v>
      </c>
      <c r="AF510" s="20">
        <f t="shared" si="77"/>
        <v>0.65643833609669089</v>
      </c>
      <c r="AG510" s="21">
        <f t="shared" si="78"/>
        <v>1951.4183186551218</v>
      </c>
      <c r="AH510" s="21">
        <f t="shared" si="79"/>
        <v>2810.6147858208715</v>
      </c>
      <c r="AI510" s="22">
        <f t="shared" si="80"/>
        <v>25.453520760619995</v>
      </c>
      <c r="AJ510" s="20">
        <f t="shared" si="81"/>
        <v>-0.97676764647988634</v>
      </c>
    </row>
    <row r="511" spans="1:36">
      <c r="A511" s="60" t="s">
        <v>529</v>
      </c>
      <c r="B511" s="61">
        <v>422.22</v>
      </c>
      <c r="C511" s="61">
        <v>457.44</v>
      </c>
      <c r="D511" s="62">
        <v>0.92300629590766003</v>
      </c>
      <c r="E511" s="60">
        <v>5.1709999999999999E-2</v>
      </c>
      <c r="F511" s="60">
        <v>4.2700000000000004E-3</v>
      </c>
      <c r="G511" s="60">
        <v>0.13779</v>
      </c>
      <c r="H511" s="60">
        <v>1.069E-2</v>
      </c>
      <c r="I511" s="60">
        <v>1.934E-2</v>
      </c>
      <c r="J511" s="60">
        <v>6.6E-4</v>
      </c>
      <c r="K511" s="60">
        <v>5.7400000000000003E-3</v>
      </c>
      <c r="L511" s="60">
        <v>3.4000000000000002E-4</v>
      </c>
      <c r="M511" s="60">
        <v>273</v>
      </c>
      <c r="N511" s="60">
        <v>115</v>
      </c>
      <c r="O511" s="60">
        <v>131</v>
      </c>
      <c r="P511" s="60">
        <v>10</v>
      </c>
      <c r="Q511" s="60">
        <v>123</v>
      </c>
      <c r="R511" s="60">
        <v>4</v>
      </c>
      <c r="S511" s="60">
        <v>116</v>
      </c>
      <c r="T511" s="60">
        <v>7</v>
      </c>
      <c r="U511" s="63">
        <v>123</v>
      </c>
      <c r="V511" s="63">
        <v>4</v>
      </c>
      <c r="W511" s="17">
        <f t="shared" si="74"/>
        <v>6.106870229007634</v>
      </c>
      <c r="X511" s="64">
        <v>2.4344411512523267E-2</v>
      </c>
      <c r="Y511" s="64">
        <v>1.4928819538623207E-4</v>
      </c>
      <c r="Z511" s="65">
        <v>6.4185036564195195E-4</v>
      </c>
      <c r="AA511" s="65">
        <v>3.2638370607223185E-6</v>
      </c>
      <c r="AB511" s="65">
        <v>0.2825438214677205</v>
      </c>
      <c r="AC511" s="65">
        <v>2.4213044218602751E-5</v>
      </c>
      <c r="AD511" s="20">
        <f t="shared" si="75"/>
        <v>-8.0693467627457327</v>
      </c>
      <c r="AE511" s="20">
        <f t="shared" si="76"/>
        <v>-5.4236478049241033</v>
      </c>
      <c r="AF511" s="20">
        <f t="shared" si="77"/>
        <v>0.85650565794659272</v>
      </c>
      <c r="AG511" s="21">
        <f t="shared" si="78"/>
        <v>992.4977993397581</v>
      </c>
      <c r="AH511" s="21">
        <f t="shared" si="79"/>
        <v>1519.912089247483</v>
      </c>
      <c r="AI511" s="22">
        <f t="shared" si="80"/>
        <v>33.727461449813518</v>
      </c>
      <c r="AJ511" s="20">
        <f t="shared" si="81"/>
        <v>-0.98066715766138701</v>
      </c>
    </row>
    <row r="512" spans="1:36">
      <c r="A512" s="60" t="s">
        <v>530</v>
      </c>
      <c r="B512" s="61">
        <v>111.31</v>
      </c>
      <c r="C512" s="61">
        <v>131.44</v>
      </c>
      <c r="D512" s="62">
        <v>0.84685027388922707</v>
      </c>
      <c r="E512" s="60">
        <v>5.0819999999999997E-2</v>
      </c>
      <c r="F512" s="60">
        <v>9.3900000000000008E-3</v>
      </c>
      <c r="G512" s="60">
        <v>0.14235</v>
      </c>
      <c r="H512" s="60">
        <v>2.53E-2</v>
      </c>
      <c r="I512" s="60">
        <v>2.0330000000000001E-2</v>
      </c>
      <c r="J512" s="60">
        <v>1.1299999999999999E-3</v>
      </c>
      <c r="K512" s="60">
        <v>6.4400000000000004E-3</v>
      </c>
      <c r="L512" s="60">
        <v>7.6000000000000004E-4</v>
      </c>
      <c r="M512" s="60">
        <v>233</v>
      </c>
      <c r="N512" s="60">
        <v>280</v>
      </c>
      <c r="O512" s="60">
        <v>135</v>
      </c>
      <c r="P512" s="60">
        <v>22</v>
      </c>
      <c r="Q512" s="60">
        <v>130</v>
      </c>
      <c r="R512" s="60">
        <v>7</v>
      </c>
      <c r="S512" s="60">
        <v>130</v>
      </c>
      <c r="T512" s="60">
        <v>15</v>
      </c>
      <c r="U512" s="63">
        <v>130</v>
      </c>
      <c r="V512" s="63">
        <v>7</v>
      </c>
      <c r="W512" s="17">
        <f t="shared" si="74"/>
        <v>3.7037037037037037</v>
      </c>
      <c r="X512" s="64">
        <v>3.4604764997384199E-2</v>
      </c>
      <c r="Y512" s="64">
        <v>9.664096600201526E-5</v>
      </c>
      <c r="Z512" s="65">
        <v>9.4352214777963729E-4</v>
      </c>
      <c r="AA512" s="65">
        <v>3.067559879002995E-6</v>
      </c>
      <c r="AB512" s="65">
        <v>0.28255821494096622</v>
      </c>
      <c r="AC512" s="65">
        <v>1.8905726652330046E-5</v>
      </c>
      <c r="AD512" s="20">
        <f t="shared" si="75"/>
        <v>-7.5603333793228256</v>
      </c>
      <c r="AE512" s="20">
        <f t="shared" si="76"/>
        <v>-4.7895993408331172</v>
      </c>
      <c r="AF512" s="20">
        <f t="shared" si="77"/>
        <v>0.66877633494134014</v>
      </c>
      <c r="AG512" s="21">
        <f t="shared" si="78"/>
        <v>980.21184820620249</v>
      </c>
      <c r="AH512" s="21">
        <f t="shared" si="79"/>
        <v>1485.0468771860706</v>
      </c>
      <c r="AI512" s="22">
        <f t="shared" si="80"/>
        <v>26.551063820397644</v>
      </c>
      <c r="AJ512" s="20">
        <f t="shared" si="81"/>
        <v>-0.97158065819940853</v>
      </c>
    </row>
    <row r="513" spans="1:36">
      <c r="A513" s="60" t="s">
        <v>531</v>
      </c>
      <c r="B513" s="61">
        <v>22.18</v>
      </c>
      <c r="C513" s="61">
        <v>49.67</v>
      </c>
      <c r="D513" s="62">
        <v>0.4465472115965371</v>
      </c>
      <c r="E513" s="60">
        <v>4.8520000000000001E-2</v>
      </c>
      <c r="F513" s="60">
        <v>3.1730000000000001E-2</v>
      </c>
      <c r="G513" s="60">
        <v>0.13416</v>
      </c>
      <c r="H513" s="60">
        <v>8.5989999999999997E-2</v>
      </c>
      <c r="I513" s="60">
        <v>2.0070000000000001E-2</v>
      </c>
      <c r="J513" s="60">
        <v>2.7200000000000002E-3</v>
      </c>
      <c r="K513" s="60">
        <v>5.5100000000000001E-3</v>
      </c>
      <c r="L513" s="60">
        <v>4.13E-3</v>
      </c>
      <c r="M513" s="60">
        <v>125</v>
      </c>
      <c r="N513" s="60">
        <v>905</v>
      </c>
      <c r="O513" s="60">
        <v>128</v>
      </c>
      <c r="P513" s="60">
        <v>77</v>
      </c>
      <c r="Q513" s="60">
        <v>128</v>
      </c>
      <c r="R513" s="60">
        <v>17</v>
      </c>
      <c r="S513" s="60">
        <v>111</v>
      </c>
      <c r="T513" s="60">
        <v>83</v>
      </c>
      <c r="U513" s="63">
        <v>128</v>
      </c>
      <c r="V513" s="63">
        <v>17</v>
      </c>
      <c r="W513" s="17">
        <f t="shared" si="74"/>
        <v>0</v>
      </c>
      <c r="X513" s="64">
        <v>4.7000021144893806E-3</v>
      </c>
      <c r="Y513" s="64">
        <v>5.7322992056582287E-5</v>
      </c>
      <c r="Z513" s="65">
        <v>1.325975078797622E-4</v>
      </c>
      <c r="AA513" s="65">
        <v>1.4043545130112546E-6</v>
      </c>
      <c r="AB513" s="65">
        <v>0.28271095053578599</v>
      </c>
      <c r="AC513" s="65">
        <v>2.5761761294889074E-5</v>
      </c>
      <c r="AD513" s="20">
        <f t="shared" si="75"/>
        <v>-2.15896426145612</v>
      </c>
      <c r="AE513" s="20">
        <f t="shared" si="76"/>
        <v>0.63915831216343477</v>
      </c>
      <c r="AF513" s="20">
        <f t="shared" si="77"/>
        <v>0.91129956978638316</v>
      </c>
      <c r="AG513" s="21">
        <f t="shared" si="78"/>
        <v>749.22851733973766</v>
      </c>
      <c r="AH513" s="21">
        <f t="shared" si="79"/>
        <v>1139.4703591788939</v>
      </c>
      <c r="AI513" s="22">
        <f t="shared" si="80"/>
        <v>35.568986461146551</v>
      </c>
      <c r="AJ513" s="20">
        <f t="shared" si="81"/>
        <v>-0.99600609916024818</v>
      </c>
    </row>
    <row r="514" spans="1:36">
      <c r="A514" s="60" t="s">
        <v>532</v>
      </c>
      <c r="B514" s="61">
        <v>53.06</v>
      </c>
      <c r="C514" s="61">
        <v>56.82</v>
      </c>
      <c r="D514" s="62">
        <v>0.93382611756423795</v>
      </c>
      <c r="E514" s="60">
        <v>4.6089999999999999E-2</v>
      </c>
      <c r="F514" s="60">
        <v>2.2919999999999999E-2</v>
      </c>
      <c r="G514" s="60">
        <v>0.12434000000000001</v>
      </c>
      <c r="H514" s="60">
        <v>6.087E-2</v>
      </c>
      <c r="I514" s="60">
        <v>1.958E-2</v>
      </c>
      <c r="J514" s="60">
        <v>1.7899999999999999E-3</v>
      </c>
      <c r="K514" s="60">
        <v>5.2199999999999998E-3</v>
      </c>
      <c r="L514" s="60">
        <v>1.32E-3</v>
      </c>
      <c r="M514" s="60">
        <v>2</v>
      </c>
      <c r="N514" s="60">
        <v>675</v>
      </c>
      <c r="O514" s="60">
        <v>119</v>
      </c>
      <c r="P514" s="60">
        <v>55</v>
      </c>
      <c r="Q514" s="60">
        <v>125</v>
      </c>
      <c r="R514" s="60">
        <v>11</v>
      </c>
      <c r="S514" s="60">
        <v>105</v>
      </c>
      <c r="T514" s="60">
        <v>27</v>
      </c>
      <c r="U514" s="63">
        <v>125</v>
      </c>
      <c r="V514" s="63">
        <v>11</v>
      </c>
      <c r="W514" s="17">
        <f t="shared" si="74"/>
        <v>-5.0420168067226889</v>
      </c>
      <c r="X514" s="64">
        <v>1.0284797647467708E-2</v>
      </c>
      <c r="Y514" s="64">
        <v>1.683236159624474E-4</v>
      </c>
      <c r="Z514" s="65">
        <v>2.7605350902559962E-4</v>
      </c>
      <c r="AA514" s="65">
        <v>4.537506325189024E-6</v>
      </c>
      <c r="AB514" s="65">
        <v>0.28258367490655933</v>
      </c>
      <c r="AC514" s="65">
        <v>2.0578554078129608E-5</v>
      </c>
      <c r="AD514" s="20">
        <f t="shared" si="75"/>
        <v>-6.659962564917743</v>
      </c>
      <c r="AE514" s="20">
        <f t="shared" si="76"/>
        <v>-3.9405945798054454</v>
      </c>
      <c r="AF514" s="20">
        <f t="shared" si="77"/>
        <v>0.72794338924539237</v>
      </c>
      <c r="AG514" s="21">
        <f t="shared" si="78"/>
        <v>928.06005934780205</v>
      </c>
      <c r="AH514" s="21">
        <f t="shared" si="79"/>
        <v>1427.6370888452943</v>
      </c>
      <c r="AI514" s="22">
        <f t="shared" si="80"/>
        <v>28.422543646523422</v>
      </c>
      <c r="AJ514" s="20">
        <f t="shared" si="81"/>
        <v>-0.99168513527031321</v>
      </c>
    </row>
    <row r="515" spans="1:36">
      <c r="A515" s="60" t="s">
        <v>533</v>
      </c>
      <c r="B515" s="61">
        <v>70.75</v>
      </c>
      <c r="C515" s="61">
        <v>678.62</v>
      </c>
      <c r="D515" s="62">
        <v>0.10425569538180425</v>
      </c>
      <c r="E515" s="60">
        <v>6.8159999999999998E-2</v>
      </c>
      <c r="F515" s="60">
        <v>1.23E-3</v>
      </c>
      <c r="G515" s="60">
        <v>1.33847</v>
      </c>
      <c r="H515" s="60">
        <v>2.1700000000000001E-2</v>
      </c>
      <c r="I515" s="60">
        <v>0.14251</v>
      </c>
      <c r="J515" s="60">
        <v>2.9099999999999998E-3</v>
      </c>
      <c r="K515" s="60">
        <v>4.4040000000000003E-2</v>
      </c>
      <c r="L515" s="60">
        <v>1.92E-3</v>
      </c>
      <c r="M515" s="60">
        <v>873</v>
      </c>
      <c r="N515" s="60">
        <v>19</v>
      </c>
      <c r="O515" s="60">
        <v>863</v>
      </c>
      <c r="P515" s="60">
        <v>9</v>
      </c>
      <c r="Q515" s="60">
        <v>859</v>
      </c>
      <c r="R515" s="60">
        <v>16</v>
      </c>
      <c r="S515" s="60">
        <v>871</v>
      </c>
      <c r="T515" s="60">
        <v>37</v>
      </c>
      <c r="U515" s="63">
        <v>859</v>
      </c>
      <c r="V515" s="63">
        <v>16</v>
      </c>
      <c r="W515" s="17">
        <f t="shared" si="74"/>
        <v>0.46349942062572425</v>
      </c>
      <c r="X515" s="64">
        <v>3.3607991729576936E-3</v>
      </c>
      <c r="Y515" s="64">
        <v>2.2325766381611713E-4</v>
      </c>
      <c r="Z515" s="65">
        <v>8.2362917611493864E-5</v>
      </c>
      <c r="AA515" s="65">
        <v>5.2256897176936341E-6</v>
      </c>
      <c r="AB515" s="65">
        <v>0.28208482974227583</v>
      </c>
      <c r="AC515" s="65">
        <v>1.9198248936320194E-5</v>
      </c>
      <c r="AD515" s="20">
        <f t="shared" si="75"/>
        <v>-24.30121291090326</v>
      </c>
      <c r="AE515" s="20">
        <f t="shared" si="76"/>
        <v>-5.3771415416692392</v>
      </c>
      <c r="AF515" s="20">
        <f t="shared" si="77"/>
        <v>0.68022148729218268</v>
      </c>
      <c r="AG515" s="21">
        <f t="shared" si="78"/>
        <v>1604.4473228874349</v>
      </c>
      <c r="AH515" s="21">
        <f t="shared" si="79"/>
        <v>2074.3092687341846</v>
      </c>
      <c r="AI515" s="22">
        <f t="shared" si="80"/>
        <v>26.050429250968364</v>
      </c>
      <c r="AJ515" s="20">
        <f t="shared" si="81"/>
        <v>-0.99751918922856941</v>
      </c>
    </row>
    <row r="516" spans="1:36">
      <c r="A516" s="60" t="s">
        <v>534</v>
      </c>
      <c r="B516" s="61">
        <v>402.8</v>
      </c>
      <c r="C516" s="61">
        <v>339.2</v>
      </c>
      <c r="D516" s="62">
        <v>1.1875</v>
      </c>
      <c r="E516" s="60">
        <v>7.7249999999999999E-2</v>
      </c>
      <c r="F516" s="60">
        <v>1.6000000000000001E-3</v>
      </c>
      <c r="G516" s="60">
        <v>1.9919</v>
      </c>
      <c r="H516" s="60">
        <v>3.7470000000000003E-2</v>
      </c>
      <c r="I516" s="60">
        <v>0.18712999999999999</v>
      </c>
      <c r="J516" s="60">
        <v>4.0099999999999997E-3</v>
      </c>
      <c r="K516" s="60">
        <v>5.2949999999999997E-2</v>
      </c>
      <c r="L516" s="60">
        <v>1.16E-3</v>
      </c>
      <c r="M516" s="60">
        <v>1128</v>
      </c>
      <c r="N516" s="60">
        <v>19</v>
      </c>
      <c r="O516" s="60">
        <v>1113</v>
      </c>
      <c r="P516" s="60">
        <v>13</v>
      </c>
      <c r="Q516" s="60">
        <v>1106</v>
      </c>
      <c r="R516" s="60">
        <v>22</v>
      </c>
      <c r="S516" s="60">
        <v>1043</v>
      </c>
      <c r="T516" s="60">
        <v>22</v>
      </c>
      <c r="U516" s="63">
        <v>1128</v>
      </c>
      <c r="V516" s="63">
        <v>19</v>
      </c>
      <c r="W516" s="17">
        <f>100*(M516-Q516)/M516</f>
        <v>1.9503546099290781</v>
      </c>
      <c r="X516" s="64">
        <v>3.9728913382836177E-2</v>
      </c>
      <c r="Y516" s="64">
        <v>3.630330869625568E-4</v>
      </c>
      <c r="Z516" s="65">
        <v>1.149708707770262E-3</v>
      </c>
      <c r="AA516" s="65">
        <v>1.0512300249627265E-5</v>
      </c>
      <c r="AB516" s="65">
        <v>0.28212016249617639</v>
      </c>
      <c r="AC516" s="65">
        <v>1.7937157585376647E-5</v>
      </c>
      <c r="AD516" s="20">
        <f t="shared" si="75"/>
        <v>-23.051699030443018</v>
      </c>
      <c r="AE516" s="20">
        <f t="shared" si="76"/>
        <v>1.0748554392869814</v>
      </c>
      <c r="AF516" s="20">
        <f t="shared" si="77"/>
        <v>0.6359219343472039</v>
      </c>
      <c r="AG516" s="21">
        <f t="shared" si="78"/>
        <v>1600.432869041646</v>
      </c>
      <c r="AH516" s="21">
        <f t="shared" si="79"/>
        <v>1876.8195515508994</v>
      </c>
      <c r="AI516" s="22">
        <f t="shared" si="80"/>
        <v>25.03827370200338</v>
      </c>
      <c r="AJ516" s="20">
        <f t="shared" si="81"/>
        <v>-0.96537021964547409</v>
      </c>
    </row>
    <row r="517" spans="1:36">
      <c r="A517" s="60" t="s">
        <v>535</v>
      </c>
      <c r="B517" s="61">
        <v>187.88</v>
      </c>
      <c r="C517" s="61">
        <v>741.72</v>
      </c>
      <c r="D517" s="62">
        <v>0.2533031332578331</v>
      </c>
      <c r="E517" s="60">
        <v>5.7910000000000003E-2</v>
      </c>
      <c r="F517" s="60">
        <v>1.17E-3</v>
      </c>
      <c r="G517" s="60">
        <v>0.73540000000000005</v>
      </c>
      <c r="H517" s="60">
        <v>1.3480000000000001E-2</v>
      </c>
      <c r="I517" s="60">
        <v>9.2160000000000006E-2</v>
      </c>
      <c r="J517" s="60">
        <v>1.9E-3</v>
      </c>
      <c r="K517" s="60">
        <v>2.92E-2</v>
      </c>
      <c r="L517" s="60">
        <v>9.1E-4</v>
      </c>
      <c r="M517" s="60">
        <v>526</v>
      </c>
      <c r="N517" s="60">
        <v>20</v>
      </c>
      <c r="O517" s="60">
        <v>560</v>
      </c>
      <c r="P517" s="60">
        <v>8</v>
      </c>
      <c r="Q517" s="60">
        <v>568</v>
      </c>
      <c r="R517" s="60">
        <v>11</v>
      </c>
      <c r="S517" s="60">
        <v>582</v>
      </c>
      <c r="T517" s="60">
        <v>18</v>
      </c>
      <c r="U517" s="63">
        <v>568</v>
      </c>
      <c r="V517" s="63">
        <v>11</v>
      </c>
      <c r="W517" s="17">
        <f t="shared" si="74"/>
        <v>-1.4285714285714286</v>
      </c>
      <c r="X517" s="64">
        <v>9.2224044410007949E-3</v>
      </c>
      <c r="Y517" s="64">
        <v>1.3650390484966766E-4</v>
      </c>
      <c r="Z517" s="65">
        <v>2.7568062393899101E-4</v>
      </c>
      <c r="AA517" s="65">
        <v>4.4071549493594112E-6</v>
      </c>
      <c r="AB517" s="65">
        <v>0.28218295199811583</v>
      </c>
      <c r="AC517" s="65">
        <v>2.1729645170971685E-5</v>
      </c>
      <c r="AD517" s="20">
        <f t="shared" si="75"/>
        <v>-20.831199761086605</v>
      </c>
      <c r="AE517" s="20">
        <f t="shared" si="76"/>
        <v>-8.4286068360173161</v>
      </c>
      <c r="AF517" s="20">
        <f t="shared" si="77"/>
        <v>0.76941416350913105</v>
      </c>
      <c r="AG517" s="21">
        <f t="shared" si="78"/>
        <v>1478.5281337457184</v>
      </c>
      <c r="AH517" s="21">
        <f t="shared" si="79"/>
        <v>2044.9745682500456</v>
      </c>
      <c r="AI517" s="22">
        <f t="shared" si="80"/>
        <v>29.705599783500929</v>
      </c>
      <c r="AJ517" s="20">
        <f t="shared" si="81"/>
        <v>-0.99169636674882555</v>
      </c>
    </row>
    <row r="518" spans="1:36">
      <c r="A518" s="66" t="s">
        <v>536</v>
      </c>
      <c r="B518" s="67">
        <v>124.68</v>
      </c>
      <c r="C518" s="67">
        <v>219.66</v>
      </c>
      <c r="D518" s="68">
        <v>0.56760447965036875</v>
      </c>
      <c r="E518" s="66">
        <v>0.20043</v>
      </c>
      <c r="F518" s="66">
        <v>4.1599999999999996E-3</v>
      </c>
      <c r="G518" s="66">
        <v>12.761380000000001</v>
      </c>
      <c r="H518" s="66">
        <v>0.24678</v>
      </c>
      <c r="I518" s="66">
        <v>0.46209</v>
      </c>
      <c r="J518" s="66">
        <v>1.146E-2</v>
      </c>
      <c r="K518" s="66">
        <v>0.12851000000000001</v>
      </c>
      <c r="L518" s="66">
        <v>4.7299999999999998E-3</v>
      </c>
      <c r="M518" s="66">
        <v>2830</v>
      </c>
      <c r="N518" s="66">
        <v>19</v>
      </c>
      <c r="O518" s="66">
        <v>2662</v>
      </c>
      <c r="P518" s="66">
        <v>18</v>
      </c>
      <c r="Q518" s="66">
        <v>2449</v>
      </c>
      <c r="R518" s="66">
        <v>51</v>
      </c>
      <c r="S518" s="66">
        <v>2444</v>
      </c>
      <c r="T518" s="66">
        <v>85</v>
      </c>
      <c r="U518" s="66">
        <v>2830</v>
      </c>
      <c r="V518" s="66">
        <v>19</v>
      </c>
      <c r="W518" s="30">
        <f>100*(M518-Q518)/M518</f>
        <v>13.462897526501767</v>
      </c>
      <c r="X518" s="69">
        <v>2.7176448368396423E-2</v>
      </c>
      <c r="Y518" s="69">
        <v>1.5483129134364124E-4</v>
      </c>
      <c r="Z518" s="70">
        <v>8.421214651965894E-4</v>
      </c>
      <c r="AA518" s="70">
        <v>4.3677690966387353E-6</v>
      </c>
      <c r="AB518" s="70">
        <v>0.28098257125588133</v>
      </c>
      <c r="AC518" s="70">
        <v>2.3553669565150916E-5</v>
      </c>
      <c r="AD518" s="33">
        <f t="shared" si="75"/>
        <v>-63.281680792960373</v>
      </c>
      <c r="AE518" s="33">
        <f t="shared" si="76"/>
        <v>-1.2009193994877432</v>
      </c>
      <c r="AF518" s="33">
        <f t="shared" si="77"/>
        <v>0.83829637151105851</v>
      </c>
      <c r="AG518" s="34">
        <f t="shared" si="78"/>
        <v>3139.7643698345037</v>
      </c>
      <c r="AH518" s="34">
        <f t="shared" si="79"/>
        <v>3325.0274132901609</v>
      </c>
      <c r="AI518" s="35">
        <f t="shared" si="80"/>
        <v>31.687179397558339</v>
      </c>
      <c r="AJ518" s="33">
        <f t="shared" si="81"/>
        <v>-0.97463489562660877</v>
      </c>
    </row>
    <row r="519" spans="1:36">
      <c r="A519" s="60" t="s">
        <v>537</v>
      </c>
      <c r="B519" s="61">
        <v>269.37</v>
      </c>
      <c r="C519" s="61">
        <v>412.79</v>
      </c>
      <c r="D519" s="62">
        <v>0.65255941277647223</v>
      </c>
      <c r="E519" s="60">
        <v>0.16003999999999999</v>
      </c>
      <c r="F519" s="60">
        <v>2.9399999999999999E-3</v>
      </c>
      <c r="G519" s="60">
        <v>10.005039999999999</v>
      </c>
      <c r="H519" s="60">
        <v>0.17008000000000001</v>
      </c>
      <c r="I519" s="60">
        <v>0.45371</v>
      </c>
      <c r="J519" s="60">
        <v>1.031E-2</v>
      </c>
      <c r="K519" s="60">
        <v>0.13142000000000001</v>
      </c>
      <c r="L519" s="60">
        <v>3.7399999999999998E-3</v>
      </c>
      <c r="M519" s="60">
        <v>2456</v>
      </c>
      <c r="N519" s="60">
        <v>18</v>
      </c>
      <c r="O519" s="60">
        <v>2435</v>
      </c>
      <c r="P519" s="60">
        <v>16</v>
      </c>
      <c r="Q519" s="60">
        <v>2412</v>
      </c>
      <c r="R519" s="60">
        <v>46</v>
      </c>
      <c r="S519" s="60">
        <v>2496</v>
      </c>
      <c r="T519" s="60">
        <v>67</v>
      </c>
      <c r="U519" s="63">
        <v>2456</v>
      </c>
      <c r="V519" s="63">
        <v>18</v>
      </c>
      <c r="W519" s="17">
        <f>100*(M519-Q519)/M519</f>
        <v>1.7915309446254071</v>
      </c>
      <c r="X519" s="64">
        <v>1.8119762383918728E-2</v>
      </c>
      <c r="Y519" s="64">
        <v>3.1660110868747734E-5</v>
      </c>
      <c r="Z519" s="65">
        <v>5.5465276091158091E-4</v>
      </c>
      <c r="AA519" s="65">
        <v>1.0930116242458759E-6</v>
      </c>
      <c r="AB519" s="65">
        <v>0.28107446034536426</v>
      </c>
      <c r="AC519" s="65">
        <v>2.0693271075680725E-5</v>
      </c>
      <c r="AD519" s="20">
        <f t="shared" si="75"/>
        <v>-60.03209846221602</v>
      </c>
      <c r="AE519" s="20">
        <f t="shared" si="76"/>
        <v>-5.8943416302137397</v>
      </c>
      <c r="AF519" s="20">
        <f t="shared" si="77"/>
        <v>0.73585435984724856</v>
      </c>
      <c r="AG519" s="21">
        <f t="shared" si="78"/>
        <v>2993.7570518032367</v>
      </c>
      <c r="AH519" s="21">
        <f t="shared" si="79"/>
        <v>3321.9354804668214</v>
      </c>
      <c r="AI519" s="22">
        <f t="shared" si="80"/>
        <v>27.701955226038535</v>
      </c>
      <c r="AJ519" s="20">
        <f t="shared" si="81"/>
        <v>-0.9832935915388078</v>
      </c>
    </row>
    <row r="520" spans="1:36">
      <c r="A520" s="60" t="s">
        <v>538</v>
      </c>
      <c r="B520" s="61">
        <v>208.54</v>
      </c>
      <c r="C520" s="61">
        <v>517.6</v>
      </c>
      <c r="D520" s="62">
        <v>0.40289799072642962</v>
      </c>
      <c r="E520" s="60">
        <v>6.0049999999999999E-2</v>
      </c>
      <c r="F520" s="60">
        <v>1.5E-3</v>
      </c>
      <c r="G520" s="60">
        <v>0.75170999999999999</v>
      </c>
      <c r="H520" s="60">
        <v>1.7090000000000001E-2</v>
      </c>
      <c r="I520" s="60">
        <v>9.0859999999999996E-2</v>
      </c>
      <c r="J520" s="60">
        <v>1.97E-3</v>
      </c>
      <c r="K520" s="60">
        <v>2.8309999999999998E-2</v>
      </c>
      <c r="L520" s="60">
        <v>9.1E-4</v>
      </c>
      <c r="M520" s="60">
        <v>605</v>
      </c>
      <c r="N520" s="60">
        <v>22</v>
      </c>
      <c r="O520" s="60">
        <v>569</v>
      </c>
      <c r="P520" s="60">
        <v>10</v>
      </c>
      <c r="Q520" s="60">
        <v>561</v>
      </c>
      <c r="R520" s="60">
        <v>12</v>
      </c>
      <c r="S520" s="60">
        <v>564</v>
      </c>
      <c r="T520" s="60">
        <v>18</v>
      </c>
      <c r="U520" s="63">
        <v>561</v>
      </c>
      <c r="V520" s="63">
        <v>12</v>
      </c>
      <c r="W520" s="17">
        <f t="shared" si="74"/>
        <v>1.40597539543058</v>
      </c>
      <c r="X520" s="64">
        <v>3.7928315558984254E-3</v>
      </c>
      <c r="Y520" s="64">
        <v>3.3116524580093393E-5</v>
      </c>
      <c r="Z520" s="65">
        <v>1.1076116738051505E-4</v>
      </c>
      <c r="AA520" s="65">
        <v>9.6818274463888792E-7</v>
      </c>
      <c r="AB520" s="65">
        <v>0.28180706285392432</v>
      </c>
      <c r="AC520" s="65">
        <v>2.0491026501170701E-5</v>
      </c>
      <c r="AD520" s="20">
        <f t="shared" si="75"/>
        <v>-34.124211239999759</v>
      </c>
      <c r="AE520" s="20">
        <f t="shared" si="76"/>
        <v>-21.830495262177287</v>
      </c>
      <c r="AF520" s="20">
        <f t="shared" si="77"/>
        <v>0.72554526809936237</v>
      </c>
      <c r="AG520" s="21">
        <f t="shared" si="78"/>
        <v>1981.3846388115223</v>
      </c>
      <c r="AH520" s="21">
        <f t="shared" si="79"/>
        <v>2874.954257134958</v>
      </c>
      <c r="AI520" s="22">
        <f t="shared" si="80"/>
        <v>27.630520097779709</v>
      </c>
      <c r="AJ520" s="20">
        <f t="shared" si="81"/>
        <v>-0.99666382025962308</v>
      </c>
    </row>
    <row r="521" spans="1:36">
      <c r="A521" s="71" t="s">
        <v>539</v>
      </c>
      <c r="B521" s="72">
        <v>2331.87</v>
      </c>
      <c r="C521" s="72">
        <v>1499.29</v>
      </c>
      <c r="D521" s="73">
        <v>1.5553161829932836</v>
      </c>
      <c r="E521" s="71">
        <v>7.8560000000000005E-2</v>
      </c>
      <c r="F521" s="71">
        <v>1.0200000000000001E-3</v>
      </c>
      <c r="G521" s="71">
        <v>2.1528299999999998</v>
      </c>
      <c r="H521" s="71">
        <v>2.4830000000000001E-2</v>
      </c>
      <c r="I521" s="71">
        <v>0.19889000000000001</v>
      </c>
      <c r="J521" s="71">
        <v>3.8899999999999998E-3</v>
      </c>
      <c r="K521" s="71">
        <v>5.9339999999999997E-2</v>
      </c>
      <c r="L521" s="71">
        <v>9.8999999999999999E-4</v>
      </c>
      <c r="M521" s="71">
        <v>1161</v>
      </c>
      <c r="N521" s="71">
        <v>21</v>
      </c>
      <c r="O521" s="71">
        <v>1166</v>
      </c>
      <c r="P521" s="71">
        <v>8</v>
      </c>
      <c r="Q521" s="71">
        <v>1169</v>
      </c>
      <c r="R521" s="71">
        <v>21</v>
      </c>
      <c r="S521" s="71">
        <v>1165</v>
      </c>
      <c r="T521" s="71">
        <v>19</v>
      </c>
      <c r="U521" s="74">
        <v>1161</v>
      </c>
      <c r="V521" s="74">
        <v>21</v>
      </c>
      <c r="W521" s="17">
        <f>100*(M521-Q521)/M521</f>
        <v>-0.6890611541774333</v>
      </c>
      <c r="X521" s="64">
        <v>6.1749669241458804E-2</v>
      </c>
      <c r="Y521" s="64">
        <v>5.7086784490940955E-4</v>
      </c>
      <c r="Z521" s="65">
        <v>1.7469538798965175E-3</v>
      </c>
      <c r="AA521" s="65">
        <v>1.8492853625182972E-5</v>
      </c>
      <c r="AB521" s="65">
        <v>0.28206507091060529</v>
      </c>
      <c r="AC521" s="65">
        <v>2.1663050622546766E-5</v>
      </c>
      <c r="AD521" s="20">
        <f t="shared" si="75"/>
        <v>-24.999967797191267</v>
      </c>
      <c r="AE521" s="20">
        <f t="shared" si="76"/>
        <v>-0.62659676927090402</v>
      </c>
      <c r="AF521" s="20">
        <f t="shared" si="77"/>
        <v>0.76807206785235782</v>
      </c>
      <c r="AG521" s="21">
        <f t="shared" si="78"/>
        <v>1704.161479837049</v>
      </c>
      <c r="AH521" s="21">
        <f t="shared" si="79"/>
        <v>2008.1642990358375</v>
      </c>
      <c r="AI521" s="22">
        <f t="shared" si="80"/>
        <v>30.67409507970001</v>
      </c>
      <c r="AJ521" s="20">
        <f t="shared" si="81"/>
        <v>-0.94738090723203261</v>
      </c>
    </row>
    <row r="522" spans="1:36">
      <c r="A522" s="71" t="s">
        <v>540</v>
      </c>
      <c r="B522" s="72">
        <v>336.78</v>
      </c>
      <c r="C522" s="72">
        <v>343.32</v>
      </c>
      <c r="D522" s="73">
        <v>0.98095071653268084</v>
      </c>
      <c r="E522" s="71">
        <v>7.0620000000000002E-2</v>
      </c>
      <c r="F522" s="71">
        <v>1.58E-3</v>
      </c>
      <c r="G522" s="71">
        <v>1.4591499999999999</v>
      </c>
      <c r="H522" s="71">
        <v>2.9590000000000002E-2</v>
      </c>
      <c r="I522" s="71">
        <v>0.14996000000000001</v>
      </c>
      <c r="J522" s="71">
        <v>3.2299999999999998E-3</v>
      </c>
      <c r="K522" s="71">
        <v>4.5699999999999998E-2</v>
      </c>
      <c r="L522" s="71">
        <v>1.06E-3</v>
      </c>
      <c r="M522" s="71">
        <v>946</v>
      </c>
      <c r="N522" s="71">
        <v>20</v>
      </c>
      <c r="O522" s="71">
        <v>914</v>
      </c>
      <c r="P522" s="71">
        <v>12</v>
      </c>
      <c r="Q522" s="71">
        <v>901</v>
      </c>
      <c r="R522" s="71">
        <v>18</v>
      </c>
      <c r="S522" s="71">
        <v>903</v>
      </c>
      <c r="T522" s="71">
        <v>20</v>
      </c>
      <c r="U522" s="74">
        <v>901</v>
      </c>
      <c r="V522" s="74">
        <v>18</v>
      </c>
      <c r="W522" s="17">
        <f t="shared" si="74"/>
        <v>1.4223194748358863</v>
      </c>
      <c r="X522" s="64">
        <v>1.6249111493412732E-3</v>
      </c>
      <c r="Y522" s="64">
        <v>1.7830426925287542E-5</v>
      </c>
      <c r="Z522" s="65">
        <v>3.5706836933787824E-5</v>
      </c>
      <c r="AA522" s="65">
        <v>3.9279608937742711E-7</v>
      </c>
      <c r="AB522" s="65">
        <v>0.28195078192900574</v>
      </c>
      <c r="AC522" s="65">
        <v>1.8090456480840474E-5</v>
      </c>
      <c r="AD522" s="20">
        <f t="shared" si="75"/>
        <v>-29.041703952098487</v>
      </c>
      <c r="AE522" s="20">
        <f t="shared" si="76"/>
        <v>-9.1641357853966543</v>
      </c>
      <c r="AF522" s="20">
        <f t="shared" si="77"/>
        <v>0.64103092051678023</v>
      </c>
      <c r="AG522" s="21">
        <f t="shared" si="78"/>
        <v>1783.8506214629438</v>
      </c>
      <c r="AH522" s="21">
        <f t="shared" si="79"/>
        <v>2342.0664912015704</v>
      </c>
      <c r="AI522" s="22">
        <f t="shared" si="80"/>
        <v>24.435043092854812</v>
      </c>
      <c r="AJ522" s="20">
        <f t="shared" si="81"/>
        <v>-0.99892449286344009</v>
      </c>
    </row>
    <row r="523" spans="1:36">
      <c r="A523" s="71" t="s">
        <v>541</v>
      </c>
      <c r="B523" s="72">
        <v>213.3</v>
      </c>
      <c r="C523" s="72">
        <v>369.29</v>
      </c>
      <c r="D523" s="73">
        <v>0.57759484416041595</v>
      </c>
      <c r="E523" s="71">
        <v>7.6399999999999996E-2</v>
      </c>
      <c r="F523" s="71">
        <v>1.5E-3</v>
      </c>
      <c r="G523" s="71">
        <v>1.8893599999999999</v>
      </c>
      <c r="H523" s="71">
        <v>3.3480000000000003E-2</v>
      </c>
      <c r="I523" s="71">
        <v>0.17949000000000001</v>
      </c>
      <c r="J523" s="71">
        <v>3.7799999999999999E-3</v>
      </c>
      <c r="K523" s="71">
        <v>5.5840000000000001E-2</v>
      </c>
      <c r="L523" s="71">
        <v>1.4E-3</v>
      </c>
      <c r="M523" s="71">
        <v>1106</v>
      </c>
      <c r="N523" s="71">
        <v>19</v>
      </c>
      <c r="O523" s="71">
        <v>1077</v>
      </c>
      <c r="P523" s="71">
        <v>12</v>
      </c>
      <c r="Q523" s="71">
        <v>1064</v>
      </c>
      <c r="R523" s="71">
        <v>21</v>
      </c>
      <c r="S523" s="71">
        <v>1098</v>
      </c>
      <c r="T523" s="71">
        <v>27</v>
      </c>
      <c r="U523" s="74">
        <v>1106</v>
      </c>
      <c r="V523" s="74">
        <v>19</v>
      </c>
      <c r="W523" s="17">
        <f>100*(M523-Q523)/M523</f>
        <v>3.7974683544303796</v>
      </c>
      <c r="X523" s="64">
        <v>3.1893788274333673E-2</v>
      </c>
      <c r="Y523" s="64">
        <v>2.6063227651148592E-4</v>
      </c>
      <c r="Z523" s="65">
        <v>9.9346332144703282E-4</v>
      </c>
      <c r="AA523" s="65">
        <v>6.3754380565369333E-6</v>
      </c>
      <c r="AB523" s="65">
        <v>0.28206331892124747</v>
      </c>
      <c r="AC523" s="65">
        <v>1.8340121834138905E-5</v>
      </c>
      <c r="AD523" s="20">
        <f t="shared" si="75"/>
        <v>-25.061925464775481</v>
      </c>
      <c r="AE523" s="20">
        <f t="shared" si="76"/>
        <v>-1.301462846573509</v>
      </c>
      <c r="AF523" s="20">
        <f t="shared" si="77"/>
        <v>0.65017603801868551</v>
      </c>
      <c r="AG523" s="21">
        <f t="shared" si="78"/>
        <v>1672.7953194073948</v>
      </c>
      <c r="AH523" s="21">
        <f t="shared" si="79"/>
        <v>2008.1436865950486</v>
      </c>
      <c r="AI523" s="22">
        <f t="shared" si="80"/>
        <v>25.459514688180434</v>
      </c>
      <c r="AJ523" s="20">
        <f t="shared" si="81"/>
        <v>-0.97007640598051104</v>
      </c>
    </row>
    <row r="524" spans="1:36">
      <c r="A524" s="71" t="s">
        <v>542</v>
      </c>
      <c r="B524" s="72">
        <v>162.07</v>
      </c>
      <c r="C524" s="72">
        <v>296.45</v>
      </c>
      <c r="D524" s="73">
        <v>0.54670264800134927</v>
      </c>
      <c r="E524" s="71">
        <v>0.15876999999999999</v>
      </c>
      <c r="F524" s="71">
        <v>2.6099999999999999E-3</v>
      </c>
      <c r="G524" s="71">
        <v>10.0967</v>
      </c>
      <c r="H524" s="71">
        <v>0.15309</v>
      </c>
      <c r="I524" s="71">
        <v>0.46155000000000002</v>
      </c>
      <c r="J524" s="71">
        <v>1.0019999999999999E-2</v>
      </c>
      <c r="K524" s="71">
        <v>0.13245999999999999</v>
      </c>
      <c r="L524" s="71">
        <v>3.5699999999999998E-3</v>
      </c>
      <c r="M524" s="71">
        <v>2443</v>
      </c>
      <c r="N524" s="71">
        <v>18</v>
      </c>
      <c r="O524" s="71">
        <v>2444</v>
      </c>
      <c r="P524" s="71">
        <v>14</v>
      </c>
      <c r="Q524" s="71">
        <v>2446</v>
      </c>
      <c r="R524" s="71">
        <v>44</v>
      </c>
      <c r="S524" s="71">
        <v>2514</v>
      </c>
      <c r="T524" s="71">
        <v>64</v>
      </c>
      <c r="U524" s="74">
        <v>2443</v>
      </c>
      <c r="V524" s="74">
        <v>18</v>
      </c>
      <c r="W524" s="17">
        <f>100*(M524-Q524)/M524</f>
        <v>-0.12279983626688498</v>
      </c>
      <c r="X524" s="64">
        <v>1.4881486621991397E-2</v>
      </c>
      <c r="Y524" s="64">
        <v>2.2051225162472357E-4</v>
      </c>
      <c r="Z524" s="65">
        <v>4.8730798249519488E-4</v>
      </c>
      <c r="AA524" s="65">
        <v>5.5612741167313275E-6</v>
      </c>
      <c r="AB524" s="65">
        <v>0.28146728136336008</v>
      </c>
      <c r="AC524" s="65">
        <v>4.2586162992803148E-5</v>
      </c>
      <c r="AD524" s="20">
        <f t="shared" si="75"/>
        <v>-46.140305144779518</v>
      </c>
      <c r="AE524" s="20">
        <f t="shared" si="76"/>
        <v>7.8908580749748047</v>
      </c>
      <c r="AF524" s="20">
        <f t="shared" si="77"/>
        <v>1.5143219097393232</v>
      </c>
      <c r="AG524" s="21">
        <f t="shared" si="78"/>
        <v>2461.1485057974905</v>
      </c>
      <c r="AH524" s="21">
        <f t="shared" si="79"/>
        <v>2472.2758927340692</v>
      </c>
      <c r="AI524" s="22">
        <f t="shared" si="80"/>
        <v>57.493263292586107</v>
      </c>
      <c r="AJ524" s="20">
        <f t="shared" si="81"/>
        <v>-0.98532204872002427</v>
      </c>
    </row>
    <row r="525" spans="1:36">
      <c r="A525" s="71" t="s">
        <v>543</v>
      </c>
      <c r="B525" s="72">
        <v>192.22</v>
      </c>
      <c r="C525" s="72">
        <v>402.36</v>
      </c>
      <c r="D525" s="73">
        <v>0.47773138482950589</v>
      </c>
      <c r="E525" s="71">
        <v>7.4120000000000005E-2</v>
      </c>
      <c r="F525" s="71">
        <v>1.4300000000000001E-3</v>
      </c>
      <c r="G525" s="71">
        <v>1.7745299999999999</v>
      </c>
      <c r="H525" s="71">
        <v>3.0849999999999999E-2</v>
      </c>
      <c r="I525" s="71">
        <v>0.17377000000000001</v>
      </c>
      <c r="J525" s="71">
        <v>3.63E-3</v>
      </c>
      <c r="K525" s="71">
        <v>5.2970000000000003E-2</v>
      </c>
      <c r="L525" s="71">
        <v>1.3799999999999999E-3</v>
      </c>
      <c r="M525" s="71">
        <v>1045</v>
      </c>
      <c r="N525" s="71">
        <v>19</v>
      </c>
      <c r="O525" s="71">
        <v>1036</v>
      </c>
      <c r="P525" s="71">
        <v>11</v>
      </c>
      <c r="Q525" s="71">
        <v>1033</v>
      </c>
      <c r="R525" s="71">
        <v>20</v>
      </c>
      <c r="S525" s="71">
        <v>1043</v>
      </c>
      <c r="T525" s="71">
        <v>26</v>
      </c>
      <c r="U525" s="74">
        <v>1045</v>
      </c>
      <c r="V525" s="74">
        <v>19</v>
      </c>
      <c r="W525" s="17">
        <f>100*(M525-Q525)/M525</f>
        <v>1.1483253588516746</v>
      </c>
      <c r="X525" s="64">
        <v>1.2522754176130153E-2</v>
      </c>
      <c r="Y525" s="64">
        <v>9.3537823738142797E-5</v>
      </c>
      <c r="Z525" s="65">
        <v>4.04033471234367E-4</v>
      </c>
      <c r="AA525" s="65">
        <v>4.1801996508447142E-6</v>
      </c>
      <c r="AB525" s="65">
        <v>0.2819703160841458</v>
      </c>
      <c r="AC525" s="65">
        <v>2.1170015877303306E-5</v>
      </c>
      <c r="AD525" s="20">
        <f t="shared" si="75"/>
        <v>-28.350894567150675</v>
      </c>
      <c r="AE525" s="20">
        <f t="shared" si="76"/>
        <v>-5.513243205323981</v>
      </c>
      <c r="AF525" s="20">
        <f t="shared" si="77"/>
        <v>0.75039604548197636</v>
      </c>
      <c r="AG525" s="21">
        <f t="shared" si="78"/>
        <v>1774.2225592148666</v>
      </c>
      <c r="AH525" s="21">
        <f t="shared" si="79"/>
        <v>2223.9067062014656</v>
      </c>
      <c r="AI525" s="22">
        <f t="shared" si="80"/>
        <v>28.878228653334645</v>
      </c>
      <c r="AJ525" s="20">
        <f t="shared" si="81"/>
        <v>-0.98783031713149494</v>
      </c>
    </row>
    <row r="526" spans="1:36">
      <c r="A526" s="75" t="s">
        <v>544</v>
      </c>
      <c r="B526" s="76">
        <v>95.86</v>
      </c>
      <c r="C526" s="76">
        <v>109.91</v>
      </c>
      <c r="D526" s="77">
        <v>0.87216813756710043</v>
      </c>
      <c r="E526" s="75">
        <v>9.3840000000000007E-2</v>
      </c>
      <c r="F526" s="75">
        <v>1.11E-2</v>
      </c>
      <c r="G526" s="75">
        <v>0.28058</v>
      </c>
      <c r="H526" s="75">
        <v>3.014E-2</v>
      </c>
      <c r="I526" s="75">
        <v>2.1700000000000001E-2</v>
      </c>
      <c r="J526" s="75">
        <v>1.1800000000000001E-3</v>
      </c>
      <c r="K526" s="75">
        <v>6.3299999999999997E-3</v>
      </c>
      <c r="L526" s="75">
        <v>7.6999999999999996E-4</v>
      </c>
      <c r="M526" s="75">
        <v>1505</v>
      </c>
      <c r="N526" s="75">
        <v>123</v>
      </c>
      <c r="O526" s="75">
        <v>251</v>
      </c>
      <c r="P526" s="75">
        <v>24</v>
      </c>
      <c r="Q526" s="75">
        <v>138</v>
      </c>
      <c r="R526" s="75">
        <v>7</v>
      </c>
      <c r="S526" s="75">
        <v>128</v>
      </c>
      <c r="T526" s="75">
        <v>15</v>
      </c>
      <c r="U526" s="75">
        <v>138</v>
      </c>
      <c r="V526" s="75">
        <v>7</v>
      </c>
      <c r="W526" s="78">
        <f t="shared" si="74"/>
        <v>45.019920318725099</v>
      </c>
      <c r="X526" s="79">
        <v>2.6098302335278812E-2</v>
      </c>
      <c r="Y526" s="79">
        <v>6.606830350792324E-5</v>
      </c>
      <c r="Z526" s="80">
        <v>7.3407170403072986E-4</v>
      </c>
      <c r="AA526" s="80">
        <v>3.5478752140408918E-6</v>
      </c>
      <c r="AB526" s="80">
        <v>0.28254421886487696</v>
      </c>
      <c r="AC526" s="80">
        <v>2.2011585546626624E-5</v>
      </c>
      <c r="AD526" s="81">
        <f t="shared" si="75"/>
        <v>-8.0552931380428738</v>
      </c>
      <c r="AE526" s="81">
        <f t="shared" si="76"/>
        <v>-5.0948370241621355</v>
      </c>
      <c r="AF526" s="81">
        <f t="shared" si="77"/>
        <v>0.77865752803653532</v>
      </c>
      <c r="AG526" s="82">
        <f t="shared" si="78"/>
        <v>994.35069183821872</v>
      </c>
      <c r="AH526" s="82">
        <f t="shared" si="79"/>
        <v>1510.4399725296071</v>
      </c>
      <c r="AI526" s="83">
        <f t="shared" si="80"/>
        <v>30.734096900260397</v>
      </c>
      <c r="AJ526" s="81">
        <f t="shared" si="81"/>
        <v>-0.97788940650509848</v>
      </c>
    </row>
    <row r="527" spans="1:36">
      <c r="A527" s="1" t="s">
        <v>545</v>
      </c>
      <c r="B527" s="11">
        <v>77.81</v>
      </c>
      <c r="C527" s="11">
        <v>86.42</v>
      </c>
      <c r="D527" s="12">
        <v>0.90037028465632951</v>
      </c>
      <c r="E527" s="13">
        <v>4.6050000000000001E-2</v>
      </c>
      <c r="F527" s="13">
        <v>6.0400000000000002E-3</v>
      </c>
      <c r="G527" s="14">
        <v>9.1289999999999996E-2</v>
      </c>
      <c r="H527" s="14">
        <v>1.018E-2</v>
      </c>
      <c r="I527" s="13">
        <v>1.438E-2</v>
      </c>
      <c r="J527" s="13">
        <v>1E-3</v>
      </c>
      <c r="K527" s="15">
        <v>7.4200000000000004E-3</v>
      </c>
      <c r="L527" s="15">
        <v>1.34E-3</v>
      </c>
      <c r="M527" s="16"/>
      <c r="N527" s="16">
        <v>245</v>
      </c>
      <c r="O527" s="16">
        <v>89</v>
      </c>
      <c r="P527" s="16">
        <v>9</v>
      </c>
      <c r="Q527" s="16">
        <v>92</v>
      </c>
      <c r="R527" s="16">
        <v>6</v>
      </c>
      <c r="S527" s="16">
        <v>149</v>
      </c>
      <c r="T527" s="16">
        <v>27</v>
      </c>
      <c r="U527" s="16">
        <v>92</v>
      </c>
      <c r="V527" s="16">
        <v>6</v>
      </c>
      <c r="W527" s="17">
        <f t="shared" si="74"/>
        <v>-3.3707865168539324</v>
      </c>
      <c r="X527" s="15">
        <v>1.3819309629937448E-2</v>
      </c>
      <c r="Y527" s="15">
        <v>1.0809720500310309E-4</v>
      </c>
      <c r="Z527" s="18">
        <v>5.534455564840205E-4</v>
      </c>
      <c r="AA527" s="18">
        <v>3.8634699070416289E-6</v>
      </c>
      <c r="AB527" s="19">
        <v>0.28289874931037123</v>
      </c>
      <c r="AC527" s="18">
        <v>1.5675356807470212E-5</v>
      </c>
      <c r="AD527" s="20">
        <f>((AB527/0.282772)-1)*10000</f>
        <v>4.4823854685471787</v>
      </c>
      <c r="AE527" s="20">
        <f>((AB527-Z527*(EXP(0.00001865*U527) -1))/(0.282772-0.0332*(EXP(0.00001867*U527) -1))-1)*10000</f>
        <v>6.4684785902024977</v>
      </c>
      <c r="AF527" s="20">
        <f>(AC527/(0.282772-0.0332*(EXP(0.00001867*U527) -1)))*10000</f>
        <v>0.55445805657800384</v>
      </c>
      <c r="AG527" s="21">
        <f>10000/0.1867*LN(1+(AB527-0.28325)/(Z527-0.0384))</f>
        <v>494.81054364633786</v>
      </c>
      <c r="AH527" s="21">
        <f>AG527-(AG527-U527)*(-0.55-AJ527)/(-0.55-0.16)</f>
        <v>740.65543659518858</v>
      </c>
      <c r="AI527" s="22">
        <f>AG527-(1/0.00001867)*LN(1+(AB527+AC527-0.28325)/(Z527-0.0384))</f>
        <v>21.984866614945531</v>
      </c>
      <c r="AJ527" s="20">
        <f>Z527/0.0332-1</f>
        <v>-0.98332995311795124</v>
      </c>
    </row>
    <row r="528" spans="1:36">
      <c r="A528" s="1" t="s">
        <v>546</v>
      </c>
      <c r="B528" s="11">
        <v>658.76</v>
      </c>
      <c r="C528" s="11">
        <v>530</v>
      </c>
      <c r="D528" s="12">
        <v>1.2429433962264151</v>
      </c>
      <c r="E528" s="13">
        <v>5.3769999999999998E-2</v>
      </c>
      <c r="F528" s="13">
        <v>3.9899999999999996E-3</v>
      </c>
      <c r="G528" s="14">
        <v>0.10216</v>
      </c>
      <c r="H528" s="14">
        <v>6.8900000000000003E-3</v>
      </c>
      <c r="I528" s="13">
        <v>1.3769999999999999E-2</v>
      </c>
      <c r="J528" s="13">
        <v>5.0000000000000001E-4</v>
      </c>
      <c r="K528" s="15">
        <v>4.6100000000000004E-3</v>
      </c>
      <c r="L528" s="15">
        <v>2.3000000000000001E-4</v>
      </c>
      <c r="M528" s="16">
        <v>361</v>
      </c>
      <c r="N528" s="16">
        <v>88</v>
      </c>
      <c r="O528" s="16">
        <v>99</v>
      </c>
      <c r="P528" s="16">
        <v>6</v>
      </c>
      <c r="Q528" s="16">
        <v>88</v>
      </c>
      <c r="R528" s="16">
        <v>3</v>
      </c>
      <c r="S528" s="16">
        <v>93</v>
      </c>
      <c r="T528" s="16">
        <v>5</v>
      </c>
      <c r="U528" s="16">
        <v>88</v>
      </c>
      <c r="V528" s="16">
        <v>3</v>
      </c>
      <c r="W528" s="17">
        <f t="shared" si="74"/>
        <v>11.111111111111111</v>
      </c>
      <c r="X528" s="15">
        <v>3.1184207572245683E-2</v>
      </c>
      <c r="Y528" s="15">
        <v>3.473422654768535E-4</v>
      </c>
      <c r="Z528" s="18">
        <v>1.1695174132094295E-3</v>
      </c>
      <c r="AA528" s="18">
        <v>1.1140265065208621E-5</v>
      </c>
      <c r="AB528" s="19">
        <v>0.28300527600253561</v>
      </c>
      <c r="AC528" s="18">
        <v>1.4226824739467152E-5</v>
      </c>
      <c r="AD528" s="20">
        <f>((AB528/0.282772)-1)*10000</f>
        <v>8.2496146201038734</v>
      </c>
      <c r="AE528" s="20">
        <f>((AB528-Z528*(EXP(0.00001865*U528) -1))/(0.282772-0.0332*(EXP(0.00001867*U528) -1))-1)*10000</f>
        <v>10.114202763973346</v>
      </c>
      <c r="AF528" s="20">
        <f>(AC528/(0.282772-0.0332*(EXP(0.00001867*U528) -1)))*10000</f>
        <v>0.50321714517276372</v>
      </c>
      <c r="AG528" s="21">
        <f>10000/0.1867*LN(1+(AB528-0.28325)/(Z528-0.0384))</f>
        <v>350.92160962316916</v>
      </c>
      <c r="AH528" s="21">
        <f>AG528-(AG528-U528)*(-0.55-AJ528)/(-0.55-0.16)</f>
        <v>504.5172929341652</v>
      </c>
      <c r="AI528" s="22">
        <f>AG528-(1/0.00001867)*LN(1+(AB528+AC528-0.28325)/(Z528-0.0384))</f>
        <v>20.337711258358297</v>
      </c>
      <c r="AJ528" s="20">
        <f>Z528/0.0332-1</f>
        <v>-0.96477357189128221</v>
      </c>
    </row>
    <row r="529" spans="1:36">
      <c r="A529" s="1" t="s">
        <v>547</v>
      </c>
      <c r="B529" s="11">
        <v>110.92</v>
      </c>
      <c r="C529" s="11">
        <v>194.51</v>
      </c>
      <c r="D529" s="12">
        <v>0.57025345740578892</v>
      </c>
      <c r="E529" s="13">
        <v>4.6050000000000001E-2</v>
      </c>
      <c r="F529" s="13">
        <v>7.2199999999999999E-3</v>
      </c>
      <c r="G529" s="14">
        <v>0.10295</v>
      </c>
      <c r="H529" s="14">
        <v>1.549E-2</v>
      </c>
      <c r="I529" s="13">
        <v>1.6209999999999999E-2</v>
      </c>
      <c r="J529" s="13">
        <v>7.2000000000000005E-4</v>
      </c>
      <c r="K529" s="15">
        <v>7.3299999999999997E-3</v>
      </c>
      <c r="L529" s="15">
        <v>1.47E-3</v>
      </c>
      <c r="M529" s="16"/>
      <c r="N529" s="16">
        <v>281</v>
      </c>
      <c r="O529" s="16">
        <v>99</v>
      </c>
      <c r="P529" s="16">
        <v>14</v>
      </c>
      <c r="Q529" s="16">
        <v>104</v>
      </c>
      <c r="R529" s="16">
        <v>5</v>
      </c>
      <c r="S529" s="16">
        <v>148</v>
      </c>
      <c r="T529" s="16">
        <v>29</v>
      </c>
      <c r="U529" s="16">
        <v>104</v>
      </c>
      <c r="V529" s="16">
        <v>5</v>
      </c>
      <c r="W529" s="17">
        <f t="shared" si="74"/>
        <v>-5.0505050505050502</v>
      </c>
      <c r="X529" s="15">
        <v>1.888128592771475E-2</v>
      </c>
      <c r="Y529" s="15">
        <v>3.669486607940399E-4</v>
      </c>
      <c r="Z529" s="18">
        <v>8.8992321596457135E-4</v>
      </c>
      <c r="AA529" s="18">
        <v>1.7787342004979374E-5</v>
      </c>
      <c r="AB529" s="19">
        <v>0.28308898771696311</v>
      </c>
      <c r="AC529" s="18">
        <v>1.4131338570612078E-5</v>
      </c>
      <c r="AD529" s="20">
        <f>((AB529/0.282772)-1)*10000</f>
        <v>11.21001078477013</v>
      </c>
      <c r="AE529" s="20">
        <f>((AB529-Z529*(EXP(0.00001865*U529) -1))/(0.282772-0.0332*(EXP(0.00001867*U529) -1))-1)*10000</f>
        <v>13.433898387833487</v>
      </c>
      <c r="AF529" s="20">
        <f>(AC529/(0.282772-0.0332*(EXP(0.00001867*U529) -1)))*10000</f>
        <v>0.49985726909481215</v>
      </c>
      <c r="AG529" s="21">
        <f>10000/0.1867*LN(1+(AB529-0.28325)/(Z529-0.0384))</f>
        <v>229.42265091442897</v>
      </c>
      <c r="AH529" s="21">
        <f>AG529-(AG529-U529)*(-0.55-AJ529)/(-0.55-0.16)</f>
        <v>304.18074847954853</v>
      </c>
      <c r="AI529" s="22">
        <f>AG529-(1/0.00001867)*LN(1+(AB529+AC529-0.28325)/(Z529-0.0384))</f>
        <v>20.096122893583924</v>
      </c>
      <c r="AJ529" s="20">
        <f>Z529/0.0332-1</f>
        <v>-0.97319508385648879</v>
      </c>
    </row>
    <row r="530" spans="1:36">
      <c r="A530" s="1" t="s">
        <v>548</v>
      </c>
      <c r="B530" s="11">
        <v>65.459999999999994</v>
      </c>
      <c r="C530" s="11">
        <v>115.3</v>
      </c>
      <c r="D530" s="12">
        <v>0.56773633998265394</v>
      </c>
      <c r="E530" s="13">
        <v>4.6059999999999997E-2</v>
      </c>
      <c r="F530" s="13">
        <v>1.3100000000000001E-2</v>
      </c>
      <c r="G530" s="14">
        <v>0.16438</v>
      </c>
      <c r="H530" s="14">
        <v>4.5809999999999997E-2</v>
      </c>
      <c r="I530" s="13">
        <v>2.588E-2</v>
      </c>
      <c r="J530" s="13">
        <v>1.48E-3</v>
      </c>
      <c r="K530" s="15">
        <v>8.26E-3</v>
      </c>
      <c r="L530" s="15">
        <v>1.23E-3</v>
      </c>
      <c r="M530" s="16">
        <v>1</v>
      </c>
      <c r="N530" s="16">
        <v>461</v>
      </c>
      <c r="O530" s="16">
        <v>155</v>
      </c>
      <c r="P530" s="16">
        <v>40</v>
      </c>
      <c r="Q530" s="16">
        <v>165</v>
      </c>
      <c r="R530" s="16">
        <v>9</v>
      </c>
      <c r="S530" s="16">
        <v>166</v>
      </c>
      <c r="T530" s="16">
        <v>25</v>
      </c>
      <c r="U530" s="16">
        <v>165</v>
      </c>
      <c r="V530" s="16">
        <v>9</v>
      </c>
      <c r="W530" s="17">
        <f t="shared" si="74"/>
        <v>-6.4516129032258061</v>
      </c>
      <c r="X530" s="15">
        <v>2.3799225304874824E-2</v>
      </c>
      <c r="Y530" s="15">
        <v>1.4680508580998411E-4</v>
      </c>
      <c r="Z530" s="18">
        <v>1.1295720685245757E-3</v>
      </c>
      <c r="AA530" s="18">
        <v>6.4349082395808197E-6</v>
      </c>
      <c r="AB530" s="19">
        <v>0.28302005611328579</v>
      </c>
      <c r="AC530" s="18">
        <v>1.644050496738319E-5</v>
      </c>
      <c r="AD530" s="20">
        <f t="shared" ref="AD530:AD593" si="82">((AB530/0.282772)-1)*10000</f>
        <v>8.7723011219553726</v>
      </c>
      <c r="AE530" s="20">
        <f t="shared" ref="AE530:AE593" si="83">((AB530-Z530*(EXP(0.00001865*U530) -1))/(0.282772-0.0332*(EXP(0.00001867*U530) -1))-1)*10000</f>
        <v>12.276055703204225</v>
      </c>
      <c r="AF530" s="20">
        <f t="shared" ref="AF530:AF593" si="84">(AC530/(0.282772-0.0332*(EXP(0.00001867*U530) -1)))*10000</f>
        <v>0.581615668108036</v>
      </c>
      <c r="AG530" s="21">
        <f t="shared" ref="AG530:AG593" si="85">10000/0.1867*LN(1+(AB530-0.28325)/(Z530-0.0384))</f>
        <v>329.44042448728396</v>
      </c>
      <c r="AH530" s="21">
        <f t="shared" ref="AH530:AH593" si="86">AG530-(AG530-U530)*(-0.55-AJ530)/(-0.55-0.16)</f>
        <v>425.78323084240282</v>
      </c>
      <c r="AI530" s="22">
        <f t="shared" ref="AI530:AI593" si="87">AG530-(1/0.00001867)*LN(1+(AB530+AC530-0.28325)/(Z530-0.0384))</f>
        <v>23.487158450952165</v>
      </c>
      <c r="AJ530" s="20">
        <f t="shared" ref="AJ530:AJ593" si="88">Z530/0.0332-1</f>
        <v>-0.96597674492395857</v>
      </c>
    </row>
    <row r="531" spans="1:36">
      <c r="A531" s="1" t="s">
        <v>549</v>
      </c>
      <c r="B531" s="11">
        <v>120</v>
      </c>
      <c r="C531" s="11">
        <v>217.96</v>
      </c>
      <c r="D531" s="12">
        <v>0.55055973573132688</v>
      </c>
      <c r="E531" s="13">
        <v>4.7620000000000003E-2</v>
      </c>
      <c r="F531" s="13">
        <v>3.8700000000000002E-3</v>
      </c>
      <c r="G531" s="14">
        <v>9.7119999999999998E-2</v>
      </c>
      <c r="H531" s="14">
        <v>7.2399999999999999E-3</v>
      </c>
      <c r="I531" s="13">
        <v>1.478E-2</v>
      </c>
      <c r="J531" s="13">
        <v>5.5999999999999995E-4</v>
      </c>
      <c r="K531" s="15">
        <v>5.3600000000000002E-3</v>
      </c>
      <c r="L531" s="15">
        <v>3.8999999999999999E-4</v>
      </c>
      <c r="M531" s="16">
        <v>80</v>
      </c>
      <c r="N531" s="16">
        <v>97</v>
      </c>
      <c r="O531" s="16">
        <v>94</v>
      </c>
      <c r="P531" s="16">
        <v>7</v>
      </c>
      <c r="Q531" s="16">
        <v>95</v>
      </c>
      <c r="R531" s="16">
        <v>4</v>
      </c>
      <c r="S531" s="16">
        <v>108</v>
      </c>
      <c r="T531" s="16">
        <v>8</v>
      </c>
      <c r="U531" s="16">
        <v>95</v>
      </c>
      <c r="V531" s="16">
        <v>4</v>
      </c>
      <c r="W531" s="17">
        <f t="shared" si="74"/>
        <v>-1.0638297872340425</v>
      </c>
      <c r="X531" s="15">
        <v>2.1242131892768933E-2</v>
      </c>
      <c r="Y531" s="15">
        <v>1.8916047634346929E-4</v>
      </c>
      <c r="Z531" s="18">
        <v>8.6465405315106435E-4</v>
      </c>
      <c r="AA531" s="18">
        <v>8.8525071054364432E-6</v>
      </c>
      <c r="AB531" s="19">
        <v>0.28301229419614016</v>
      </c>
      <c r="AC531" s="18">
        <v>1.5607744891860031E-5</v>
      </c>
      <c r="AD531" s="20">
        <f t="shared" si="82"/>
        <v>8.4978072843178154</v>
      </c>
      <c r="AE531" s="20">
        <f t="shared" si="83"/>
        <v>10.530051792994044</v>
      </c>
      <c r="AF531" s="20">
        <f t="shared" si="84"/>
        <v>0.55207017143367576</v>
      </c>
      <c r="AG531" s="21">
        <f t="shared" si="85"/>
        <v>338.12983942766556</v>
      </c>
      <c r="AH531" s="21">
        <f t="shared" si="86"/>
        <v>483.30787268518395</v>
      </c>
      <c r="AI531" s="22">
        <f t="shared" si="87"/>
        <v>22.136222251256584</v>
      </c>
      <c r="AJ531" s="20">
        <f t="shared" si="88"/>
        <v>-0.97395620321834142</v>
      </c>
    </row>
    <row r="532" spans="1:36">
      <c r="A532" s="1" t="s">
        <v>550</v>
      </c>
      <c r="B532" s="11">
        <v>63.44</v>
      </c>
      <c r="C532" s="11">
        <v>85.88</v>
      </c>
      <c r="D532" s="12">
        <v>0.73870517000465763</v>
      </c>
      <c r="E532" s="13">
        <v>4.6859999999999999E-2</v>
      </c>
      <c r="F532" s="13">
        <v>3.2699999999999999E-3</v>
      </c>
      <c r="G532" s="14">
        <v>9.0789999999999996E-2</v>
      </c>
      <c r="H532" s="14">
        <v>5.8599999999999998E-3</v>
      </c>
      <c r="I532" s="13">
        <v>1.404E-2</v>
      </c>
      <c r="J532" s="13">
        <v>4.6000000000000001E-4</v>
      </c>
      <c r="K532" s="15">
        <v>4.1099999999999999E-3</v>
      </c>
      <c r="L532" s="15">
        <v>2.4000000000000001E-4</v>
      </c>
      <c r="M532" s="16">
        <v>42</v>
      </c>
      <c r="N532" s="16">
        <v>82</v>
      </c>
      <c r="O532" s="16">
        <v>88</v>
      </c>
      <c r="P532" s="16">
        <v>5</v>
      </c>
      <c r="Q532" s="16">
        <v>90</v>
      </c>
      <c r="R532" s="16">
        <v>3</v>
      </c>
      <c r="S532" s="16">
        <v>83</v>
      </c>
      <c r="T532" s="16">
        <v>5</v>
      </c>
      <c r="U532" s="16">
        <v>90</v>
      </c>
      <c r="V532" s="16">
        <v>3</v>
      </c>
      <c r="W532" s="17">
        <f t="shared" si="74"/>
        <v>-2.2727272727272729</v>
      </c>
      <c r="X532" s="15">
        <v>1.1412031656712885E-2</v>
      </c>
      <c r="Y532" s="15">
        <v>1.137923417898907E-4</v>
      </c>
      <c r="Z532" s="18">
        <v>4.534396157623867E-4</v>
      </c>
      <c r="AA532" s="18">
        <v>4.1987691686938499E-6</v>
      </c>
      <c r="AB532" s="19">
        <v>0.2830056532104433</v>
      </c>
      <c r="AC532" s="18">
        <v>1.3686480632201296E-5</v>
      </c>
      <c r="AD532" s="20">
        <f t="shared" si="82"/>
        <v>8.2629542685719315</v>
      </c>
      <c r="AE532" s="20">
        <f t="shared" si="83"/>
        <v>10.212515636822683</v>
      </c>
      <c r="AF532" s="20">
        <f t="shared" si="84"/>
        <v>0.4841067552098578</v>
      </c>
      <c r="AG532" s="21">
        <f t="shared" si="85"/>
        <v>343.79169288858702</v>
      </c>
      <c r="AH532" s="21">
        <f t="shared" si="86"/>
        <v>499.76355289403432</v>
      </c>
      <c r="AI532" s="22">
        <f t="shared" si="87"/>
        <v>19.198412791839701</v>
      </c>
      <c r="AJ532" s="20">
        <f t="shared" si="88"/>
        <v>-0.98634218024812093</v>
      </c>
    </row>
    <row r="533" spans="1:36">
      <c r="A533" s="1" t="s">
        <v>551</v>
      </c>
      <c r="B533" s="11">
        <v>80.52</v>
      </c>
      <c r="C533" s="11">
        <v>556.07000000000005</v>
      </c>
      <c r="D533" s="12">
        <v>0.14480191342816551</v>
      </c>
      <c r="E533" s="13">
        <v>7.0510000000000003E-2</v>
      </c>
      <c r="F533" s="13">
        <v>1E-3</v>
      </c>
      <c r="G533" s="14">
        <v>1.54572</v>
      </c>
      <c r="H533" s="14">
        <v>2.1239999999999998E-2</v>
      </c>
      <c r="I533" s="13">
        <v>0.15890000000000001</v>
      </c>
      <c r="J533" s="13">
        <v>2.98E-3</v>
      </c>
      <c r="K533" s="15">
        <v>5.04E-2</v>
      </c>
      <c r="L533" s="15">
        <v>1.5200000000000001E-3</v>
      </c>
      <c r="M533" s="16">
        <v>943</v>
      </c>
      <c r="N533" s="16">
        <v>18</v>
      </c>
      <c r="O533" s="16">
        <v>949</v>
      </c>
      <c r="P533" s="16">
        <v>8</v>
      </c>
      <c r="Q533" s="16">
        <v>951</v>
      </c>
      <c r="R533" s="16">
        <v>17</v>
      </c>
      <c r="S533" s="16">
        <v>994</v>
      </c>
      <c r="T533" s="16">
        <v>29</v>
      </c>
      <c r="U533" s="16">
        <v>951</v>
      </c>
      <c r="V533" s="16">
        <v>17</v>
      </c>
      <c r="W533" s="17">
        <f t="shared" si="74"/>
        <v>-0.21074815595363541</v>
      </c>
      <c r="X533" s="15">
        <v>2.050419404444552E-2</v>
      </c>
      <c r="Y533" s="15">
        <v>6.4827663438924061E-4</v>
      </c>
      <c r="Z533" s="18">
        <v>7.3655055180948568E-4</v>
      </c>
      <c r="AA533" s="18">
        <v>2.3180641281051737E-5</v>
      </c>
      <c r="AB533" s="19">
        <v>0.28197484017266017</v>
      </c>
      <c r="AC533" s="18">
        <v>1.4799046953013523E-5</v>
      </c>
      <c r="AD533" s="20">
        <f t="shared" si="82"/>
        <v>-28.190903885103591</v>
      </c>
      <c r="AE533" s="20">
        <f t="shared" si="83"/>
        <v>-7.6407324205574056</v>
      </c>
      <c r="AF533" s="20">
        <f t="shared" si="84"/>
        <v>0.52445922590413363</v>
      </c>
      <c r="AG533" s="21">
        <f t="shared" si="85"/>
        <v>1783.4049942466741</v>
      </c>
      <c r="AH533" s="21">
        <f t="shared" si="86"/>
        <v>2284.9755973437364</v>
      </c>
      <c r="AI533" s="22">
        <f t="shared" si="87"/>
        <v>20.36064520271816</v>
      </c>
      <c r="AJ533" s="20">
        <f t="shared" si="88"/>
        <v>-0.97781474241537691</v>
      </c>
    </row>
    <row r="534" spans="1:36">
      <c r="A534" s="23" t="s">
        <v>552</v>
      </c>
      <c r="B534" s="24">
        <v>1153.93</v>
      </c>
      <c r="C534" s="24">
        <v>704.16</v>
      </c>
      <c r="D534" s="25">
        <v>1.6387326743921837</v>
      </c>
      <c r="E534" s="26">
        <v>9.5159999999999995E-2</v>
      </c>
      <c r="F534" s="26">
        <v>3.4169999999999999E-2</v>
      </c>
      <c r="G534" s="27">
        <v>0.17959</v>
      </c>
      <c r="H534" s="27">
        <v>6.3549999999999995E-2</v>
      </c>
      <c r="I534" s="26">
        <v>1.3690000000000001E-2</v>
      </c>
      <c r="J534" s="26">
        <v>8.3000000000000001E-4</v>
      </c>
      <c r="K534" s="28">
        <v>4.0200000000000001E-3</v>
      </c>
      <c r="L534" s="28">
        <v>2.4000000000000001E-4</v>
      </c>
      <c r="M534" s="29">
        <v>1531</v>
      </c>
      <c r="N534" s="29">
        <v>804</v>
      </c>
      <c r="O534" s="29">
        <v>168</v>
      </c>
      <c r="P534" s="29">
        <v>55</v>
      </c>
      <c r="Q534" s="29">
        <v>88</v>
      </c>
      <c r="R534" s="29">
        <v>5</v>
      </c>
      <c r="S534" s="29">
        <v>81</v>
      </c>
      <c r="T534" s="29">
        <v>5</v>
      </c>
      <c r="U534" s="29">
        <v>88</v>
      </c>
      <c r="V534" s="29">
        <v>5</v>
      </c>
      <c r="W534" s="30">
        <f t="shared" si="74"/>
        <v>47.61904761904762</v>
      </c>
      <c r="X534" s="28">
        <v>3.292442838547819E-2</v>
      </c>
      <c r="Y534" s="28">
        <v>2.1669001896646722E-3</v>
      </c>
      <c r="Z534" s="31">
        <v>1.2613392836677622E-3</v>
      </c>
      <c r="AA534" s="31">
        <v>8.2908662437707214E-5</v>
      </c>
      <c r="AB534" s="32">
        <v>0.28287967940585312</v>
      </c>
      <c r="AC534" s="31">
        <v>1.5675908955637776E-5</v>
      </c>
      <c r="AD534" s="33">
        <f t="shared" si="82"/>
        <v>3.8079939263124807</v>
      </c>
      <c r="AE534" s="33">
        <f t="shared" si="83"/>
        <v>5.6663897000963637</v>
      </c>
      <c r="AF534" s="33">
        <f t="shared" si="84"/>
        <v>0.55447271595050596</v>
      </c>
      <c r="AG534" s="34">
        <f t="shared" si="85"/>
        <v>531.43604980868133</v>
      </c>
      <c r="AH534" s="34">
        <f t="shared" si="86"/>
        <v>788.75877485210378</v>
      </c>
      <c r="AI534" s="35">
        <f t="shared" si="87"/>
        <v>22.389475090769281</v>
      </c>
      <c r="AJ534" s="33">
        <f t="shared" si="88"/>
        <v>-0.96200785290157342</v>
      </c>
    </row>
    <row r="535" spans="1:36">
      <c r="A535" s="1" t="s">
        <v>553</v>
      </c>
      <c r="B535" s="11">
        <v>119.97</v>
      </c>
      <c r="C535" s="11">
        <v>154.79</v>
      </c>
      <c r="D535" s="12">
        <v>0.77505006783383945</v>
      </c>
      <c r="E535" s="13">
        <v>4.6050000000000001E-2</v>
      </c>
      <c r="F535" s="13">
        <v>4.2900000000000004E-3</v>
      </c>
      <c r="G535" s="14">
        <v>9.4539999999999999E-2</v>
      </c>
      <c r="H535" s="14">
        <v>8.09E-3</v>
      </c>
      <c r="I535" s="13">
        <v>1.489E-2</v>
      </c>
      <c r="J535" s="13">
        <v>5.5000000000000003E-4</v>
      </c>
      <c r="K535" s="15">
        <v>5.3699999999999998E-3</v>
      </c>
      <c r="L535" s="15">
        <v>4.6000000000000001E-4</v>
      </c>
      <c r="M535" s="16"/>
      <c r="N535" s="16">
        <v>199</v>
      </c>
      <c r="O535" s="16">
        <v>92</v>
      </c>
      <c r="P535" s="16">
        <v>8</v>
      </c>
      <c r="Q535" s="16">
        <v>95</v>
      </c>
      <c r="R535" s="16">
        <v>3</v>
      </c>
      <c r="S535" s="16">
        <v>108</v>
      </c>
      <c r="T535" s="16">
        <v>9</v>
      </c>
      <c r="U535" s="16">
        <v>95</v>
      </c>
      <c r="V535" s="16">
        <v>3</v>
      </c>
      <c r="W535" s="17">
        <f t="shared" si="74"/>
        <v>-3.2608695652173911</v>
      </c>
      <c r="X535" s="15">
        <v>1.6711975491395307E-2</v>
      </c>
      <c r="Y535" s="15">
        <v>6.3891978452995969E-5</v>
      </c>
      <c r="Z535" s="18">
        <v>6.602927501231108E-4</v>
      </c>
      <c r="AA535" s="18">
        <v>2.2735711349723305E-6</v>
      </c>
      <c r="AB535" s="19">
        <v>0.28300451980543245</v>
      </c>
      <c r="AC535" s="18">
        <v>1.5047736673238958E-5</v>
      </c>
      <c r="AD535" s="20">
        <f t="shared" si="82"/>
        <v>8.2228723293820138</v>
      </c>
      <c r="AE535" s="20">
        <f t="shared" si="83"/>
        <v>10.267878105045813</v>
      </c>
      <c r="AF535" s="20">
        <f t="shared" si="84"/>
        <v>0.53226181119967153</v>
      </c>
      <c r="AG535" s="21">
        <f t="shared" si="85"/>
        <v>347.26817108328947</v>
      </c>
      <c r="AH535" s="21">
        <f t="shared" si="86"/>
        <v>500.08997795293277</v>
      </c>
      <c r="AI535" s="22">
        <f t="shared" si="87"/>
        <v>21.222601896465676</v>
      </c>
      <c r="AJ535" s="20">
        <f t="shared" si="88"/>
        <v>-0.98011166415291839</v>
      </c>
    </row>
    <row r="536" spans="1:36">
      <c r="A536" s="1" t="s">
        <v>554</v>
      </c>
      <c r="B536" s="11">
        <v>98.72</v>
      </c>
      <c r="C536" s="11">
        <v>422.33</v>
      </c>
      <c r="D536" s="12">
        <v>0.23375085833353065</v>
      </c>
      <c r="E536" s="13">
        <v>5.8029999999999998E-2</v>
      </c>
      <c r="F536" s="13">
        <v>8.5999999999999998E-4</v>
      </c>
      <c r="G536" s="14">
        <v>0.70823000000000003</v>
      </c>
      <c r="H536" s="14">
        <v>1.0149999999999999E-2</v>
      </c>
      <c r="I536" s="13">
        <v>8.8469999999999993E-2</v>
      </c>
      <c r="J536" s="13">
        <v>1.65E-3</v>
      </c>
      <c r="K536" s="15">
        <v>3.006E-2</v>
      </c>
      <c r="L536" s="15">
        <v>7.2999999999999996E-4</v>
      </c>
      <c r="M536" s="16">
        <v>531</v>
      </c>
      <c r="N536" s="16">
        <v>19</v>
      </c>
      <c r="O536" s="16">
        <v>544</v>
      </c>
      <c r="P536" s="16">
        <v>6</v>
      </c>
      <c r="Q536" s="16">
        <v>546</v>
      </c>
      <c r="R536" s="16">
        <v>10</v>
      </c>
      <c r="S536" s="16">
        <v>599</v>
      </c>
      <c r="T536" s="16">
        <v>14</v>
      </c>
      <c r="U536" s="16">
        <v>546</v>
      </c>
      <c r="V536" s="16">
        <v>10</v>
      </c>
      <c r="W536" s="17">
        <f t="shared" si="74"/>
        <v>-0.36764705882352944</v>
      </c>
      <c r="X536" s="15">
        <v>4.5133107020884008E-3</v>
      </c>
      <c r="Y536" s="15">
        <v>4.0321650719296957E-5</v>
      </c>
      <c r="Z536" s="18">
        <v>1.7149571533992862E-4</v>
      </c>
      <c r="AA536" s="18">
        <v>1.1831392217984552E-6</v>
      </c>
      <c r="AB536" s="19">
        <v>0.28176588669804398</v>
      </c>
      <c r="AC536" s="18">
        <v>1.3745879290919154E-5</v>
      </c>
      <c r="AD536" s="20">
        <f t="shared" si="82"/>
        <v>-35.580372241807993</v>
      </c>
      <c r="AE536" s="20">
        <f t="shared" si="83"/>
        <v>-23.641204493963784</v>
      </c>
      <c r="AF536" s="20">
        <f t="shared" si="84"/>
        <v>0.48669723523316244</v>
      </c>
      <c r="AG536" s="21">
        <f t="shared" si="85"/>
        <v>2040.0395137432115</v>
      </c>
      <c r="AH536" s="21">
        <f t="shared" si="86"/>
        <v>2976.0962318905076</v>
      </c>
      <c r="AI536" s="22">
        <f t="shared" si="87"/>
        <v>18.542780909732301</v>
      </c>
      <c r="AJ536" s="20">
        <f t="shared" si="88"/>
        <v>-0.99483446640542383</v>
      </c>
    </row>
    <row r="537" spans="1:36">
      <c r="A537" s="1" t="s">
        <v>555</v>
      </c>
      <c r="B537" s="11">
        <v>128.68</v>
      </c>
      <c r="C537" s="11">
        <v>116.41</v>
      </c>
      <c r="D537" s="12">
        <v>1.1054033158663346</v>
      </c>
      <c r="E537" s="13">
        <v>5.3019999999999998E-2</v>
      </c>
      <c r="F537" s="13">
        <v>7.9799999999999992E-3</v>
      </c>
      <c r="G537" s="14">
        <v>0.13000999999999999</v>
      </c>
      <c r="H537" s="14">
        <v>1.7770000000000001E-2</v>
      </c>
      <c r="I537" s="13">
        <v>1.7770000000000001E-2</v>
      </c>
      <c r="J537" s="13">
        <v>1.1900000000000001E-3</v>
      </c>
      <c r="K537" s="15">
        <v>6.1599999999999997E-3</v>
      </c>
      <c r="L537" s="15">
        <v>6.2E-4</v>
      </c>
      <c r="M537" s="16">
        <v>330</v>
      </c>
      <c r="N537" s="16">
        <v>188</v>
      </c>
      <c r="O537" s="16">
        <v>124</v>
      </c>
      <c r="P537" s="16">
        <v>16</v>
      </c>
      <c r="Q537" s="16">
        <v>114</v>
      </c>
      <c r="R537" s="16">
        <v>8</v>
      </c>
      <c r="S537" s="16">
        <v>124</v>
      </c>
      <c r="T537" s="16">
        <v>12</v>
      </c>
      <c r="U537" s="16">
        <v>114</v>
      </c>
      <c r="V537" s="16">
        <v>8</v>
      </c>
      <c r="W537" s="17">
        <f t="shared" si="74"/>
        <v>8.064516129032258</v>
      </c>
      <c r="X537" s="15">
        <v>2.3944053184685704E-2</v>
      </c>
      <c r="Y537" s="15">
        <v>6.0374678927631103E-4</v>
      </c>
      <c r="Z537" s="18">
        <v>1.0218801748121324E-3</v>
      </c>
      <c r="AA537" s="18">
        <v>1.7650777389047319E-5</v>
      </c>
      <c r="AB537" s="19">
        <v>0.28294384856393778</v>
      </c>
      <c r="AC537" s="18">
        <v>1.4903839484418825E-5</v>
      </c>
      <c r="AD537" s="20">
        <f t="shared" si="82"/>
        <v>6.0772836043798684</v>
      </c>
      <c r="AE537" s="20">
        <f t="shared" si="83"/>
        <v>8.5040688713466928</v>
      </c>
      <c r="AF537" s="20">
        <f t="shared" si="84"/>
        <v>0.52719394851306256</v>
      </c>
      <c r="AG537" s="21">
        <f t="shared" si="85"/>
        <v>436.92006766883395</v>
      </c>
      <c r="AH537" s="21">
        <f t="shared" si="86"/>
        <v>627.58866582650421</v>
      </c>
      <c r="AI537" s="22">
        <f t="shared" si="87"/>
        <v>21.187495314143064</v>
      </c>
      <c r="AJ537" s="20">
        <f t="shared" si="88"/>
        <v>-0.96922047666228517</v>
      </c>
    </row>
    <row r="538" spans="1:36">
      <c r="A538" s="1" t="s">
        <v>556</v>
      </c>
      <c r="B538" s="11">
        <v>71.25</v>
      </c>
      <c r="C538" s="11">
        <v>108.84</v>
      </c>
      <c r="D538" s="12">
        <v>0.65463065049614111</v>
      </c>
      <c r="E538" s="13">
        <v>5.4109999999999998E-2</v>
      </c>
      <c r="F538" s="13">
        <v>1.788E-2</v>
      </c>
      <c r="G538" s="14">
        <v>9.0920000000000001E-2</v>
      </c>
      <c r="H538" s="14">
        <v>2.9219999999999999E-2</v>
      </c>
      <c r="I538" s="13">
        <v>1.2189999999999999E-2</v>
      </c>
      <c r="J538" s="13">
        <v>9.3000000000000005E-4</v>
      </c>
      <c r="K538" s="15">
        <v>3.81E-3</v>
      </c>
      <c r="L538" s="15">
        <v>4.2999999999999999E-4</v>
      </c>
      <c r="M538" s="16">
        <v>376</v>
      </c>
      <c r="N538" s="16">
        <v>603</v>
      </c>
      <c r="O538" s="16">
        <v>88</v>
      </c>
      <c r="P538" s="16">
        <v>27</v>
      </c>
      <c r="Q538" s="16">
        <v>78</v>
      </c>
      <c r="R538" s="16">
        <v>6</v>
      </c>
      <c r="S538" s="16">
        <v>77</v>
      </c>
      <c r="T538" s="16">
        <v>9</v>
      </c>
      <c r="U538" s="16">
        <v>78</v>
      </c>
      <c r="V538" s="16">
        <v>6</v>
      </c>
      <c r="W538" s="17">
        <f t="shared" si="74"/>
        <v>11.363636363636363</v>
      </c>
      <c r="X538" s="15">
        <v>1.582816231288401E-2</v>
      </c>
      <c r="Y538" s="15">
        <v>5.9075617172689757E-4</v>
      </c>
      <c r="Z538" s="18">
        <v>6.16910626448808E-4</v>
      </c>
      <c r="AA538" s="18">
        <v>2.1369535050048407E-5</v>
      </c>
      <c r="AB538" s="19">
        <v>0.28305207208433503</v>
      </c>
      <c r="AC538" s="18">
        <v>1.3322916432695942E-5</v>
      </c>
      <c r="AD538" s="20">
        <f t="shared" si="82"/>
        <v>9.9045196955493964</v>
      </c>
      <c r="AE538" s="20">
        <f t="shared" si="83"/>
        <v>11.585769435535909</v>
      </c>
      <c r="AF538" s="20">
        <f t="shared" si="84"/>
        <v>0.47123464875503174</v>
      </c>
      <c r="AG538" s="21">
        <f t="shared" si="85"/>
        <v>279.85315674350858</v>
      </c>
      <c r="AH538" s="21">
        <f t="shared" si="86"/>
        <v>402.50549020569719</v>
      </c>
      <c r="AI538" s="22">
        <f t="shared" si="87"/>
        <v>18.791635279308252</v>
      </c>
      <c r="AJ538" s="20">
        <f t="shared" si="88"/>
        <v>-0.9814183546250359</v>
      </c>
    </row>
    <row r="539" spans="1:36">
      <c r="A539" s="1" t="s">
        <v>557</v>
      </c>
      <c r="B539" s="11">
        <v>94.88</v>
      </c>
      <c r="C539" s="11">
        <v>129.36000000000001</v>
      </c>
      <c r="D539" s="12">
        <v>0.73345701917130479</v>
      </c>
      <c r="E539" s="13">
        <v>4.827E-2</v>
      </c>
      <c r="F539" s="13">
        <v>7.2100000000000003E-3</v>
      </c>
      <c r="G539" s="14">
        <v>9.6360000000000001E-2</v>
      </c>
      <c r="H539" s="14">
        <v>1.316E-2</v>
      </c>
      <c r="I539" s="13">
        <v>1.447E-2</v>
      </c>
      <c r="J539" s="13">
        <v>9.3000000000000005E-4</v>
      </c>
      <c r="K539" s="15">
        <v>6.1399999999999996E-3</v>
      </c>
      <c r="L539" s="15">
        <v>6.4999999999999997E-4</v>
      </c>
      <c r="M539" s="16">
        <v>113</v>
      </c>
      <c r="N539" s="16">
        <v>188</v>
      </c>
      <c r="O539" s="16">
        <v>93</v>
      </c>
      <c r="P539" s="16">
        <v>12</v>
      </c>
      <c r="Q539" s="16">
        <v>93</v>
      </c>
      <c r="R539" s="16">
        <v>6</v>
      </c>
      <c r="S539" s="16">
        <v>124</v>
      </c>
      <c r="T539" s="16">
        <v>13</v>
      </c>
      <c r="U539" s="16">
        <v>93</v>
      </c>
      <c r="V539" s="16">
        <v>6</v>
      </c>
      <c r="W539" s="17">
        <f t="shared" si="74"/>
        <v>0</v>
      </c>
      <c r="X539" s="15">
        <v>1.7057843398209566E-2</v>
      </c>
      <c r="Y539" s="15">
        <v>2.9792487402884434E-4</v>
      </c>
      <c r="Z539" s="18">
        <v>7.6220634331306024E-4</v>
      </c>
      <c r="AA539" s="18">
        <v>1.2816836805145597E-5</v>
      </c>
      <c r="AB539" s="19">
        <v>0.28295579846653557</v>
      </c>
      <c r="AC539" s="18">
        <v>1.4530031582307261E-5</v>
      </c>
      <c r="AD539" s="20">
        <f t="shared" si="82"/>
        <v>6.4998821147610464</v>
      </c>
      <c r="AE539" s="20">
        <f t="shared" si="83"/>
        <v>8.4951795163501487</v>
      </c>
      <c r="AF539" s="20">
        <f t="shared" si="84"/>
        <v>0.51394752067487115</v>
      </c>
      <c r="AG539" s="21">
        <f t="shared" si="85"/>
        <v>417.04660982334877</v>
      </c>
      <c r="AH539" s="21">
        <f t="shared" si="86"/>
        <v>611.95013812915147</v>
      </c>
      <c r="AI539" s="22">
        <f t="shared" si="87"/>
        <v>20.52105791613161</v>
      </c>
      <c r="AJ539" s="20">
        <f t="shared" si="88"/>
        <v>-0.97704197761105238</v>
      </c>
    </row>
    <row r="540" spans="1:36">
      <c r="A540" s="1" t="s">
        <v>558</v>
      </c>
      <c r="B540" s="11">
        <v>110.33</v>
      </c>
      <c r="C540" s="11">
        <v>157.49</v>
      </c>
      <c r="D540" s="12">
        <v>0.70055241602641427</v>
      </c>
      <c r="E540" s="13">
        <v>4.8309999999999999E-2</v>
      </c>
      <c r="F540" s="13">
        <v>3.7699999999999999E-3</v>
      </c>
      <c r="G540" s="14">
        <v>9.3740000000000004E-2</v>
      </c>
      <c r="H540" s="14">
        <v>6.7200000000000003E-3</v>
      </c>
      <c r="I540" s="13">
        <v>1.406E-2</v>
      </c>
      <c r="J540" s="13">
        <v>5.1000000000000004E-4</v>
      </c>
      <c r="K540" s="15">
        <v>4.5500000000000002E-3</v>
      </c>
      <c r="L540" s="15">
        <v>2.9E-4</v>
      </c>
      <c r="M540" s="16">
        <v>114</v>
      </c>
      <c r="N540" s="16">
        <v>96</v>
      </c>
      <c r="O540" s="16">
        <v>91</v>
      </c>
      <c r="P540" s="16">
        <v>6</v>
      </c>
      <c r="Q540" s="16">
        <v>90</v>
      </c>
      <c r="R540" s="16">
        <v>3</v>
      </c>
      <c r="S540" s="16">
        <v>92</v>
      </c>
      <c r="T540" s="16">
        <v>6</v>
      </c>
      <c r="U540" s="16">
        <v>90</v>
      </c>
      <c r="V540" s="16">
        <v>3</v>
      </c>
      <c r="W540" s="17">
        <f t="shared" si="74"/>
        <v>1.098901098901099</v>
      </c>
      <c r="X540" s="15">
        <v>2.0453768236501954E-2</v>
      </c>
      <c r="Y540" s="15">
        <v>8.8734237454683284E-4</v>
      </c>
      <c r="Z540" s="18">
        <v>7.9123424183911908E-4</v>
      </c>
      <c r="AA540" s="18">
        <v>3.2017251933601397E-5</v>
      </c>
      <c r="AB540" s="19">
        <v>0.28285718856752223</v>
      </c>
      <c r="AC540" s="18">
        <v>1.363483468924928E-5</v>
      </c>
      <c r="AD540" s="20">
        <f t="shared" si="82"/>
        <v>3.0126238638272795</v>
      </c>
      <c r="AE540" s="20">
        <f t="shared" si="83"/>
        <v>4.9410764822410691</v>
      </c>
      <c r="AF540" s="20">
        <f t="shared" si="84"/>
        <v>0.48227997807597361</v>
      </c>
      <c r="AG540" s="21">
        <f t="shared" si="85"/>
        <v>556.53501826801426</v>
      </c>
      <c r="AH540" s="21">
        <f t="shared" si="86"/>
        <v>836.56618624075486</v>
      </c>
      <c r="AI540" s="22">
        <f t="shared" si="87"/>
        <v>19.221260322224566</v>
      </c>
      <c r="AJ540" s="20">
        <f t="shared" si="88"/>
        <v>-0.9761676433180988</v>
      </c>
    </row>
    <row r="541" spans="1:36">
      <c r="A541" s="1" t="s">
        <v>559</v>
      </c>
      <c r="B541" s="11">
        <v>77.47</v>
      </c>
      <c r="C541" s="11">
        <v>59.73</v>
      </c>
      <c r="D541" s="12">
        <v>1.2970031809810816</v>
      </c>
      <c r="E541" s="13">
        <v>7.4789999999999995E-2</v>
      </c>
      <c r="F541" s="13">
        <v>1.57E-3</v>
      </c>
      <c r="G541" s="14">
        <v>1.88032</v>
      </c>
      <c r="H541" s="14">
        <v>3.6990000000000002E-2</v>
      </c>
      <c r="I541" s="13">
        <v>0.18223</v>
      </c>
      <c r="J541" s="13">
        <v>3.7699999999999999E-3</v>
      </c>
      <c r="K541" s="15">
        <v>5.4699999999999999E-2</v>
      </c>
      <c r="L541" s="15">
        <v>1.16E-3</v>
      </c>
      <c r="M541" s="16">
        <v>1063</v>
      </c>
      <c r="N541" s="16">
        <v>19</v>
      </c>
      <c r="O541" s="16">
        <v>1074</v>
      </c>
      <c r="P541" s="16">
        <v>13</v>
      </c>
      <c r="Q541" s="16">
        <v>1079</v>
      </c>
      <c r="R541" s="16">
        <v>21</v>
      </c>
      <c r="S541" s="16">
        <v>1076</v>
      </c>
      <c r="T541" s="16">
        <v>22</v>
      </c>
      <c r="U541" s="16">
        <v>1063</v>
      </c>
      <c r="V541" s="16">
        <v>19</v>
      </c>
      <c r="W541" s="17">
        <f>100*(M541-Q541)/M541</f>
        <v>-1.5051740357478833</v>
      </c>
      <c r="X541" s="15">
        <v>2.8159288711084507E-3</v>
      </c>
      <c r="Y541" s="15">
        <v>5.126535921281759E-5</v>
      </c>
      <c r="Z541" s="18">
        <v>9.9249328079282733E-5</v>
      </c>
      <c r="AA541" s="18">
        <v>1.7828398696873948E-6</v>
      </c>
      <c r="AB541" s="19">
        <v>0.28156282014466399</v>
      </c>
      <c r="AC541" s="18">
        <v>1.1391119588146491E-5</v>
      </c>
      <c r="AD541" s="20">
        <f t="shared" si="82"/>
        <v>-42.761654454331889</v>
      </c>
      <c r="AE541" s="20">
        <f t="shared" si="83"/>
        <v>-19.34344434875279</v>
      </c>
      <c r="AF541" s="20">
        <f t="shared" si="84"/>
        <v>0.40378788208346289</v>
      </c>
      <c r="AG541" s="21">
        <f t="shared" si="85"/>
        <v>2308.9542571002489</v>
      </c>
      <c r="AH541" s="21">
        <f t="shared" si="86"/>
        <v>3093.3975151285449</v>
      </c>
      <c r="AI541" s="22">
        <f t="shared" si="87"/>
        <v>15.260017412101661</v>
      </c>
      <c r="AJ541" s="20">
        <f t="shared" si="88"/>
        <v>-0.9970105624072505</v>
      </c>
    </row>
    <row r="542" spans="1:36">
      <c r="A542" s="1" t="s">
        <v>560</v>
      </c>
      <c r="B542" s="11">
        <v>145.54</v>
      </c>
      <c r="C542" s="11">
        <v>244.06</v>
      </c>
      <c r="D542" s="12">
        <v>0.59632877161353759</v>
      </c>
      <c r="E542" s="13">
        <v>4.6050000000000001E-2</v>
      </c>
      <c r="F542" s="13">
        <v>4.5599999999999998E-3</v>
      </c>
      <c r="G542" s="14">
        <v>0.11297</v>
      </c>
      <c r="H542" s="14">
        <v>9.6399999999999993E-3</v>
      </c>
      <c r="I542" s="13">
        <v>1.779E-2</v>
      </c>
      <c r="J542" s="13">
        <v>8.8999999999999995E-4</v>
      </c>
      <c r="K542" s="15">
        <v>7.1300000000000001E-3</v>
      </c>
      <c r="L542" s="15">
        <v>9.2000000000000003E-4</v>
      </c>
      <c r="M542" s="16"/>
      <c r="N542" s="16">
        <v>207</v>
      </c>
      <c r="O542" s="16">
        <v>109</v>
      </c>
      <c r="P542" s="16">
        <v>9</v>
      </c>
      <c r="Q542" s="16">
        <v>114</v>
      </c>
      <c r="R542" s="16">
        <v>6</v>
      </c>
      <c r="S542" s="16">
        <v>144</v>
      </c>
      <c r="T542" s="16">
        <v>19</v>
      </c>
      <c r="U542" s="16">
        <v>114</v>
      </c>
      <c r="V542" s="16">
        <v>6</v>
      </c>
      <c r="W542" s="17">
        <f t="shared" ref="W542:W562" si="89">100*(O542-Q542)/O542</f>
        <v>-4.5871559633027523</v>
      </c>
      <c r="X542" s="15">
        <v>2.9776211110647391E-2</v>
      </c>
      <c r="Y542" s="15">
        <v>6.3074938459734139E-4</v>
      </c>
      <c r="Z542" s="18">
        <v>1.2032276330110154E-3</v>
      </c>
      <c r="AA542" s="18">
        <v>2.4657453303921995E-5</v>
      </c>
      <c r="AB542" s="19">
        <v>0.28304751239180165</v>
      </c>
      <c r="AC542" s="18">
        <v>1.8190328637524431E-5</v>
      </c>
      <c r="AD542" s="20">
        <f t="shared" si="82"/>
        <v>9.743269906554719</v>
      </c>
      <c r="AE542" s="20">
        <f t="shared" si="83"/>
        <v>12.157319442092085</v>
      </c>
      <c r="AF542" s="20">
        <f t="shared" si="84"/>
        <v>0.64344702512345242</v>
      </c>
      <c r="AG542" s="21">
        <f t="shared" si="85"/>
        <v>290.78330361131526</v>
      </c>
      <c r="AH542" s="21">
        <f t="shared" si="86"/>
        <v>393.80519398943079</v>
      </c>
      <c r="AI542" s="22">
        <f t="shared" si="87"/>
        <v>26.057866604405149</v>
      </c>
      <c r="AJ542" s="20">
        <f t="shared" si="88"/>
        <v>-0.96375820382496946</v>
      </c>
    </row>
    <row r="543" spans="1:36">
      <c r="A543" s="1" t="s">
        <v>561</v>
      </c>
      <c r="B543" s="11">
        <v>128.4</v>
      </c>
      <c r="C543" s="11">
        <v>189.51</v>
      </c>
      <c r="D543" s="12">
        <v>0.677536805445623</v>
      </c>
      <c r="E543" s="13">
        <v>4.8939999999999997E-2</v>
      </c>
      <c r="F543" s="13">
        <v>2.3900000000000002E-3</v>
      </c>
      <c r="G543" s="14">
        <v>0.10843999999999999</v>
      </c>
      <c r="H543" s="14">
        <v>4.8799999999999998E-3</v>
      </c>
      <c r="I543" s="13">
        <v>1.6060000000000001E-2</v>
      </c>
      <c r="J543" s="13">
        <v>4.2999999999999999E-4</v>
      </c>
      <c r="K543" s="15">
        <v>5.0899999999999999E-3</v>
      </c>
      <c r="L543" s="15">
        <v>2.2000000000000001E-4</v>
      </c>
      <c r="M543" s="16">
        <v>145</v>
      </c>
      <c r="N543" s="16">
        <v>57</v>
      </c>
      <c r="O543" s="16">
        <v>105</v>
      </c>
      <c r="P543" s="16">
        <v>4</v>
      </c>
      <c r="Q543" s="16">
        <v>103</v>
      </c>
      <c r="R543" s="16">
        <v>3</v>
      </c>
      <c r="S543" s="16">
        <v>103</v>
      </c>
      <c r="T543" s="16">
        <v>4</v>
      </c>
      <c r="U543" s="16">
        <v>103</v>
      </c>
      <c r="V543" s="16">
        <v>3</v>
      </c>
      <c r="W543" s="17">
        <f t="shared" si="89"/>
        <v>1.9047619047619047</v>
      </c>
      <c r="X543" s="15">
        <v>1.7599413361579531E-2</v>
      </c>
      <c r="Y543" s="15">
        <v>8.2274652159154349E-5</v>
      </c>
      <c r="Z543" s="18">
        <v>6.9624572245273746E-4</v>
      </c>
      <c r="AA543" s="18">
        <v>2.7575101610565066E-6</v>
      </c>
      <c r="AB543" s="19">
        <v>0.28290761751023791</v>
      </c>
      <c r="AC543" s="18">
        <v>1.7059449586208655E-5</v>
      </c>
      <c r="AD543" s="20">
        <f t="shared" si="82"/>
        <v>4.7960020878257126</v>
      </c>
      <c r="AE543" s="20">
        <f t="shared" si="83"/>
        <v>7.0102035628760717</v>
      </c>
      <c r="AF543" s="20">
        <f t="shared" si="84"/>
        <v>0.60342982424288094</v>
      </c>
      <c r="AG543" s="21">
        <f t="shared" si="85"/>
        <v>484.19262307969331</v>
      </c>
      <c r="AH543" s="21">
        <f t="shared" si="86"/>
        <v>714.5343020021794</v>
      </c>
      <c r="AI543" s="22">
        <f t="shared" si="87"/>
        <v>24.021908952912668</v>
      </c>
      <c r="AJ543" s="20">
        <f t="shared" si="88"/>
        <v>-0.97902874329961631</v>
      </c>
    </row>
    <row r="544" spans="1:36">
      <c r="A544" s="1" t="s">
        <v>562</v>
      </c>
      <c r="B544" s="11">
        <v>112.4</v>
      </c>
      <c r="C544" s="11">
        <v>163.66999999999999</v>
      </c>
      <c r="D544" s="12">
        <v>0.68674772407893947</v>
      </c>
      <c r="E544" s="13">
        <v>4.9520000000000002E-2</v>
      </c>
      <c r="F544" s="13">
        <v>4.1399999999999996E-3</v>
      </c>
      <c r="G544" s="14">
        <v>0.10179000000000001</v>
      </c>
      <c r="H544" s="14">
        <v>7.7799999999999996E-3</v>
      </c>
      <c r="I544" s="13">
        <v>1.49E-2</v>
      </c>
      <c r="J544" s="13">
        <v>5.8E-4</v>
      </c>
      <c r="K544" s="15">
        <v>6.11E-3</v>
      </c>
      <c r="L544" s="15">
        <v>3.8999999999999999E-4</v>
      </c>
      <c r="M544" s="16">
        <v>173</v>
      </c>
      <c r="N544" s="16">
        <v>104</v>
      </c>
      <c r="O544" s="16">
        <v>98</v>
      </c>
      <c r="P544" s="16">
        <v>7</v>
      </c>
      <c r="Q544" s="16">
        <v>95</v>
      </c>
      <c r="R544" s="16">
        <v>4</v>
      </c>
      <c r="S544" s="16">
        <v>123</v>
      </c>
      <c r="T544" s="16">
        <v>8</v>
      </c>
      <c r="U544" s="16">
        <v>95</v>
      </c>
      <c r="V544" s="16">
        <v>4</v>
      </c>
      <c r="W544" s="17">
        <f t="shared" si="89"/>
        <v>3.0612244897959182</v>
      </c>
      <c r="X544" s="15">
        <v>2.873932334712356E-2</v>
      </c>
      <c r="Y544" s="15">
        <v>6.6219056854803819E-4</v>
      </c>
      <c r="Z544" s="18">
        <v>1.1386462517344743E-3</v>
      </c>
      <c r="AA544" s="18">
        <v>2.3147058058607046E-5</v>
      </c>
      <c r="AB544" s="19">
        <v>0.28308195143075965</v>
      </c>
      <c r="AC544" s="18">
        <v>1.2664171112512195E-5</v>
      </c>
      <c r="AD544" s="20">
        <f t="shared" si="82"/>
        <v>10.961178290622708</v>
      </c>
      <c r="AE544" s="20">
        <f t="shared" si="83"/>
        <v>12.976750152631222</v>
      </c>
      <c r="AF544" s="20">
        <f t="shared" si="84"/>
        <v>0.44795139628379771</v>
      </c>
      <c r="AG544" s="21">
        <f t="shared" si="85"/>
        <v>241.02071703240094</v>
      </c>
      <c r="AH544" s="21">
        <f t="shared" si="86"/>
        <v>326.51552317271768</v>
      </c>
      <c r="AI544" s="22">
        <f t="shared" si="87"/>
        <v>18.125627119138073</v>
      </c>
      <c r="AJ544" s="20">
        <f t="shared" si="88"/>
        <v>-0.96570342615257609</v>
      </c>
    </row>
    <row r="545" spans="1:36">
      <c r="A545" s="1" t="s">
        <v>563</v>
      </c>
      <c r="B545" s="11">
        <v>259.33</v>
      </c>
      <c r="C545" s="11">
        <v>419.96</v>
      </c>
      <c r="D545" s="12">
        <v>0.61751119154205159</v>
      </c>
      <c r="E545" s="13">
        <v>5.2769999999999997E-2</v>
      </c>
      <c r="F545" s="13">
        <v>6.3699999999999998E-3</v>
      </c>
      <c r="G545" s="14">
        <v>9.5479999999999995E-2</v>
      </c>
      <c r="H545" s="14">
        <v>1.1129999999999999E-2</v>
      </c>
      <c r="I545" s="13">
        <v>1.312E-2</v>
      </c>
      <c r="J545" s="13">
        <v>4.0999999999999999E-4</v>
      </c>
      <c r="K545" s="15">
        <v>4.1099999999999999E-3</v>
      </c>
      <c r="L545" s="15">
        <v>1.1E-4</v>
      </c>
      <c r="M545" s="16">
        <v>319</v>
      </c>
      <c r="N545" s="16">
        <v>273</v>
      </c>
      <c r="O545" s="16">
        <v>93</v>
      </c>
      <c r="P545" s="16">
        <v>10</v>
      </c>
      <c r="Q545" s="16">
        <v>84</v>
      </c>
      <c r="R545" s="16">
        <v>3</v>
      </c>
      <c r="S545" s="16">
        <v>83</v>
      </c>
      <c r="T545" s="16">
        <v>2</v>
      </c>
      <c r="U545" s="16">
        <v>84</v>
      </c>
      <c r="V545" s="16">
        <v>3</v>
      </c>
      <c r="W545" s="17">
        <f t="shared" si="89"/>
        <v>9.67741935483871</v>
      </c>
      <c r="X545" s="15">
        <v>1.8309527669550432E-2</v>
      </c>
      <c r="Y545" s="15">
        <v>5.4180125920730582E-5</v>
      </c>
      <c r="Z545" s="18">
        <v>7.2771023003427332E-4</v>
      </c>
      <c r="AA545" s="18">
        <v>1.9760174362598015E-6</v>
      </c>
      <c r="AB545" s="19">
        <v>0.28291519942983084</v>
      </c>
      <c r="AC545" s="18">
        <v>1.2728072613106494E-5</v>
      </c>
      <c r="AD545" s="20">
        <f t="shared" si="82"/>
        <v>5.0641304595511194</v>
      </c>
      <c r="AE545" s="20">
        <f t="shared" si="83"/>
        <v>6.8677958622020974</v>
      </c>
      <c r="AF545" s="20">
        <f t="shared" si="84"/>
        <v>0.45020081578236815</v>
      </c>
      <c r="AG545" s="21">
        <f t="shared" si="85"/>
        <v>473.91137594141242</v>
      </c>
      <c r="AH545" s="21">
        <f t="shared" si="86"/>
        <v>709.0010356854051</v>
      </c>
      <c r="AI545" s="22">
        <f t="shared" si="87"/>
        <v>17.940165001258606</v>
      </c>
      <c r="AJ545" s="20">
        <f t="shared" si="88"/>
        <v>-0.9780810171676424</v>
      </c>
    </row>
    <row r="546" spans="1:36">
      <c r="A546" s="1" t="s">
        <v>564</v>
      </c>
      <c r="B546" s="11">
        <v>90.52</v>
      </c>
      <c r="C546" s="11">
        <v>171.34</v>
      </c>
      <c r="D546" s="12">
        <v>0.52830629158398501</v>
      </c>
      <c r="E546" s="13">
        <v>5.1040000000000002E-2</v>
      </c>
      <c r="F546" s="13">
        <v>6.4999999999999997E-3</v>
      </c>
      <c r="G546" s="14">
        <v>0.13044</v>
      </c>
      <c r="H546" s="14">
        <v>1.5140000000000001E-2</v>
      </c>
      <c r="I546" s="13">
        <v>1.8519999999999998E-2</v>
      </c>
      <c r="J546" s="13">
        <v>1.0499999999999999E-3</v>
      </c>
      <c r="K546" s="15">
        <v>7.1900000000000002E-3</v>
      </c>
      <c r="L546" s="15">
        <v>8.1999999999999998E-4</v>
      </c>
      <c r="M546" s="16">
        <v>243</v>
      </c>
      <c r="N546" s="16">
        <v>160</v>
      </c>
      <c r="O546" s="16">
        <v>124</v>
      </c>
      <c r="P546" s="16">
        <v>14</v>
      </c>
      <c r="Q546" s="16">
        <v>118</v>
      </c>
      <c r="R546" s="16">
        <v>7</v>
      </c>
      <c r="S546" s="16">
        <v>145</v>
      </c>
      <c r="T546" s="16">
        <v>16</v>
      </c>
      <c r="U546" s="16">
        <v>118</v>
      </c>
      <c r="V546" s="16">
        <v>7</v>
      </c>
      <c r="W546" s="17">
        <f t="shared" si="89"/>
        <v>4.838709677419355</v>
      </c>
      <c r="X546" s="15">
        <v>1.5101417680291154E-2</v>
      </c>
      <c r="Y546" s="15">
        <v>3.5520041230335169E-4</v>
      </c>
      <c r="Z546" s="18">
        <v>6.5349687232111708E-4</v>
      </c>
      <c r="AA546" s="18">
        <v>1.3469103505869653E-5</v>
      </c>
      <c r="AB546" s="19">
        <v>0.28306505609140276</v>
      </c>
      <c r="AC546" s="18">
        <v>1.298401630833951E-5</v>
      </c>
      <c r="AD546" s="20">
        <f t="shared" si="82"/>
        <v>10.3636884628866</v>
      </c>
      <c r="AE546" s="20">
        <f t="shared" si="83"/>
        <v>12.905559016720414</v>
      </c>
      <c r="AF546" s="20">
        <f t="shared" si="84"/>
        <v>0.45928802417360587</v>
      </c>
      <c r="AG546" s="21">
        <f t="shared" si="85"/>
        <v>261.79250812714173</v>
      </c>
      <c r="AH546" s="21">
        <f t="shared" si="86"/>
        <v>348.94218219362745</v>
      </c>
      <c r="AI546" s="22">
        <f t="shared" si="87"/>
        <v>18.337480462298117</v>
      </c>
      <c r="AJ546" s="20">
        <f t="shared" si="88"/>
        <v>-0.98031635926743621</v>
      </c>
    </row>
    <row r="547" spans="1:36">
      <c r="A547" s="1" t="s">
        <v>565</v>
      </c>
      <c r="B547" s="11">
        <v>173.24</v>
      </c>
      <c r="C547" s="11">
        <v>290.29000000000002</v>
      </c>
      <c r="D547" s="12">
        <v>0.59678252781701058</v>
      </c>
      <c r="E547" s="13">
        <v>7.1309999999999998E-2</v>
      </c>
      <c r="F547" s="13">
        <v>8.3000000000000001E-4</v>
      </c>
      <c r="G547" s="14">
        <v>1.56837</v>
      </c>
      <c r="H547" s="14">
        <v>1.8290000000000001E-2</v>
      </c>
      <c r="I547" s="13">
        <v>0.15942999999999999</v>
      </c>
      <c r="J547" s="13">
        <v>2.9299999999999999E-3</v>
      </c>
      <c r="K547" s="15">
        <v>4.9329999999999999E-2</v>
      </c>
      <c r="L547" s="15">
        <v>8.8000000000000003E-4</v>
      </c>
      <c r="M547" s="16">
        <v>966</v>
      </c>
      <c r="N547" s="16">
        <v>20</v>
      </c>
      <c r="O547" s="16">
        <v>958</v>
      </c>
      <c r="P547" s="16">
        <v>7</v>
      </c>
      <c r="Q547" s="16">
        <v>954</v>
      </c>
      <c r="R547" s="16">
        <v>16</v>
      </c>
      <c r="S547" s="16">
        <v>973</v>
      </c>
      <c r="T547" s="16">
        <v>17</v>
      </c>
      <c r="U547" s="16">
        <v>954</v>
      </c>
      <c r="V547" s="16">
        <v>16</v>
      </c>
      <c r="W547" s="17">
        <f t="shared" si="89"/>
        <v>0.41753653444676408</v>
      </c>
      <c r="X547" s="15">
        <v>1.8903586868201049E-2</v>
      </c>
      <c r="Y547" s="15">
        <v>7.8502803854500346E-4</v>
      </c>
      <c r="Z547" s="18">
        <v>6.8125696926791884E-4</v>
      </c>
      <c r="AA547" s="18">
        <v>2.6333426896779493E-5</v>
      </c>
      <c r="AB547" s="19">
        <v>0.28213530625161992</v>
      </c>
      <c r="AC547" s="18">
        <v>1.4154007900641733E-5</v>
      </c>
      <c r="AD547" s="20">
        <f t="shared" si="82"/>
        <v>-22.516152532079392</v>
      </c>
      <c r="AE547" s="20">
        <f t="shared" si="83"/>
        <v>-1.8532615864397251</v>
      </c>
      <c r="AF547" s="20">
        <f t="shared" si="84"/>
        <v>0.50160323479502489</v>
      </c>
      <c r="AG547" s="21">
        <f t="shared" si="85"/>
        <v>1559.9632911318326</v>
      </c>
      <c r="AH547" s="21">
        <f t="shared" si="86"/>
        <v>1926.5115201453016</v>
      </c>
      <c r="AI547" s="22">
        <f t="shared" si="87"/>
        <v>19.525782441342471</v>
      </c>
      <c r="AJ547" s="20">
        <f t="shared" si="88"/>
        <v>-0.97948021176903854</v>
      </c>
    </row>
    <row r="548" spans="1:36">
      <c r="A548" s="1" t="s">
        <v>566</v>
      </c>
      <c r="B548" s="11">
        <v>89.1</v>
      </c>
      <c r="C548" s="11">
        <v>180.02</v>
      </c>
      <c r="D548" s="12">
        <v>0.49494500611043213</v>
      </c>
      <c r="E548" s="13">
        <v>4.8250000000000001E-2</v>
      </c>
      <c r="F548" s="13">
        <v>9.2999999999999992E-3</v>
      </c>
      <c r="G548" s="14">
        <v>0.10983999999999999</v>
      </c>
      <c r="H548" s="14">
        <v>2.061E-2</v>
      </c>
      <c r="I548" s="13">
        <v>1.651E-2</v>
      </c>
      <c r="J548" s="13">
        <v>7.2000000000000005E-4</v>
      </c>
      <c r="K548" s="15">
        <v>5.2300000000000003E-3</v>
      </c>
      <c r="L548" s="15">
        <v>5.1000000000000004E-4</v>
      </c>
      <c r="M548" s="16">
        <v>112</v>
      </c>
      <c r="N548" s="16">
        <v>344</v>
      </c>
      <c r="O548" s="16">
        <v>106</v>
      </c>
      <c r="P548" s="16">
        <v>19</v>
      </c>
      <c r="Q548" s="16">
        <v>106</v>
      </c>
      <c r="R548" s="16">
        <v>5</v>
      </c>
      <c r="S548" s="16">
        <v>106</v>
      </c>
      <c r="T548" s="16">
        <v>10</v>
      </c>
      <c r="U548" s="16">
        <v>106</v>
      </c>
      <c r="V548" s="16">
        <v>5</v>
      </c>
      <c r="W548" s="17">
        <f t="shared" si="89"/>
        <v>0</v>
      </c>
      <c r="X548" s="15">
        <v>1.9565314934621231E-2</v>
      </c>
      <c r="Y548" s="15">
        <v>1.2039356384946705E-3</v>
      </c>
      <c r="Z548" s="18">
        <v>8.708721535920196E-4</v>
      </c>
      <c r="AA548" s="18">
        <v>5.0735783370762513E-5</v>
      </c>
      <c r="AB548" s="19">
        <v>0.28301479427072324</v>
      </c>
      <c r="AC548" s="18">
        <v>1.3500086732069294E-5</v>
      </c>
      <c r="AD548" s="20">
        <f t="shared" si="82"/>
        <v>8.5862203727105069</v>
      </c>
      <c r="AE548" s="20">
        <f t="shared" si="83"/>
        <v>10.853650456781327</v>
      </c>
      <c r="AF548" s="20">
        <f t="shared" si="84"/>
        <v>0.47753056809004174</v>
      </c>
      <c r="AG548" s="21">
        <f t="shared" si="85"/>
        <v>334.63990136628053</v>
      </c>
      <c r="AH548" s="21">
        <f t="shared" si="86"/>
        <v>471.10536900213287</v>
      </c>
      <c r="AI548" s="22">
        <f t="shared" si="87"/>
        <v>19.150849947247593</v>
      </c>
      <c r="AJ548" s="20">
        <f t="shared" si="88"/>
        <v>-0.97376891103638497</v>
      </c>
    </row>
    <row r="549" spans="1:36">
      <c r="A549" s="23" t="s">
        <v>567</v>
      </c>
      <c r="B549" s="24">
        <v>78.78</v>
      </c>
      <c r="C549" s="24">
        <v>98.41</v>
      </c>
      <c r="D549" s="25">
        <v>0.80052840158520477</v>
      </c>
      <c r="E549" s="26">
        <v>7.0150000000000004E-2</v>
      </c>
      <c r="F549" s="26">
        <v>2.435E-2</v>
      </c>
      <c r="G549" s="27">
        <v>0.12869</v>
      </c>
      <c r="H549" s="27">
        <v>4.3619999999999999E-2</v>
      </c>
      <c r="I549" s="26">
        <v>1.3310000000000001E-2</v>
      </c>
      <c r="J549" s="26">
        <v>1E-3</v>
      </c>
      <c r="K549" s="28">
        <v>4.0400000000000002E-3</v>
      </c>
      <c r="L549" s="28">
        <v>2.9E-4</v>
      </c>
      <c r="M549" s="29">
        <v>933</v>
      </c>
      <c r="N549" s="29">
        <v>720</v>
      </c>
      <c r="O549" s="29">
        <v>123</v>
      </c>
      <c r="P549" s="29">
        <v>39</v>
      </c>
      <c r="Q549" s="29">
        <v>85</v>
      </c>
      <c r="R549" s="29">
        <v>6</v>
      </c>
      <c r="S549" s="29">
        <v>81</v>
      </c>
      <c r="T549" s="29">
        <v>6</v>
      </c>
      <c r="U549" s="29">
        <v>85</v>
      </c>
      <c r="V549" s="29">
        <v>6</v>
      </c>
      <c r="W549" s="30">
        <f t="shared" si="89"/>
        <v>30.894308943089431</v>
      </c>
      <c r="X549" s="28">
        <v>1.1745583168306121E-2</v>
      </c>
      <c r="Y549" s="28">
        <v>1.3320278199821501E-4</v>
      </c>
      <c r="Z549" s="31">
        <v>4.4957144296905831E-4</v>
      </c>
      <c r="AA549" s="31">
        <v>4.4923277451796535E-6</v>
      </c>
      <c r="AB549" s="32">
        <v>0.28302874017031004</v>
      </c>
      <c r="AC549" s="31">
        <v>1.2655226738797788E-5</v>
      </c>
      <c r="AD549" s="33">
        <f t="shared" si="82"/>
        <v>9.0794056805498791</v>
      </c>
      <c r="AE549" s="33">
        <f t="shared" si="83"/>
        <v>10.920921243218196</v>
      </c>
      <c r="AF549" s="33">
        <f t="shared" si="84"/>
        <v>0.44762518928002204</v>
      </c>
      <c r="AG549" s="34">
        <f t="shared" si="85"/>
        <v>311.37132667892655</v>
      </c>
      <c r="AH549" s="34">
        <f t="shared" si="86"/>
        <v>450.52869714394001</v>
      </c>
      <c r="AI549" s="35">
        <f t="shared" si="87"/>
        <v>17.760543208634886</v>
      </c>
      <c r="AJ549" s="33">
        <f t="shared" si="88"/>
        <v>-0.98645869147683563</v>
      </c>
    </row>
    <row r="550" spans="1:36">
      <c r="A550" s="23" t="s">
        <v>568</v>
      </c>
      <c r="B550" s="24">
        <v>40.96</v>
      </c>
      <c r="C550" s="24">
        <v>82.4</v>
      </c>
      <c r="D550" s="25">
        <v>0.49708737864077668</v>
      </c>
      <c r="E550" s="26">
        <v>0.14169000000000001</v>
      </c>
      <c r="F550" s="26">
        <v>1.213E-2</v>
      </c>
      <c r="G550" s="27">
        <v>0.50460000000000005</v>
      </c>
      <c r="H550" s="27">
        <v>3.4709999999999998E-2</v>
      </c>
      <c r="I550" s="26">
        <v>2.581E-2</v>
      </c>
      <c r="J550" s="26">
        <v>1.4400000000000001E-3</v>
      </c>
      <c r="K550" s="28">
        <v>2.76E-2</v>
      </c>
      <c r="L550" s="28">
        <v>1.9599999999999999E-3</v>
      </c>
      <c r="M550" s="29">
        <v>2248</v>
      </c>
      <c r="N550" s="29">
        <v>54</v>
      </c>
      <c r="O550" s="29">
        <v>415</v>
      </c>
      <c r="P550" s="29">
        <v>23</v>
      </c>
      <c r="Q550" s="29">
        <v>164</v>
      </c>
      <c r="R550" s="29">
        <v>9</v>
      </c>
      <c r="S550" s="29">
        <v>550</v>
      </c>
      <c r="T550" s="29">
        <v>39</v>
      </c>
      <c r="U550" s="29">
        <v>164</v>
      </c>
      <c r="V550" s="29">
        <v>9</v>
      </c>
      <c r="W550" s="30">
        <f t="shared" si="89"/>
        <v>60.481927710843372</v>
      </c>
      <c r="X550" s="28">
        <v>1.9742850942934306E-2</v>
      </c>
      <c r="Y550" s="28">
        <v>3.1491362712051204E-4</v>
      </c>
      <c r="Z550" s="31">
        <v>8.3192555327631481E-4</v>
      </c>
      <c r="AA550" s="31">
        <v>1.300267537826382E-5</v>
      </c>
      <c r="AB550" s="32">
        <v>0.28296012738849785</v>
      </c>
      <c r="AC550" s="31">
        <v>1.2038941299314477E-5</v>
      </c>
      <c r="AD550" s="33">
        <f t="shared" si="82"/>
        <v>6.6529708916673869</v>
      </c>
      <c r="AE550" s="33">
        <f t="shared" si="83"/>
        <v>10.166942883491625</v>
      </c>
      <c r="AF550" s="33">
        <f t="shared" si="84"/>
        <v>0.4259006338060578</v>
      </c>
      <c r="AG550" s="34">
        <f t="shared" si="85"/>
        <v>411.69329922428631</v>
      </c>
      <c r="AH550" s="34">
        <f t="shared" si="86"/>
        <v>559.94018134760358</v>
      </c>
      <c r="AI550" s="35">
        <f t="shared" si="87"/>
        <v>17.035543036854961</v>
      </c>
      <c r="AJ550" s="33">
        <f t="shared" si="88"/>
        <v>-0.97494200140733989</v>
      </c>
    </row>
    <row r="551" spans="1:36">
      <c r="A551" s="1" t="s">
        <v>569</v>
      </c>
      <c r="B551" s="11">
        <v>47.96</v>
      </c>
      <c r="C551" s="11">
        <v>64.45</v>
      </c>
      <c r="D551" s="12">
        <v>0.74414274631497279</v>
      </c>
      <c r="E551" s="13">
        <v>4.6050000000000001E-2</v>
      </c>
      <c r="F551" s="13">
        <v>4.2700000000000004E-3</v>
      </c>
      <c r="G551" s="14">
        <v>7.6730000000000007E-2</v>
      </c>
      <c r="H551" s="14">
        <v>5.2199999999999998E-3</v>
      </c>
      <c r="I551" s="13">
        <v>1.209E-2</v>
      </c>
      <c r="J551" s="13">
        <v>7.6000000000000004E-4</v>
      </c>
      <c r="K551" s="15">
        <v>6.4700000000000001E-3</v>
      </c>
      <c r="L551" s="15">
        <v>8.9999999999999998E-4</v>
      </c>
      <c r="M551" s="16"/>
      <c r="N551" s="16">
        <v>198</v>
      </c>
      <c r="O551" s="16">
        <v>75</v>
      </c>
      <c r="P551" s="16">
        <v>5</v>
      </c>
      <c r="Q551" s="16">
        <v>77</v>
      </c>
      <c r="R551" s="16">
        <v>5</v>
      </c>
      <c r="S551" s="16">
        <v>130</v>
      </c>
      <c r="T551" s="16">
        <v>18</v>
      </c>
      <c r="U551" s="16">
        <v>77</v>
      </c>
      <c r="V551" s="16">
        <v>5</v>
      </c>
      <c r="W551" s="17">
        <f t="shared" si="89"/>
        <v>-2.6666666666666665</v>
      </c>
      <c r="X551" s="15">
        <v>1.7787107315059895E-2</v>
      </c>
      <c r="Y551" s="15">
        <v>2.1963095832340586E-4</v>
      </c>
      <c r="Z551" s="18">
        <v>7.0658082681723192E-4</v>
      </c>
      <c r="AA551" s="18">
        <v>8.1017661999608394E-6</v>
      </c>
      <c r="AB551" s="19">
        <v>0.28303239599143892</v>
      </c>
      <c r="AC551" s="18">
        <v>1.4397438576530308E-5</v>
      </c>
      <c r="AD551" s="20">
        <f t="shared" si="82"/>
        <v>9.2086907982014132</v>
      </c>
      <c r="AE551" s="20">
        <f t="shared" si="83"/>
        <v>10.863691444340517</v>
      </c>
      <c r="AF551" s="20">
        <f t="shared" si="84"/>
        <v>0.50923962848816562</v>
      </c>
      <c r="AG551" s="21">
        <f t="shared" si="85"/>
        <v>308.32337686253766</v>
      </c>
      <c r="AH551" s="21">
        <f t="shared" si="86"/>
        <v>448.00276713237588</v>
      </c>
      <c r="AI551" s="22">
        <f t="shared" si="87"/>
        <v>20.345009151785689</v>
      </c>
      <c r="AJ551" s="20">
        <f t="shared" si="88"/>
        <v>-0.9787174449753846</v>
      </c>
    </row>
    <row r="552" spans="1:36">
      <c r="A552" s="1" t="s">
        <v>570</v>
      </c>
      <c r="B552" s="11">
        <v>1198.3699999999999</v>
      </c>
      <c r="C552" s="11">
        <v>907.96</v>
      </c>
      <c r="D552" s="12">
        <v>1.3198488920216749</v>
      </c>
      <c r="E552" s="13">
        <v>4.9939999999999998E-2</v>
      </c>
      <c r="F552" s="13">
        <v>1.1199999999999999E-3</v>
      </c>
      <c r="G552" s="14">
        <v>0.10256</v>
      </c>
      <c r="H552" s="14">
        <v>2.15E-3</v>
      </c>
      <c r="I552" s="13">
        <v>1.489E-2</v>
      </c>
      <c r="J552" s="13">
        <v>2.9999999999999997E-4</v>
      </c>
      <c r="K552" s="15">
        <v>4.5700000000000003E-3</v>
      </c>
      <c r="L552" s="15">
        <v>9.0000000000000006E-5</v>
      </c>
      <c r="M552" s="16">
        <v>192</v>
      </c>
      <c r="N552" s="16">
        <v>22</v>
      </c>
      <c r="O552" s="16">
        <v>99</v>
      </c>
      <c r="P552" s="16">
        <v>2</v>
      </c>
      <c r="Q552" s="16">
        <v>95</v>
      </c>
      <c r="R552" s="16">
        <v>2</v>
      </c>
      <c r="S552" s="16">
        <v>92</v>
      </c>
      <c r="T552" s="16">
        <v>2</v>
      </c>
      <c r="U552" s="16">
        <v>95</v>
      </c>
      <c r="V552" s="16">
        <v>2</v>
      </c>
      <c r="W552" s="17">
        <f t="shared" si="89"/>
        <v>4.0404040404040407</v>
      </c>
      <c r="X552" s="15">
        <v>6.9668783026517744E-2</v>
      </c>
      <c r="Y552" s="15">
        <v>2.538287100772689E-4</v>
      </c>
      <c r="Z552" s="18">
        <v>2.4096130430351346E-3</v>
      </c>
      <c r="AA552" s="18">
        <v>6.9798087716637742E-6</v>
      </c>
      <c r="AB552" s="19">
        <v>0.28300661943480088</v>
      </c>
      <c r="AC552" s="18">
        <v>1.5131449644510612E-5</v>
      </c>
      <c r="AD552" s="20">
        <f t="shared" si="82"/>
        <v>8.2971240009910296</v>
      </c>
      <c r="AE552" s="20">
        <f t="shared" si="83"/>
        <v>10.232418967868195</v>
      </c>
      <c r="AF552" s="20">
        <f t="shared" si="84"/>
        <v>0.5352228689771642</v>
      </c>
      <c r="AG552" s="21">
        <f t="shared" si="85"/>
        <v>360.98632540601341</v>
      </c>
      <c r="AH552" s="21">
        <f t="shared" si="86"/>
        <v>502.37914665998096</v>
      </c>
      <c r="AI552" s="22">
        <f t="shared" si="87"/>
        <v>22.37244366895851</v>
      </c>
      <c r="AJ552" s="20">
        <f t="shared" si="88"/>
        <v>-0.92742129388448391</v>
      </c>
    </row>
    <row r="553" spans="1:36">
      <c r="A553" s="1" t="s">
        <v>571</v>
      </c>
      <c r="B553" s="11">
        <v>153.49</v>
      </c>
      <c r="C553" s="11">
        <v>141.41999999999999</v>
      </c>
      <c r="D553" s="12">
        <v>1.0853486069862821</v>
      </c>
      <c r="E553" s="13">
        <v>5.1670000000000001E-2</v>
      </c>
      <c r="F553" s="13">
        <v>1.337E-2</v>
      </c>
      <c r="G553" s="14">
        <v>9.7640000000000005E-2</v>
      </c>
      <c r="H553" s="14">
        <v>2.4670000000000001E-2</v>
      </c>
      <c r="I553" s="13">
        <v>1.37E-2</v>
      </c>
      <c r="J553" s="13">
        <v>7.6000000000000004E-4</v>
      </c>
      <c r="K553" s="15">
        <v>4.3099999999999996E-3</v>
      </c>
      <c r="L553" s="15">
        <v>2.5000000000000001E-4</v>
      </c>
      <c r="M553" s="16">
        <v>271</v>
      </c>
      <c r="N553" s="16">
        <v>467</v>
      </c>
      <c r="O553" s="16">
        <v>95</v>
      </c>
      <c r="P553" s="16">
        <v>23</v>
      </c>
      <c r="Q553" s="16">
        <v>88</v>
      </c>
      <c r="R553" s="16">
        <v>5</v>
      </c>
      <c r="S553" s="16">
        <v>87</v>
      </c>
      <c r="T553" s="16">
        <v>5</v>
      </c>
      <c r="U553" s="16">
        <v>88</v>
      </c>
      <c r="V553" s="16">
        <v>5</v>
      </c>
      <c r="W553" s="17">
        <f t="shared" si="89"/>
        <v>7.3684210526315788</v>
      </c>
      <c r="X553" s="15">
        <v>3.4567334602280481E-2</v>
      </c>
      <c r="Y553" s="15">
        <v>7.4381905390687034E-4</v>
      </c>
      <c r="Z553" s="18">
        <v>1.3062460936552921E-3</v>
      </c>
      <c r="AA553" s="18">
        <v>2.6608270002039369E-5</v>
      </c>
      <c r="AB553" s="19">
        <v>0.2830232343757822</v>
      </c>
      <c r="AC553" s="18">
        <v>1.4232802670517357E-5</v>
      </c>
      <c r="AD553" s="20">
        <f t="shared" si="82"/>
        <v>8.8846977700107743</v>
      </c>
      <c r="AE553" s="20">
        <f t="shared" si="83"/>
        <v>10.741464804995271</v>
      </c>
      <c r="AF553" s="20">
        <f t="shared" si="84"/>
        <v>0.50342859062543588</v>
      </c>
      <c r="AG553" s="21">
        <f t="shared" si="85"/>
        <v>326.44347783851816</v>
      </c>
      <c r="AH553" s="21">
        <f t="shared" si="86"/>
        <v>464.35624287429425</v>
      </c>
      <c r="AI553" s="22">
        <f t="shared" si="87"/>
        <v>20.430606313522162</v>
      </c>
      <c r="AJ553" s="20">
        <f t="shared" si="88"/>
        <v>-0.96065523814291287</v>
      </c>
    </row>
    <row r="554" spans="1:36">
      <c r="A554" s="1" t="s">
        <v>572</v>
      </c>
      <c r="B554" s="11">
        <v>56.96</v>
      </c>
      <c r="C554" s="11">
        <v>71.89</v>
      </c>
      <c r="D554" s="12">
        <v>0.79232160244818473</v>
      </c>
      <c r="E554" s="13">
        <v>4.8550000000000003E-2</v>
      </c>
      <c r="F554" s="13">
        <v>7.4700000000000001E-3</v>
      </c>
      <c r="G554" s="14">
        <v>0.21415000000000001</v>
      </c>
      <c r="H554" s="14">
        <v>3.0169999999999999E-2</v>
      </c>
      <c r="I554" s="13">
        <v>3.1969999999999998E-2</v>
      </c>
      <c r="J554" s="13">
        <v>2.14E-3</v>
      </c>
      <c r="K554" s="15">
        <v>1.2189999999999999E-2</v>
      </c>
      <c r="L554" s="15">
        <v>1.3600000000000001E-3</v>
      </c>
      <c r="M554" s="16">
        <v>126</v>
      </c>
      <c r="N554" s="16">
        <v>194</v>
      </c>
      <c r="O554" s="16">
        <v>197</v>
      </c>
      <c r="P554" s="16">
        <v>25</v>
      </c>
      <c r="Q554" s="16">
        <v>203</v>
      </c>
      <c r="R554" s="16">
        <v>13</v>
      </c>
      <c r="S554" s="16">
        <v>245</v>
      </c>
      <c r="T554" s="16">
        <v>27</v>
      </c>
      <c r="U554" s="16">
        <v>203</v>
      </c>
      <c r="V554" s="16">
        <v>13</v>
      </c>
      <c r="W554" s="17">
        <f t="shared" si="89"/>
        <v>-3.0456852791878171</v>
      </c>
      <c r="X554" s="15">
        <v>1.5925979918252807E-2</v>
      </c>
      <c r="Y554" s="15">
        <v>5.7812636328420197E-4</v>
      </c>
      <c r="Z554" s="18">
        <v>7.0147580085932635E-4</v>
      </c>
      <c r="AA554" s="18">
        <v>2.7471418511713242E-5</v>
      </c>
      <c r="AB554" s="19">
        <v>0.28287400682786978</v>
      </c>
      <c r="AC554" s="18">
        <v>1.7653362129705175E-5</v>
      </c>
      <c r="AD554" s="20">
        <f t="shared" si="82"/>
        <v>3.6073878555775707</v>
      </c>
      <c r="AE554" s="20">
        <f t="shared" si="83"/>
        <v>7.9751057603916209</v>
      </c>
      <c r="AF554" s="20">
        <f t="shared" si="84"/>
        <v>0.62457513353391725</v>
      </c>
      <c r="AG554" s="21">
        <f t="shared" si="85"/>
        <v>531.56267736511268</v>
      </c>
      <c r="AH554" s="21">
        <f t="shared" si="86"/>
        <v>730.02897774682003</v>
      </c>
      <c r="AI554" s="22">
        <f t="shared" si="87"/>
        <v>24.839874976783733</v>
      </c>
      <c r="AJ554" s="20">
        <f t="shared" si="88"/>
        <v>-0.97887121081749018</v>
      </c>
    </row>
    <row r="555" spans="1:36">
      <c r="A555" s="1" t="s">
        <v>573</v>
      </c>
      <c r="B555" s="11">
        <v>60.32</v>
      </c>
      <c r="C555" s="11">
        <v>131.33000000000001</v>
      </c>
      <c r="D555" s="12">
        <v>0.45930099748724584</v>
      </c>
      <c r="E555" s="13">
        <v>5.3460000000000001E-2</v>
      </c>
      <c r="F555" s="13">
        <v>8.8000000000000005E-3</v>
      </c>
      <c r="G555" s="14">
        <v>0.21704999999999999</v>
      </c>
      <c r="H555" s="14">
        <v>3.431E-2</v>
      </c>
      <c r="I555" s="13">
        <v>2.945E-2</v>
      </c>
      <c r="J555" s="13">
        <v>1.3500000000000001E-3</v>
      </c>
      <c r="K555" s="15">
        <v>9.2200000000000008E-3</v>
      </c>
      <c r="L555" s="15">
        <v>4.4000000000000002E-4</v>
      </c>
      <c r="M555" s="16">
        <v>348</v>
      </c>
      <c r="N555" s="16">
        <v>341</v>
      </c>
      <c r="O555" s="16">
        <v>199</v>
      </c>
      <c r="P555" s="16">
        <v>29</v>
      </c>
      <c r="Q555" s="16">
        <v>187</v>
      </c>
      <c r="R555" s="16">
        <v>8</v>
      </c>
      <c r="S555" s="16">
        <v>185</v>
      </c>
      <c r="T555" s="16">
        <v>9</v>
      </c>
      <c r="U555" s="16">
        <v>187</v>
      </c>
      <c r="V555" s="16">
        <v>8</v>
      </c>
      <c r="W555" s="17">
        <f t="shared" si="89"/>
        <v>6.0301507537688446</v>
      </c>
      <c r="X555" s="15">
        <v>1.8453732496000009E-2</v>
      </c>
      <c r="Y555" s="15">
        <v>4.1736013304534793E-4</v>
      </c>
      <c r="Z555" s="18">
        <v>8.1353144846732343E-4</v>
      </c>
      <c r="AA555" s="18">
        <v>1.7148283956319266E-5</v>
      </c>
      <c r="AB555" s="19">
        <v>0.28302954660000207</v>
      </c>
      <c r="AC555" s="18">
        <v>1.3418768412460693E-5</v>
      </c>
      <c r="AD555" s="20">
        <f t="shared" si="82"/>
        <v>9.1079244056002651</v>
      </c>
      <c r="AE555" s="20">
        <f t="shared" si="83"/>
        <v>13.119055203518748</v>
      </c>
      <c r="AF555" s="20">
        <f t="shared" si="84"/>
        <v>0.47473868575696659</v>
      </c>
      <c r="AG555" s="21">
        <f t="shared" si="85"/>
        <v>313.23511497741475</v>
      </c>
      <c r="AH555" s="21">
        <f t="shared" si="86"/>
        <v>388.88658204968527</v>
      </c>
      <c r="AI555" s="22">
        <f t="shared" si="87"/>
        <v>19.014026823063659</v>
      </c>
      <c r="AJ555" s="20">
        <f t="shared" si="88"/>
        <v>-0.97549604070881557</v>
      </c>
    </row>
    <row r="556" spans="1:36">
      <c r="A556" s="1" t="s">
        <v>574</v>
      </c>
      <c r="B556" s="11">
        <v>268.24</v>
      </c>
      <c r="C556" s="11">
        <v>251.75</v>
      </c>
      <c r="D556" s="12">
        <v>1.0655014895729891</v>
      </c>
      <c r="E556" s="13">
        <v>4.6050000000000001E-2</v>
      </c>
      <c r="F556" s="13">
        <v>1.0710000000000001E-2</v>
      </c>
      <c r="G556" s="14">
        <v>9.665E-2</v>
      </c>
      <c r="H556" s="14">
        <v>2.2210000000000001E-2</v>
      </c>
      <c r="I556" s="13">
        <v>1.5219999999999999E-2</v>
      </c>
      <c r="J556" s="13">
        <v>5.4000000000000001E-4</v>
      </c>
      <c r="K556" s="15">
        <v>4.8599999999999997E-3</v>
      </c>
      <c r="L556" s="15">
        <v>3.4000000000000002E-4</v>
      </c>
      <c r="M556" s="16"/>
      <c r="N556" s="16">
        <v>382</v>
      </c>
      <c r="O556" s="16">
        <v>94</v>
      </c>
      <c r="P556" s="16">
        <v>21</v>
      </c>
      <c r="Q556" s="16">
        <v>97</v>
      </c>
      <c r="R556" s="16">
        <v>3</v>
      </c>
      <c r="S556" s="16">
        <v>98</v>
      </c>
      <c r="T556" s="16">
        <v>7</v>
      </c>
      <c r="U556" s="16">
        <v>97</v>
      </c>
      <c r="V556" s="16">
        <v>3</v>
      </c>
      <c r="W556" s="17">
        <f t="shared" si="89"/>
        <v>-3.1914893617021276</v>
      </c>
      <c r="X556" s="15">
        <v>1.95198971885986E-2</v>
      </c>
      <c r="Y556" s="15">
        <v>7.1430017034808889E-4</v>
      </c>
      <c r="Z556" s="18">
        <v>7.4742023783145965E-4</v>
      </c>
      <c r="AA556" s="18">
        <v>2.8719870362529309E-5</v>
      </c>
      <c r="AB556" s="19">
        <v>0.28303802677250317</v>
      </c>
      <c r="AC556" s="18">
        <v>1.2907712975828565E-5</v>
      </c>
      <c r="AD556" s="20">
        <f t="shared" si="82"/>
        <v>9.4078187551516201</v>
      </c>
      <c r="AE556" s="20">
        <f t="shared" si="83"/>
        <v>11.490597423564619</v>
      </c>
      <c r="AF556" s="20">
        <f t="shared" si="84"/>
        <v>0.45656785577135084</v>
      </c>
      <c r="AG556" s="21">
        <f t="shared" si="85"/>
        <v>300.69232180289976</v>
      </c>
      <c r="AH556" s="21">
        <f t="shared" si="86"/>
        <v>423.33441938176264</v>
      </c>
      <c r="AI556" s="22">
        <f t="shared" si="87"/>
        <v>18.261909310883198</v>
      </c>
      <c r="AJ556" s="20">
        <f t="shared" si="88"/>
        <v>-0.97748734223399214</v>
      </c>
    </row>
    <row r="557" spans="1:36">
      <c r="A557" s="23" t="s">
        <v>575</v>
      </c>
      <c r="B557" s="24">
        <v>33.92</v>
      </c>
      <c r="C557" s="24">
        <v>49.84</v>
      </c>
      <c r="D557" s="25">
        <v>0.68057784911717489</v>
      </c>
      <c r="E557" s="26">
        <v>0.11884</v>
      </c>
      <c r="F557" s="26">
        <v>2.0129999999999999E-2</v>
      </c>
      <c r="G557" s="27">
        <v>0.24571000000000001</v>
      </c>
      <c r="H557" s="27">
        <v>3.4549999999999997E-2</v>
      </c>
      <c r="I557" s="26">
        <v>1.499E-2</v>
      </c>
      <c r="J557" s="26">
        <v>1.47E-3</v>
      </c>
      <c r="K557" s="28">
        <v>5.2199999999999998E-3</v>
      </c>
      <c r="L557" s="28">
        <v>1.01E-3</v>
      </c>
      <c r="M557" s="29">
        <v>1939</v>
      </c>
      <c r="N557" s="29">
        <v>124</v>
      </c>
      <c r="O557" s="29">
        <v>223</v>
      </c>
      <c r="P557" s="29">
        <v>28</v>
      </c>
      <c r="Q557" s="29">
        <v>96</v>
      </c>
      <c r="R557" s="29">
        <v>9</v>
      </c>
      <c r="S557" s="29">
        <v>105</v>
      </c>
      <c r="T557" s="29">
        <v>20</v>
      </c>
      <c r="U557" s="29">
        <v>96</v>
      </c>
      <c r="V557" s="29">
        <v>9</v>
      </c>
      <c r="W557" s="30">
        <f t="shared" si="89"/>
        <v>56.950672645739907</v>
      </c>
      <c r="X557" s="28">
        <v>2.6034113114001028E-2</v>
      </c>
      <c r="Y557" s="28">
        <v>4.3479705851458619E-4</v>
      </c>
      <c r="Z557" s="31">
        <v>1.0476282608071234E-3</v>
      </c>
      <c r="AA557" s="31">
        <v>1.9526085736106636E-5</v>
      </c>
      <c r="AB557" s="32">
        <v>0.28302359142668804</v>
      </c>
      <c r="AC557" s="31">
        <v>1.3778722011049556E-5</v>
      </c>
      <c r="AD557" s="33">
        <f t="shared" si="82"/>
        <v>8.8973245826329261</v>
      </c>
      <c r="AE557" s="33">
        <f t="shared" si="83"/>
        <v>10.939470971629284</v>
      </c>
      <c r="AF557" s="33">
        <f t="shared" si="84"/>
        <v>0.48737586263225829</v>
      </c>
      <c r="AG557" s="34">
        <f t="shared" si="85"/>
        <v>323.68118666021502</v>
      </c>
      <c r="AH557" s="34">
        <f t="shared" si="86"/>
        <v>457.86715658657971</v>
      </c>
      <c r="AI557" s="35">
        <f t="shared" si="87"/>
        <v>19.642717557737569</v>
      </c>
      <c r="AJ557" s="33">
        <f t="shared" si="88"/>
        <v>-0.96844493190339986</v>
      </c>
    </row>
    <row r="558" spans="1:36">
      <c r="A558" s="1" t="s">
        <v>576</v>
      </c>
      <c r="B558" s="11">
        <v>158.57</v>
      </c>
      <c r="C558" s="11">
        <v>194.03</v>
      </c>
      <c r="D558" s="12">
        <v>0.81724475596557233</v>
      </c>
      <c r="E558" s="13">
        <v>4.897E-2</v>
      </c>
      <c r="F558" s="13">
        <v>4.4000000000000003E-3</v>
      </c>
      <c r="G558" s="14">
        <v>9.9349999999999994E-2</v>
      </c>
      <c r="H558" s="14">
        <v>8.1700000000000002E-3</v>
      </c>
      <c r="I558" s="13">
        <v>1.4710000000000001E-2</v>
      </c>
      <c r="J558" s="13">
        <v>6.0999999999999997E-4</v>
      </c>
      <c r="K558" s="15">
        <v>4.8199999999999996E-3</v>
      </c>
      <c r="L558" s="15">
        <v>3.4000000000000002E-4</v>
      </c>
      <c r="M558" s="16">
        <v>146</v>
      </c>
      <c r="N558" s="16">
        <v>111</v>
      </c>
      <c r="O558" s="16">
        <v>96</v>
      </c>
      <c r="P558" s="16">
        <v>8</v>
      </c>
      <c r="Q558" s="16">
        <v>94</v>
      </c>
      <c r="R558" s="16">
        <v>4</v>
      </c>
      <c r="S558" s="16">
        <v>97</v>
      </c>
      <c r="T558" s="16">
        <v>7</v>
      </c>
      <c r="U558" s="16">
        <v>94</v>
      </c>
      <c r="V558" s="16">
        <v>4</v>
      </c>
      <c r="W558" s="17">
        <f t="shared" si="89"/>
        <v>2.0833333333333335</v>
      </c>
      <c r="X558" s="15">
        <v>2.7194354229473267E-2</v>
      </c>
      <c r="Y558" s="15">
        <v>1.9289815968390851E-4</v>
      </c>
      <c r="Z558" s="18">
        <v>1.0984111058679694E-3</v>
      </c>
      <c r="AA558" s="18">
        <v>9.3838042979252087E-6</v>
      </c>
      <c r="AB558" s="19">
        <v>0.28303334789643858</v>
      </c>
      <c r="AC558" s="18">
        <v>1.221097297897365E-5</v>
      </c>
      <c r="AD558" s="20">
        <f t="shared" si="82"/>
        <v>9.2423541382657959</v>
      </c>
      <c r="AE558" s="20">
        <f t="shared" si="83"/>
        <v>11.23882906078455</v>
      </c>
      <c r="AF558" s="20">
        <f t="shared" si="84"/>
        <v>0.43192012595593843</v>
      </c>
      <c r="AG558" s="21">
        <f t="shared" si="85"/>
        <v>310.19378007659759</v>
      </c>
      <c r="AH558" s="21">
        <f t="shared" si="86"/>
        <v>437.1437811494236</v>
      </c>
      <c r="AI558" s="22">
        <f t="shared" si="87"/>
        <v>17.435490416506411</v>
      </c>
      <c r="AJ558" s="20">
        <f t="shared" si="88"/>
        <v>-0.96691532813650694</v>
      </c>
    </row>
    <row r="559" spans="1:36">
      <c r="A559" s="1" t="s">
        <v>577</v>
      </c>
      <c r="B559" s="11">
        <v>62.23</v>
      </c>
      <c r="C559" s="11">
        <v>187.04</v>
      </c>
      <c r="D559" s="12">
        <v>0.33270958083832336</v>
      </c>
      <c r="E559" s="13">
        <v>4.7800000000000002E-2</v>
      </c>
      <c r="F559" s="13">
        <v>4.7099999999999998E-3</v>
      </c>
      <c r="G559" s="14">
        <v>0.10098</v>
      </c>
      <c r="H559" s="14">
        <v>9.1199999999999996E-3</v>
      </c>
      <c r="I559" s="13">
        <v>1.5310000000000001E-2</v>
      </c>
      <c r="J559" s="13">
        <v>6.8000000000000005E-4</v>
      </c>
      <c r="K559" s="15">
        <v>6.3499999999999997E-3</v>
      </c>
      <c r="L559" s="15">
        <v>6.6E-4</v>
      </c>
      <c r="M559" s="16">
        <v>89</v>
      </c>
      <c r="N559" s="16">
        <v>120</v>
      </c>
      <c r="O559" s="16">
        <v>98</v>
      </c>
      <c r="P559" s="16">
        <v>8</v>
      </c>
      <c r="Q559" s="16">
        <v>98</v>
      </c>
      <c r="R559" s="16">
        <v>4</v>
      </c>
      <c r="S559" s="16">
        <v>128</v>
      </c>
      <c r="T559" s="16">
        <v>13</v>
      </c>
      <c r="U559" s="16">
        <v>98</v>
      </c>
      <c r="V559" s="16">
        <v>4</v>
      </c>
      <c r="W559" s="17">
        <f t="shared" si="89"/>
        <v>0</v>
      </c>
      <c r="X559" s="15">
        <v>2.0018138065752492E-2</v>
      </c>
      <c r="Y559" s="15">
        <v>1.0707836909522345E-3</v>
      </c>
      <c r="Z559" s="18">
        <v>8.0733548333933617E-4</v>
      </c>
      <c r="AA559" s="18">
        <v>4.3189700084136248E-5</v>
      </c>
      <c r="AB559" s="19">
        <v>0.28303147561090158</v>
      </c>
      <c r="AC559" s="18">
        <v>1.3207398903190223E-5</v>
      </c>
      <c r="AD559" s="20">
        <f t="shared" si="82"/>
        <v>9.1761422949065974</v>
      </c>
      <c r="AE559" s="20">
        <f t="shared" si="83"/>
        <v>11.276490351983526</v>
      </c>
      <c r="AF559" s="20">
        <f t="shared" si="84"/>
        <v>0.46716928505128685</v>
      </c>
      <c r="AG559" s="21">
        <f t="shared" si="85"/>
        <v>310.45114635329702</v>
      </c>
      <c r="AH559" s="21">
        <f t="shared" si="86"/>
        <v>437.82687932424227</v>
      </c>
      <c r="AI559" s="22">
        <f t="shared" si="87"/>
        <v>18.71235741800723</v>
      </c>
      <c r="AJ559" s="20">
        <f t="shared" si="88"/>
        <v>-0.97568266616447785</v>
      </c>
    </row>
    <row r="560" spans="1:36">
      <c r="A560" s="1" t="s">
        <v>578</v>
      </c>
      <c r="B560" s="11">
        <v>38.32</v>
      </c>
      <c r="C560" s="11">
        <v>428.13</v>
      </c>
      <c r="D560" s="12">
        <v>8.9505524023077099E-2</v>
      </c>
      <c r="E560" s="13">
        <v>4.6050000000000001E-2</v>
      </c>
      <c r="F560" s="13">
        <v>3.2200000000000002E-3</v>
      </c>
      <c r="G560" s="14">
        <v>8.362E-2</v>
      </c>
      <c r="H560" s="14">
        <v>4.8999999999999998E-3</v>
      </c>
      <c r="I560" s="13">
        <v>1.3169999999999999E-2</v>
      </c>
      <c r="J560" s="13">
        <v>5.0000000000000001E-4</v>
      </c>
      <c r="K560" s="15">
        <v>6.3600000000000002E-3</v>
      </c>
      <c r="L560" s="15">
        <v>1.83E-3</v>
      </c>
      <c r="M560" s="16"/>
      <c r="N560" s="16">
        <v>154</v>
      </c>
      <c r="O560" s="16">
        <v>82</v>
      </c>
      <c r="P560" s="16">
        <v>5</v>
      </c>
      <c r="Q560" s="16">
        <v>84</v>
      </c>
      <c r="R560" s="16">
        <v>3</v>
      </c>
      <c r="S560" s="16">
        <v>128</v>
      </c>
      <c r="T560" s="16">
        <v>37</v>
      </c>
      <c r="U560" s="16">
        <v>84</v>
      </c>
      <c r="V560" s="16">
        <v>3</v>
      </c>
      <c r="W560" s="17">
        <f t="shared" si="89"/>
        <v>-2.4390243902439024</v>
      </c>
      <c r="X560" s="15">
        <v>6.0574019691342663E-3</v>
      </c>
      <c r="Y560" s="15">
        <v>3.9401494287518438E-4</v>
      </c>
      <c r="Z560" s="18">
        <v>2.8913598932697358E-4</v>
      </c>
      <c r="AA560" s="18">
        <v>1.2568534248843836E-5</v>
      </c>
      <c r="AB560" s="19">
        <v>0.28291079437233685</v>
      </c>
      <c r="AC560" s="18">
        <v>1.2265757042791846E-5</v>
      </c>
      <c r="AD560" s="20">
        <f t="shared" si="82"/>
        <v>4.9083492119739169</v>
      </c>
      <c r="AE560" s="20">
        <f t="shared" si="83"/>
        <v>6.7363071086012916</v>
      </c>
      <c r="AF560" s="20">
        <f t="shared" si="84"/>
        <v>0.43384839124558305</v>
      </c>
      <c r="AG560" s="21">
        <f t="shared" si="85"/>
        <v>474.61815566997763</v>
      </c>
      <c r="AH560" s="21">
        <f t="shared" si="86"/>
        <v>717.40169032213907</v>
      </c>
      <c r="AI560" s="22">
        <f t="shared" si="87"/>
        <v>17.089217987258678</v>
      </c>
      <c r="AJ560" s="20">
        <f t="shared" si="88"/>
        <v>-0.99129108465882609</v>
      </c>
    </row>
    <row r="561" spans="1:36">
      <c r="A561" s="1" t="s">
        <v>579</v>
      </c>
      <c r="B561" s="11">
        <v>154.88999999999999</v>
      </c>
      <c r="C561" s="11">
        <v>256.11</v>
      </c>
      <c r="D561" s="12">
        <v>0.60477919643903</v>
      </c>
      <c r="E561" s="13">
        <v>5.1830000000000001E-2</v>
      </c>
      <c r="F561" s="13">
        <v>4.5100000000000001E-3</v>
      </c>
      <c r="G561" s="14">
        <v>0.12103999999999999</v>
      </c>
      <c r="H561" s="14">
        <v>9.5899999999999996E-3</v>
      </c>
      <c r="I561" s="13">
        <v>1.6930000000000001E-2</v>
      </c>
      <c r="J561" s="13">
        <v>6.8999999999999997E-4</v>
      </c>
      <c r="K561" s="15">
        <v>6.3400000000000001E-3</v>
      </c>
      <c r="L561" s="15">
        <v>4.8000000000000001E-4</v>
      </c>
      <c r="M561" s="16">
        <v>278</v>
      </c>
      <c r="N561" s="16">
        <v>108</v>
      </c>
      <c r="O561" s="16">
        <v>116</v>
      </c>
      <c r="P561" s="16">
        <v>9</v>
      </c>
      <c r="Q561" s="16">
        <v>108</v>
      </c>
      <c r="R561" s="16">
        <v>4</v>
      </c>
      <c r="S561" s="16">
        <v>128</v>
      </c>
      <c r="T561" s="16">
        <v>10</v>
      </c>
      <c r="U561" s="16">
        <v>108</v>
      </c>
      <c r="V561" s="16">
        <v>4</v>
      </c>
      <c r="W561" s="17">
        <f t="shared" si="89"/>
        <v>6.8965517241379306</v>
      </c>
      <c r="X561" s="15">
        <v>1.8031716770416841E-2</v>
      </c>
      <c r="Y561" s="15">
        <v>2.8905351042768802E-4</v>
      </c>
      <c r="Z561" s="18">
        <v>7.3945026649843498E-4</v>
      </c>
      <c r="AA561" s="18">
        <v>1.1557412054308935E-5</v>
      </c>
      <c r="AB561" s="19">
        <v>0.2830475471495188</v>
      </c>
      <c r="AC561" s="18">
        <v>1.2007964241685948E-5</v>
      </c>
      <c r="AD561" s="20">
        <f t="shared" si="82"/>
        <v>9.7444990847317392</v>
      </c>
      <c r="AE561" s="20">
        <f t="shared" si="83"/>
        <v>12.064411624670424</v>
      </c>
      <c r="AF561" s="20">
        <f t="shared" si="84"/>
        <v>0.42475246973583708</v>
      </c>
      <c r="AG561" s="21">
        <f t="shared" si="85"/>
        <v>287.16281678643162</v>
      </c>
      <c r="AH561" s="21">
        <f t="shared" si="86"/>
        <v>395.09640282791946</v>
      </c>
      <c r="AI561" s="22">
        <f t="shared" si="87"/>
        <v>16.989433293943478</v>
      </c>
      <c r="AJ561" s="20">
        <f t="shared" si="88"/>
        <v>-0.97772740161149296</v>
      </c>
    </row>
    <row r="562" spans="1:36">
      <c r="A562" s="1" t="s">
        <v>580</v>
      </c>
      <c r="B562" s="11">
        <v>123.81</v>
      </c>
      <c r="C562" s="11">
        <v>184.16</v>
      </c>
      <c r="D562" s="12">
        <v>0.67229582971329283</v>
      </c>
      <c r="E562" s="13">
        <v>4.8210000000000003E-2</v>
      </c>
      <c r="F562" s="13">
        <v>4.8999999999999998E-3</v>
      </c>
      <c r="G562" s="14">
        <v>0.1004</v>
      </c>
      <c r="H562" s="14">
        <v>9.3399999999999993E-3</v>
      </c>
      <c r="I562" s="13">
        <v>1.5100000000000001E-2</v>
      </c>
      <c r="J562" s="13">
        <v>6.8999999999999997E-4</v>
      </c>
      <c r="K562" s="15">
        <v>5.6699999999999997E-3</v>
      </c>
      <c r="L562" s="15">
        <v>4.6000000000000001E-4</v>
      </c>
      <c r="M562" s="16">
        <v>110</v>
      </c>
      <c r="N562" s="16">
        <v>125</v>
      </c>
      <c r="O562" s="16">
        <v>97</v>
      </c>
      <c r="P562" s="16">
        <v>9</v>
      </c>
      <c r="Q562" s="16">
        <v>97</v>
      </c>
      <c r="R562" s="16">
        <v>4</v>
      </c>
      <c r="S562" s="16">
        <v>114</v>
      </c>
      <c r="T562" s="16">
        <v>9</v>
      </c>
      <c r="U562" s="16">
        <v>97</v>
      </c>
      <c r="V562" s="16">
        <v>4</v>
      </c>
      <c r="W562" s="17">
        <f t="shared" si="89"/>
        <v>0</v>
      </c>
      <c r="X562" s="15">
        <v>1.4226855206726592E-2</v>
      </c>
      <c r="Y562" s="15">
        <v>1.5650988071976496E-4</v>
      </c>
      <c r="Z562" s="18">
        <v>5.8319846278339727E-4</v>
      </c>
      <c r="AA562" s="18">
        <v>7.1108472245111733E-6</v>
      </c>
      <c r="AB562" s="19">
        <v>0.28294735138907556</v>
      </c>
      <c r="AC562" s="18">
        <v>1.072340877135393E-5</v>
      </c>
      <c r="AD562" s="20">
        <f t="shared" si="82"/>
        <v>6.2011581442122932</v>
      </c>
      <c r="AE562" s="20">
        <f t="shared" si="83"/>
        <v>8.2937721570330858</v>
      </c>
      <c r="AF562" s="20">
        <f t="shared" si="84"/>
        <v>0.37930528502338967</v>
      </c>
      <c r="AG562" s="21">
        <f t="shared" si="85"/>
        <v>426.95048010601732</v>
      </c>
      <c r="AH562" s="21">
        <f t="shared" si="86"/>
        <v>627.91066846472359</v>
      </c>
      <c r="AI562" s="22">
        <f t="shared" si="87"/>
        <v>15.069644558290349</v>
      </c>
      <c r="AJ562" s="20">
        <f t="shared" si="88"/>
        <v>-0.98243378124146397</v>
      </c>
    </row>
    <row r="563" spans="1:36">
      <c r="A563" s="1" t="s">
        <v>581</v>
      </c>
      <c r="B563" s="11">
        <v>168.24</v>
      </c>
      <c r="C563" s="11">
        <v>140.22</v>
      </c>
      <c r="D563" s="12">
        <v>1.1998288403936672</v>
      </c>
      <c r="E563" s="13">
        <v>8.097E-2</v>
      </c>
      <c r="F563" s="13">
        <v>1.2899999999999999E-3</v>
      </c>
      <c r="G563" s="14">
        <v>2.1246299999999998</v>
      </c>
      <c r="H563" s="14">
        <v>3.2390000000000002E-2</v>
      </c>
      <c r="I563" s="13">
        <v>0.19020999999999999</v>
      </c>
      <c r="J563" s="13">
        <v>3.7100000000000002E-3</v>
      </c>
      <c r="K563" s="15">
        <v>5.5570000000000001E-2</v>
      </c>
      <c r="L563" s="15">
        <v>1.06E-3</v>
      </c>
      <c r="M563" s="16">
        <v>1221</v>
      </c>
      <c r="N563" s="16">
        <v>18</v>
      </c>
      <c r="O563" s="16">
        <v>1157</v>
      </c>
      <c r="P563" s="16">
        <v>11</v>
      </c>
      <c r="Q563" s="16">
        <v>1123</v>
      </c>
      <c r="R563" s="16">
        <v>20</v>
      </c>
      <c r="S563" s="16">
        <v>1093</v>
      </c>
      <c r="T563" s="16">
        <v>20</v>
      </c>
      <c r="U563" s="16">
        <v>1221</v>
      </c>
      <c r="V563" s="16">
        <v>18</v>
      </c>
      <c r="W563" s="17">
        <f>100*(M563-Q563)/M563</f>
        <v>8.0262080262080264</v>
      </c>
      <c r="X563" s="15">
        <v>1.3978031423177798E-2</v>
      </c>
      <c r="Y563" s="15">
        <v>9.7481885557709218E-5</v>
      </c>
      <c r="Z563" s="18">
        <v>5.1442808336288174E-4</v>
      </c>
      <c r="AA563" s="18">
        <v>3.6786307566064574E-6</v>
      </c>
      <c r="AB563" s="19">
        <v>0.28203496720335869</v>
      </c>
      <c r="AC563" s="18">
        <v>1.1631930244507095E-5</v>
      </c>
      <c r="AD563" s="20">
        <f t="shared" si="82"/>
        <v>-26.06456072883234</v>
      </c>
      <c r="AE563" s="20">
        <f t="shared" si="83"/>
        <v>0.59006619095747226</v>
      </c>
      <c r="AF563" s="20">
        <f t="shared" si="84"/>
        <v>0.4124703205219028</v>
      </c>
      <c r="AG563" s="21">
        <f t="shared" si="85"/>
        <v>1690.8184944631041</v>
      </c>
      <c r="AH563" s="21">
        <f t="shared" si="86"/>
        <v>1978.3376052574231</v>
      </c>
      <c r="AI563" s="22">
        <f t="shared" si="87"/>
        <v>15.93634061754392</v>
      </c>
      <c r="AJ563" s="20">
        <f t="shared" si="88"/>
        <v>-0.98450517821196137</v>
      </c>
    </row>
    <row r="564" spans="1:36">
      <c r="A564" s="1" t="s">
        <v>582</v>
      </c>
      <c r="B564" s="11">
        <v>216.8</v>
      </c>
      <c r="C564" s="11">
        <v>215.16</v>
      </c>
      <c r="D564" s="12">
        <v>1.0076222346160997</v>
      </c>
      <c r="E564" s="13">
        <v>5.0470000000000001E-2</v>
      </c>
      <c r="F564" s="13">
        <v>3.9100000000000003E-3</v>
      </c>
      <c r="G564" s="14">
        <v>9.2359999999999998E-2</v>
      </c>
      <c r="H564" s="14">
        <v>6.5300000000000002E-3</v>
      </c>
      <c r="I564" s="13">
        <v>1.3270000000000001E-2</v>
      </c>
      <c r="J564" s="13">
        <v>4.8999999999999998E-4</v>
      </c>
      <c r="K564" s="15">
        <v>4.7299999999999998E-3</v>
      </c>
      <c r="L564" s="15">
        <v>2.5000000000000001E-4</v>
      </c>
      <c r="M564" s="16">
        <v>217</v>
      </c>
      <c r="N564" s="16">
        <v>96</v>
      </c>
      <c r="O564" s="16">
        <v>90</v>
      </c>
      <c r="P564" s="16">
        <v>6</v>
      </c>
      <c r="Q564" s="16">
        <v>85</v>
      </c>
      <c r="R564" s="16">
        <v>3</v>
      </c>
      <c r="S564" s="16">
        <v>95</v>
      </c>
      <c r="T564" s="16">
        <v>5</v>
      </c>
      <c r="U564" s="16">
        <v>85</v>
      </c>
      <c r="V564" s="16">
        <v>3</v>
      </c>
      <c r="W564" s="17">
        <f t="shared" ref="W564:W578" si="90">100*(O564-Q564)/O564</f>
        <v>5.5555555555555554</v>
      </c>
      <c r="X564" s="15">
        <v>2.2209897394567815E-2</v>
      </c>
      <c r="Y564" s="15">
        <v>4.4718440963126477E-4</v>
      </c>
      <c r="Z564" s="18">
        <v>8.5085630319181301E-4</v>
      </c>
      <c r="AA564" s="18">
        <v>1.6419836282430366E-5</v>
      </c>
      <c r="AB564" s="19">
        <v>0.28303393544872213</v>
      </c>
      <c r="AC564" s="18">
        <v>1.294659475216219E-5</v>
      </c>
      <c r="AD564" s="20">
        <f t="shared" si="82"/>
        <v>9.2631324431735607</v>
      </c>
      <c r="AE564" s="20">
        <f t="shared" si="83"/>
        <v>11.082163774718268</v>
      </c>
      <c r="AF564" s="20">
        <f t="shared" si="84"/>
        <v>0.45793110199295173</v>
      </c>
      <c r="AG564" s="21">
        <f t="shared" si="85"/>
        <v>307.32128872771597</v>
      </c>
      <c r="AH564" s="21">
        <f t="shared" si="86"/>
        <v>440.20422542143615</v>
      </c>
      <c r="AI564" s="22">
        <f t="shared" si="87"/>
        <v>18.36512146040792</v>
      </c>
      <c r="AJ564" s="20">
        <f t="shared" si="88"/>
        <v>-0.9743717980966321</v>
      </c>
    </row>
    <row r="565" spans="1:36">
      <c r="A565" s="1" t="s">
        <v>583</v>
      </c>
      <c r="B565" s="11">
        <v>216.18</v>
      </c>
      <c r="C565" s="11">
        <v>1936.12</v>
      </c>
      <c r="D565" s="12">
        <v>0.11165630229531229</v>
      </c>
      <c r="E565" s="13">
        <v>6.361E-2</v>
      </c>
      <c r="F565" s="13">
        <v>7.5000000000000002E-4</v>
      </c>
      <c r="G565" s="14">
        <v>0.78039000000000003</v>
      </c>
      <c r="H565" s="14">
        <v>9.1599999999999997E-3</v>
      </c>
      <c r="I565" s="13">
        <v>8.8929999999999995E-2</v>
      </c>
      <c r="J565" s="13">
        <v>1.6299999999999999E-3</v>
      </c>
      <c r="K565" s="15">
        <v>2.6190000000000001E-2</v>
      </c>
      <c r="L565" s="15">
        <v>6.8999999999999997E-4</v>
      </c>
      <c r="M565" s="16">
        <v>729</v>
      </c>
      <c r="N565" s="16">
        <v>20</v>
      </c>
      <c r="O565" s="16">
        <v>586</v>
      </c>
      <c r="P565" s="16">
        <v>5</v>
      </c>
      <c r="Q565" s="16">
        <v>549</v>
      </c>
      <c r="R565" s="16">
        <v>10</v>
      </c>
      <c r="S565" s="16">
        <v>523</v>
      </c>
      <c r="T565" s="16">
        <v>14</v>
      </c>
      <c r="U565" s="16">
        <v>549</v>
      </c>
      <c r="V565" s="16">
        <v>10</v>
      </c>
      <c r="W565" s="17">
        <f t="shared" si="90"/>
        <v>6.3139931740614337</v>
      </c>
      <c r="X565" s="15">
        <v>2.433426451306827E-2</v>
      </c>
      <c r="Y565" s="15">
        <v>1.267823281822747E-3</v>
      </c>
      <c r="Z565" s="18">
        <v>6.623260606478294E-4</v>
      </c>
      <c r="AA565" s="18">
        <v>3.4051795559327315E-5</v>
      </c>
      <c r="AB565" s="19">
        <v>0.28234582242621448</v>
      </c>
      <c r="AC565" s="18">
        <v>1.2499201038078618E-5</v>
      </c>
      <c r="AD565" s="20">
        <f t="shared" si="82"/>
        <v>-15.071420571539651</v>
      </c>
      <c r="AE565" s="20">
        <f t="shared" si="83"/>
        <v>-3.2202518056190232</v>
      </c>
      <c r="AF565" s="20">
        <f t="shared" si="84"/>
        <v>0.44255932440018891</v>
      </c>
      <c r="AG565" s="21">
        <f t="shared" si="85"/>
        <v>1268.1853770481036</v>
      </c>
      <c r="AH565" s="21">
        <f t="shared" si="86"/>
        <v>1703.7994240293897</v>
      </c>
      <c r="AI565" s="22">
        <f t="shared" si="87"/>
        <v>17.328072508723153</v>
      </c>
      <c r="AJ565" s="20">
        <f t="shared" si="88"/>
        <v>-0.98005041986000518</v>
      </c>
    </row>
    <row r="566" spans="1:36">
      <c r="A566" s="1" t="s">
        <v>584</v>
      </c>
      <c r="B566" s="11">
        <v>25.38</v>
      </c>
      <c r="C566" s="11">
        <v>678.62</v>
      </c>
      <c r="D566" s="12">
        <v>3.7399428251451476E-2</v>
      </c>
      <c r="E566" s="13">
        <v>5.9270000000000003E-2</v>
      </c>
      <c r="F566" s="13">
        <v>9.3000000000000005E-4</v>
      </c>
      <c r="G566" s="14">
        <v>0.75134000000000001</v>
      </c>
      <c r="H566" s="14">
        <v>1.1339999999999999E-2</v>
      </c>
      <c r="I566" s="13">
        <v>9.1889999999999999E-2</v>
      </c>
      <c r="J566" s="13">
        <v>1.74E-3</v>
      </c>
      <c r="K566" s="15">
        <v>6.8709999999999993E-2</v>
      </c>
      <c r="L566" s="15">
        <v>2.7200000000000002E-3</v>
      </c>
      <c r="M566" s="16">
        <v>577</v>
      </c>
      <c r="N566" s="16">
        <v>19</v>
      </c>
      <c r="O566" s="16">
        <v>569</v>
      </c>
      <c r="P566" s="16">
        <v>7</v>
      </c>
      <c r="Q566" s="16">
        <v>567</v>
      </c>
      <c r="R566" s="16">
        <v>10</v>
      </c>
      <c r="S566" s="16">
        <v>1343</v>
      </c>
      <c r="T566" s="16">
        <v>51</v>
      </c>
      <c r="U566" s="16">
        <v>567</v>
      </c>
      <c r="V566" s="16">
        <v>10</v>
      </c>
      <c r="W566" s="17">
        <f t="shared" si="90"/>
        <v>0.35149384885764501</v>
      </c>
      <c r="X566" s="15">
        <v>8.1335519891666888E-3</v>
      </c>
      <c r="Y566" s="15">
        <v>9.8953913192925788E-4</v>
      </c>
      <c r="Z566" s="18">
        <v>2.5912731642017788E-4</v>
      </c>
      <c r="AA566" s="18">
        <v>3.371039109562814E-5</v>
      </c>
      <c r="AB566" s="19">
        <v>0.28231937576056787</v>
      </c>
      <c r="AC566" s="18">
        <v>1.1332864904174316E-5</v>
      </c>
      <c r="AD566" s="20">
        <f t="shared" si="82"/>
        <v>-16.006685224567718</v>
      </c>
      <c r="AE566" s="20">
        <f t="shared" si="83"/>
        <v>-3.6138044984923567</v>
      </c>
      <c r="AF566" s="20">
        <f t="shared" si="84"/>
        <v>0.40127886858218947</v>
      </c>
      <c r="AG566" s="21">
        <f t="shared" si="85"/>
        <v>1291.2019944634221</v>
      </c>
      <c r="AH566" s="21">
        <f t="shared" si="86"/>
        <v>1742.2420961905593</v>
      </c>
      <c r="AI566" s="22">
        <f t="shared" si="87"/>
        <v>15.538115146374139</v>
      </c>
      <c r="AJ566" s="20">
        <f t="shared" si="88"/>
        <v>-0.99219496034878985</v>
      </c>
    </row>
    <row r="567" spans="1:36">
      <c r="A567" s="1" t="s">
        <v>585</v>
      </c>
      <c r="B567" s="11">
        <v>108.24</v>
      </c>
      <c r="C567" s="11">
        <v>251.49</v>
      </c>
      <c r="D567" s="12">
        <v>0.43039484671358696</v>
      </c>
      <c r="E567" s="13">
        <v>6.5799999999999997E-2</v>
      </c>
      <c r="F567" s="13">
        <v>2.0200000000000001E-3</v>
      </c>
      <c r="G567" s="14">
        <v>0.94752000000000003</v>
      </c>
      <c r="H567" s="14">
        <v>2.6630000000000001E-2</v>
      </c>
      <c r="I567" s="13">
        <v>0.10439</v>
      </c>
      <c r="J567" s="13">
        <v>2.4099999999999998E-3</v>
      </c>
      <c r="K567" s="15">
        <v>3.9230000000000001E-2</v>
      </c>
      <c r="L567" s="15">
        <v>1.4400000000000001E-3</v>
      </c>
      <c r="M567" s="16">
        <v>800</v>
      </c>
      <c r="N567" s="16">
        <v>27</v>
      </c>
      <c r="O567" s="16">
        <v>677</v>
      </c>
      <c r="P567" s="16">
        <v>14</v>
      </c>
      <c r="Q567" s="16">
        <v>640</v>
      </c>
      <c r="R567" s="16">
        <v>14</v>
      </c>
      <c r="S567" s="16">
        <v>778</v>
      </c>
      <c r="T567" s="16">
        <v>28</v>
      </c>
      <c r="U567" s="16">
        <v>640</v>
      </c>
      <c r="V567" s="16">
        <v>14</v>
      </c>
      <c r="W567" s="17">
        <f t="shared" si="90"/>
        <v>5.4652880354505173</v>
      </c>
      <c r="X567" s="15">
        <v>1.6618482616018303E-2</v>
      </c>
      <c r="Y567" s="15">
        <v>3.1936977402861633E-4</v>
      </c>
      <c r="Z567" s="18">
        <v>6.1497159361950508E-4</v>
      </c>
      <c r="AA567" s="18">
        <v>1.0544549795478073E-5</v>
      </c>
      <c r="AB567" s="19">
        <v>0.28231096211758977</v>
      </c>
      <c r="AC567" s="18">
        <v>1.2829696717261334E-5</v>
      </c>
      <c r="AD567" s="20">
        <f t="shared" si="82"/>
        <v>-16.304226812069444</v>
      </c>
      <c r="AE567" s="20">
        <f t="shared" si="83"/>
        <v>-2.455706147996839</v>
      </c>
      <c r="AF567" s="20">
        <f t="shared" si="84"/>
        <v>0.45435294228723305</v>
      </c>
      <c r="AG567" s="21">
        <f t="shared" si="85"/>
        <v>1314.8540129155654</v>
      </c>
      <c r="AH567" s="21">
        <f t="shared" si="86"/>
        <v>1724.9720726973123</v>
      </c>
      <c r="AI567" s="22">
        <f t="shared" si="87"/>
        <v>17.748557850230782</v>
      </c>
      <c r="AJ567" s="20">
        <f t="shared" si="88"/>
        <v>-0.98147675922832811</v>
      </c>
    </row>
    <row r="568" spans="1:36">
      <c r="A568" s="1" t="s">
        <v>586</v>
      </c>
      <c r="B568" s="11">
        <v>74.819999999999993</v>
      </c>
      <c r="C568" s="11">
        <v>95.3</v>
      </c>
      <c r="D568" s="12">
        <v>0.78509968520461693</v>
      </c>
      <c r="E568" s="13">
        <v>5.1040000000000002E-2</v>
      </c>
      <c r="F568" s="13">
        <v>1.0279999999999999E-2</v>
      </c>
      <c r="G568" s="14">
        <v>0.12261</v>
      </c>
      <c r="H568" s="14">
        <v>2.247E-2</v>
      </c>
      <c r="I568" s="13">
        <v>1.7409999999999998E-2</v>
      </c>
      <c r="J568" s="13">
        <v>1.5200000000000001E-3</v>
      </c>
      <c r="K568" s="15">
        <v>8.3599999999999994E-3</v>
      </c>
      <c r="L568" s="15">
        <v>1.1100000000000001E-3</v>
      </c>
      <c r="M568" s="16">
        <v>243</v>
      </c>
      <c r="N568" s="16">
        <v>251</v>
      </c>
      <c r="O568" s="16">
        <v>117</v>
      </c>
      <c r="P568" s="16">
        <v>20</v>
      </c>
      <c r="Q568" s="16">
        <v>111</v>
      </c>
      <c r="R568" s="16">
        <v>10</v>
      </c>
      <c r="S568" s="16">
        <v>168</v>
      </c>
      <c r="T568" s="16">
        <v>22</v>
      </c>
      <c r="U568" s="16">
        <v>111</v>
      </c>
      <c r="V568" s="16">
        <v>10</v>
      </c>
      <c r="W568" s="17">
        <f t="shared" si="90"/>
        <v>5.1282051282051286</v>
      </c>
      <c r="X568" s="15">
        <v>2.1138550090280796E-2</v>
      </c>
      <c r="Y568" s="15">
        <v>6.3271780505832521E-4</v>
      </c>
      <c r="Z568" s="18">
        <v>8.3057654733832893E-4</v>
      </c>
      <c r="AA568" s="18">
        <v>2.4387237860168938E-5</v>
      </c>
      <c r="AB568" s="19">
        <v>0.28304338005410484</v>
      </c>
      <c r="AC568" s="18">
        <v>1.3645143084332535E-5</v>
      </c>
      <c r="AD568" s="20">
        <f t="shared" si="82"/>
        <v>9.5971331710642538</v>
      </c>
      <c r="AE568" s="20">
        <f t="shared" si="83"/>
        <v>11.974854523655321</v>
      </c>
      <c r="AF568" s="20">
        <f t="shared" si="84"/>
        <v>0.48266686253647306</v>
      </c>
      <c r="AG568" s="21">
        <f t="shared" si="85"/>
        <v>293.7662380115907</v>
      </c>
      <c r="AH568" s="21">
        <f t="shared" si="86"/>
        <v>403.16409330411921</v>
      </c>
      <c r="AI568" s="22">
        <f t="shared" si="87"/>
        <v>19.350658802222711</v>
      </c>
      <c r="AJ568" s="20">
        <f t="shared" si="88"/>
        <v>-0.97498263411631536</v>
      </c>
    </row>
    <row r="569" spans="1:36">
      <c r="A569" s="1" t="s">
        <v>587</v>
      </c>
      <c r="B569" s="11">
        <v>628.54999999999995</v>
      </c>
      <c r="C569" s="11">
        <v>615.98</v>
      </c>
      <c r="D569" s="12">
        <v>1.020406506704763</v>
      </c>
      <c r="E569" s="13">
        <v>5.4739999999999997E-2</v>
      </c>
      <c r="F569" s="13">
        <v>1.022E-2</v>
      </c>
      <c r="G569" s="14">
        <v>0.10502</v>
      </c>
      <c r="H569" s="14">
        <v>1.9259999999999999E-2</v>
      </c>
      <c r="I569" s="13">
        <v>1.391E-2</v>
      </c>
      <c r="J569" s="13">
        <v>4.8999999999999998E-4</v>
      </c>
      <c r="K569" s="15">
        <v>4.3400000000000001E-3</v>
      </c>
      <c r="L569" s="15">
        <v>1.3999999999999999E-4</v>
      </c>
      <c r="M569" s="16">
        <v>402</v>
      </c>
      <c r="N569" s="16">
        <v>382</v>
      </c>
      <c r="O569" s="16">
        <v>101</v>
      </c>
      <c r="P569" s="16">
        <v>18</v>
      </c>
      <c r="Q569" s="16">
        <v>89</v>
      </c>
      <c r="R569" s="16">
        <v>3</v>
      </c>
      <c r="S569" s="16">
        <v>88</v>
      </c>
      <c r="T569" s="16">
        <v>3</v>
      </c>
      <c r="U569" s="16">
        <v>89</v>
      </c>
      <c r="V569" s="16">
        <v>3</v>
      </c>
      <c r="W569" s="17">
        <f t="shared" si="90"/>
        <v>11.881188118811881</v>
      </c>
      <c r="X569" s="15">
        <v>2.1074500383374665E-2</v>
      </c>
      <c r="Y569" s="15">
        <v>6.5304466675796696E-4</v>
      </c>
      <c r="Z569" s="18">
        <v>7.5512534630682029E-4</v>
      </c>
      <c r="AA569" s="18">
        <v>2.2534666164037034E-5</v>
      </c>
      <c r="AB569" s="19">
        <v>0.28289042986194129</v>
      </c>
      <c r="AC569" s="18">
        <v>1.5002045562027715E-5</v>
      </c>
      <c r="AD569" s="20">
        <f t="shared" si="82"/>
        <v>4.1881749940331225</v>
      </c>
      <c r="AE569" s="20">
        <f t="shared" si="83"/>
        <v>6.0975296788190469</v>
      </c>
      <c r="AF569" s="20">
        <f t="shared" si="84"/>
        <v>0.53063865314784264</v>
      </c>
      <c r="AG569" s="21">
        <f t="shared" si="85"/>
        <v>509.17554831071516</v>
      </c>
      <c r="AH569" s="21">
        <f t="shared" si="86"/>
        <v>762.02373621731181</v>
      </c>
      <c r="AI569" s="22">
        <f t="shared" si="87"/>
        <v>21.147425401695727</v>
      </c>
      <c r="AJ569" s="20">
        <f t="shared" si="88"/>
        <v>-0.97725526065340906</v>
      </c>
    </row>
    <row r="570" spans="1:36">
      <c r="A570" s="1" t="s">
        <v>588</v>
      </c>
      <c r="B570" s="11">
        <v>82.65</v>
      </c>
      <c r="C570" s="11">
        <v>145.13</v>
      </c>
      <c r="D570" s="12">
        <v>0.56948942327568397</v>
      </c>
      <c r="E570" s="13">
        <v>4.6050000000000001E-2</v>
      </c>
      <c r="F570" s="13">
        <v>3.8999999999999998E-3</v>
      </c>
      <c r="G570" s="14">
        <v>0.11384</v>
      </c>
      <c r="H570" s="14">
        <v>8.2299999999999995E-3</v>
      </c>
      <c r="I570" s="13">
        <v>1.7930000000000001E-2</v>
      </c>
      <c r="J570" s="13">
        <v>7.9000000000000001E-4</v>
      </c>
      <c r="K570" s="15">
        <v>7.4099999999999999E-3</v>
      </c>
      <c r="L570" s="15">
        <v>9.8999999999999999E-4</v>
      </c>
      <c r="M570" s="16"/>
      <c r="N570" s="16">
        <v>187</v>
      </c>
      <c r="O570" s="16">
        <v>109</v>
      </c>
      <c r="P570" s="16">
        <v>8</v>
      </c>
      <c r="Q570" s="16">
        <v>115</v>
      </c>
      <c r="R570" s="16">
        <v>5</v>
      </c>
      <c r="S570" s="16">
        <v>149</v>
      </c>
      <c r="T570" s="16">
        <v>20</v>
      </c>
      <c r="U570" s="16">
        <v>115</v>
      </c>
      <c r="V570" s="16">
        <v>5</v>
      </c>
      <c r="W570" s="17">
        <f t="shared" si="90"/>
        <v>-5.5045871559633026</v>
      </c>
      <c r="X570" s="15">
        <v>2.3359149373098936E-2</v>
      </c>
      <c r="Y570" s="15">
        <v>2.5243320781377708E-4</v>
      </c>
      <c r="Z570" s="18">
        <v>1.0759920794986958E-3</v>
      </c>
      <c r="AA570" s="18">
        <v>1.0696417498057727E-5</v>
      </c>
      <c r="AB570" s="19">
        <v>0.2830672219558476</v>
      </c>
      <c r="AC570" s="18">
        <v>1.2135714921948574E-5</v>
      </c>
      <c r="AD570" s="20">
        <f t="shared" si="82"/>
        <v>10.44028248368134</v>
      </c>
      <c r="AE570" s="20">
        <f t="shared" si="83"/>
        <v>12.885375194857662</v>
      </c>
      <c r="AF570" s="20">
        <f t="shared" si="84"/>
        <v>0.42927794091570864</v>
      </c>
      <c r="AG570" s="21">
        <f t="shared" si="85"/>
        <v>261.65570870871761</v>
      </c>
      <c r="AH570" s="21">
        <f t="shared" si="86"/>
        <v>347.91211067394727</v>
      </c>
      <c r="AI570" s="22">
        <f t="shared" si="87"/>
        <v>17.33330853648468</v>
      </c>
      <c r="AJ570" s="20">
        <f t="shared" si="88"/>
        <v>-0.96759060001509956</v>
      </c>
    </row>
    <row r="571" spans="1:36">
      <c r="A571" s="23" t="s">
        <v>589</v>
      </c>
      <c r="B571" s="24">
        <v>68.03</v>
      </c>
      <c r="C571" s="24">
        <v>55.58</v>
      </c>
      <c r="D571" s="25">
        <v>1.2240014393666787</v>
      </c>
      <c r="E571" s="26">
        <v>0.10627</v>
      </c>
      <c r="F571" s="26">
        <v>1.09E-2</v>
      </c>
      <c r="G571" s="27">
        <v>0.43725000000000003</v>
      </c>
      <c r="H571" s="27">
        <v>3.7740000000000003E-2</v>
      </c>
      <c r="I571" s="26">
        <v>2.9829999999999999E-2</v>
      </c>
      <c r="J571" s="26">
        <v>1.81E-3</v>
      </c>
      <c r="K571" s="28">
        <v>1.0529999999999999E-2</v>
      </c>
      <c r="L571" s="28">
        <v>8.8999999999999995E-4</v>
      </c>
      <c r="M571" s="29">
        <v>1736</v>
      </c>
      <c r="N571" s="29">
        <v>78</v>
      </c>
      <c r="O571" s="29">
        <v>368</v>
      </c>
      <c r="P571" s="29">
        <v>27</v>
      </c>
      <c r="Q571" s="29">
        <v>189</v>
      </c>
      <c r="R571" s="29">
        <v>11</v>
      </c>
      <c r="S571" s="29">
        <v>212</v>
      </c>
      <c r="T571" s="29">
        <v>18</v>
      </c>
      <c r="U571" s="29">
        <v>189</v>
      </c>
      <c r="V571" s="29">
        <v>11</v>
      </c>
      <c r="W571" s="30">
        <f t="shared" si="90"/>
        <v>48.641304347826086</v>
      </c>
      <c r="X571" s="28">
        <v>2.4643322825411283E-2</v>
      </c>
      <c r="Y571" s="28">
        <v>5.466727252932031E-4</v>
      </c>
      <c r="Z571" s="31">
        <v>9.8276131882087244E-4</v>
      </c>
      <c r="AA571" s="31">
        <v>2.1930401448025289E-5</v>
      </c>
      <c r="AB571" s="32">
        <v>0.28247811242121046</v>
      </c>
      <c r="AC571" s="31">
        <v>1.5933362102356131E-5</v>
      </c>
      <c r="AD571" s="33">
        <f t="shared" si="82"/>
        <v>-10.393093332775605</v>
      </c>
      <c r="AE571" s="33">
        <f t="shared" si="83"/>
        <v>-6.368207011687721</v>
      </c>
      <c r="AF571" s="33">
        <f t="shared" si="84"/>
        <v>0.563704241989334</v>
      </c>
      <c r="AG571" s="34">
        <f t="shared" si="85"/>
        <v>1093.6955908101422</v>
      </c>
      <c r="AH571" s="34">
        <f t="shared" si="86"/>
        <v>1629.3757322808497</v>
      </c>
      <c r="AI571" s="35">
        <f t="shared" si="87"/>
        <v>22.351877078536745</v>
      </c>
      <c r="AJ571" s="33">
        <f t="shared" si="88"/>
        <v>-0.97039875545720267</v>
      </c>
    </row>
    <row r="572" spans="1:36">
      <c r="A572" s="1" t="s">
        <v>590</v>
      </c>
      <c r="B572" s="11">
        <v>114.24</v>
      </c>
      <c r="C572" s="11">
        <v>222.11</v>
      </c>
      <c r="D572" s="12">
        <v>0.51433974156949258</v>
      </c>
      <c r="E572" s="13">
        <v>4.6050000000000001E-2</v>
      </c>
      <c r="F572" s="13">
        <v>5.1599999999999997E-3</v>
      </c>
      <c r="G572" s="14">
        <v>7.1809999999999999E-2</v>
      </c>
      <c r="H572" s="14">
        <v>6.9199999999999999E-3</v>
      </c>
      <c r="I572" s="13">
        <v>1.1310000000000001E-2</v>
      </c>
      <c r="J572" s="13">
        <v>6.4999999999999997E-4</v>
      </c>
      <c r="K572" s="15">
        <v>4.3699999999999998E-3</v>
      </c>
      <c r="L572" s="15">
        <v>5.5000000000000003E-4</v>
      </c>
      <c r="M572" s="16"/>
      <c r="N572" s="16">
        <v>222</v>
      </c>
      <c r="O572" s="16">
        <v>70</v>
      </c>
      <c r="P572" s="16">
        <v>7</v>
      </c>
      <c r="Q572" s="16">
        <v>72</v>
      </c>
      <c r="R572" s="16">
        <v>4</v>
      </c>
      <c r="S572" s="16">
        <v>88</v>
      </c>
      <c r="T572" s="16">
        <v>11</v>
      </c>
      <c r="U572" s="16">
        <v>72</v>
      </c>
      <c r="V572" s="16">
        <v>4</v>
      </c>
      <c r="W572" s="17">
        <f t="shared" si="90"/>
        <v>-2.8571428571428572</v>
      </c>
      <c r="X572" s="15">
        <v>2.6604995359905334E-2</v>
      </c>
      <c r="Y572" s="15">
        <v>1.0376728628133738E-4</v>
      </c>
      <c r="Z572" s="18">
        <v>1.1865153442592643E-3</v>
      </c>
      <c r="AA572" s="18">
        <v>7.0260296990538946E-6</v>
      </c>
      <c r="AB572" s="19">
        <v>0.28279098765678362</v>
      </c>
      <c r="AC572" s="18">
        <v>1.4623841018893791E-5</v>
      </c>
      <c r="AD572" s="20">
        <f t="shared" si="82"/>
        <v>0.67148291852170416</v>
      </c>
      <c r="AE572" s="20">
        <f t="shared" si="83"/>
        <v>2.1947686719903103</v>
      </c>
      <c r="AF572" s="20">
        <f t="shared" si="84"/>
        <v>0.51724183998803641</v>
      </c>
      <c r="AG572" s="21">
        <f t="shared" si="85"/>
        <v>656.62128055057963</v>
      </c>
      <c r="AH572" s="21">
        <f t="shared" si="86"/>
        <v>997.72851843755973</v>
      </c>
      <c r="AI572" s="22">
        <f t="shared" si="87"/>
        <v>20.795867359513295</v>
      </c>
      <c r="AJ572" s="20">
        <f t="shared" si="88"/>
        <v>-0.9642615860162872</v>
      </c>
    </row>
    <row r="573" spans="1:36">
      <c r="A573" s="23" t="s">
        <v>591</v>
      </c>
      <c r="B573" s="24">
        <v>134.56</v>
      </c>
      <c r="C573" s="24">
        <v>190.48</v>
      </c>
      <c r="D573" s="25">
        <v>0.70642587148257041</v>
      </c>
      <c r="E573" s="26">
        <v>6.2260000000000003E-2</v>
      </c>
      <c r="F573" s="26">
        <v>1.7559999999999999E-2</v>
      </c>
      <c r="G573" s="27">
        <v>9.6229999999999996E-2</v>
      </c>
      <c r="H573" s="27">
        <v>2.6380000000000001E-2</v>
      </c>
      <c r="I573" s="26">
        <v>1.1209999999999999E-2</v>
      </c>
      <c r="J573" s="26">
        <v>7.5000000000000002E-4</v>
      </c>
      <c r="K573" s="28">
        <v>3.4499999999999999E-3</v>
      </c>
      <c r="L573" s="28">
        <v>2.2000000000000001E-4</v>
      </c>
      <c r="M573" s="29">
        <v>683</v>
      </c>
      <c r="N573" s="29">
        <v>564</v>
      </c>
      <c r="O573" s="29">
        <v>93</v>
      </c>
      <c r="P573" s="29">
        <v>24</v>
      </c>
      <c r="Q573" s="29">
        <v>72</v>
      </c>
      <c r="R573" s="29">
        <v>5</v>
      </c>
      <c r="S573" s="29">
        <v>70</v>
      </c>
      <c r="T573" s="29">
        <v>4</v>
      </c>
      <c r="U573" s="29">
        <v>72</v>
      </c>
      <c r="V573" s="29">
        <v>5</v>
      </c>
      <c r="W573" s="30">
        <f t="shared" si="90"/>
        <v>22.580645161290324</v>
      </c>
      <c r="X573" s="28">
        <v>2.7453458418496338E-2</v>
      </c>
      <c r="Y573" s="28">
        <v>1.2059367755664675E-3</v>
      </c>
      <c r="Z573" s="31">
        <v>1.091523559324789E-3</v>
      </c>
      <c r="AA573" s="31">
        <v>5.0325155756226971E-5</v>
      </c>
      <c r="AB573" s="32">
        <v>0.28269568979648363</v>
      </c>
      <c r="AC573" s="31">
        <v>1.4995655891546961E-5</v>
      </c>
      <c r="AD573" s="33">
        <f t="shared" si="82"/>
        <v>-2.6986477980983636</v>
      </c>
      <c r="AE573" s="33">
        <f t="shared" si="83"/>
        <v>-1.1713797606627274</v>
      </c>
      <c r="AF573" s="33">
        <f t="shared" si="84"/>
        <v>0.53039284515949381</v>
      </c>
      <c r="AG573" s="34">
        <f t="shared" si="85"/>
        <v>789.94085346488941</v>
      </c>
      <c r="AH573" s="34">
        <f t="shared" si="86"/>
        <v>1211.7288644527891</v>
      </c>
      <c r="AI573" s="35">
        <f t="shared" si="87"/>
        <v>21.217518512340803</v>
      </c>
      <c r="AJ573" s="33">
        <f t="shared" si="88"/>
        <v>-0.96712278435768706</v>
      </c>
    </row>
    <row r="574" spans="1:36">
      <c r="A574" s="1" t="s">
        <v>592</v>
      </c>
      <c r="B574" s="11">
        <v>183.31</v>
      </c>
      <c r="C574" s="11">
        <v>208.38</v>
      </c>
      <c r="D574" s="12">
        <v>0.87969094922737312</v>
      </c>
      <c r="E574" s="13">
        <v>4.6050000000000001E-2</v>
      </c>
      <c r="F574" s="13">
        <v>3.7299999999999998E-3</v>
      </c>
      <c r="G574" s="14">
        <v>8.0850000000000005E-2</v>
      </c>
      <c r="H574" s="14">
        <v>4.81E-3</v>
      </c>
      <c r="I574" s="13">
        <v>1.274E-2</v>
      </c>
      <c r="J574" s="13">
        <v>6.9999999999999999E-4</v>
      </c>
      <c r="K574" s="15">
        <v>5.6899999999999997E-3</v>
      </c>
      <c r="L574" s="15">
        <v>6.3000000000000003E-4</v>
      </c>
      <c r="M574" s="16"/>
      <c r="N574" s="16">
        <v>178</v>
      </c>
      <c r="O574" s="16">
        <v>79</v>
      </c>
      <c r="P574" s="16">
        <v>5</v>
      </c>
      <c r="Q574" s="16">
        <v>82</v>
      </c>
      <c r="R574" s="16">
        <v>4</v>
      </c>
      <c r="S574" s="16">
        <v>115</v>
      </c>
      <c r="T574" s="16">
        <v>13</v>
      </c>
      <c r="U574" s="16">
        <v>82</v>
      </c>
      <c r="V574" s="16">
        <v>4</v>
      </c>
      <c r="W574" s="17">
        <f t="shared" si="90"/>
        <v>-3.7974683544303796</v>
      </c>
      <c r="X574" s="15">
        <v>1.6845121898244463E-2</v>
      </c>
      <c r="Y574" s="15">
        <v>3.1473195480070752E-4</v>
      </c>
      <c r="Z574" s="18">
        <v>6.1749716976600578E-4</v>
      </c>
      <c r="AA574" s="18">
        <v>1.152135422308457E-5</v>
      </c>
      <c r="AB574" s="19">
        <v>0.28296297905856471</v>
      </c>
      <c r="AC574" s="18">
        <v>1.3147581666177433E-5</v>
      </c>
      <c r="AD574" s="20">
        <f t="shared" si="82"/>
        <v>6.7538178661497028</v>
      </c>
      <c r="AE574" s="20">
        <f t="shared" si="83"/>
        <v>8.5207684674237782</v>
      </c>
      <c r="AF574" s="20">
        <f t="shared" si="84"/>
        <v>0.4650371016280378</v>
      </c>
      <c r="AG574" s="21">
        <f t="shared" si="85"/>
        <v>405.3537045716854</v>
      </c>
      <c r="AH574" s="21">
        <f t="shared" si="86"/>
        <v>601.82555035883161</v>
      </c>
      <c r="AI574" s="22">
        <f t="shared" si="87"/>
        <v>18.501166826744793</v>
      </c>
      <c r="AJ574" s="20">
        <f t="shared" si="88"/>
        <v>-0.98140068765765043</v>
      </c>
    </row>
    <row r="575" spans="1:36">
      <c r="A575" s="1" t="s">
        <v>593</v>
      </c>
      <c r="B575" s="11">
        <v>92.05</v>
      </c>
      <c r="C575" s="11">
        <v>140.68</v>
      </c>
      <c r="D575" s="12">
        <v>0.65432186522604485</v>
      </c>
      <c r="E575" s="13">
        <v>4.8410000000000002E-2</v>
      </c>
      <c r="F575" s="13">
        <v>2.9199999999999999E-3</v>
      </c>
      <c r="G575" s="14">
        <v>8.7770000000000001E-2</v>
      </c>
      <c r="H575" s="14">
        <v>4.8599999999999997E-3</v>
      </c>
      <c r="I575" s="13">
        <v>1.3140000000000001E-2</v>
      </c>
      <c r="J575" s="13">
        <v>4.0000000000000002E-4</v>
      </c>
      <c r="K575" s="15">
        <v>4.4900000000000001E-3</v>
      </c>
      <c r="L575" s="15">
        <v>2.3000000000000001E-4</v>
      </c>
      <c r="M575" s="16">
        <v>119</v>
      </c>
      <c r="N575" s="16">
        <v>73</v>
      </c>
      <c r="O575" s="16">
        <v>85</v>
      </c>
      <c r="P575" s="16">
        <v>5</v>
      </c>
      <c r="Q575" s="16">
        <v>84</v>
      </c>
      <c r="R575" s="16">
        <v>3</v>
      </c>
      <c r="S575" s="16">
        <v>91</v>
      </c>
      <c r="T575" s="16">
        <v>5</v>
      </c>
      <c r="U575" s="16">
        <v>84</v>
      </c>
      <c r="V575" s="16">
        <v>3</v>
      </c>
      <c r="W575" s="17">
        <f t="shared" si="90"/>
        <v>1.1764705882352942</v>
      </c>
      <c r="X575" s="15">
        <v>1.2262426472032528E-2</v>
      </c>
      <c r="Y575" s="15">
        <v>3.2884911700384252E-4</v>
      </c>
      <c r="Z575" s="18">
        <v>4.8534818025928615E-4</v>
      </c>
      <c r="AA575" s="18">
        <v>1.1693542810295642E-5</v>
      </c>
      <c r="AB575" s="19">
        <v>0.28303772207893252</v>
      </c>
      <c r="AC575" s="18">
        <v>1.2195649227677446E-5</v>
      </c>
      <c r="AD575" s="20">
        <f t="shared" si="82"/>
        <v>9.3970435167722854</v>
      </c>
      <c r="AE575" s="20">
        <f t="shared" si="83"/>
        <v>11.214947740012526</v>
      </c>
      <c r="AF575" s="20">
        <f t="shared" si="84"/>
        <v>0.43136862887176364</v>
      </c>
      <c r="AG575" s="21">
        <f t="shared" si="85"/>
        <v>299.04771654845683</v>
      </c>
      <c r="AH575" s="21">
        <f t="shared" si="86"/>
        <v>430.91772619287548</v>
      </c>
      <c r="AI575" s="22">
        <f t="shared" si="87"/>
        <v>17.135557580602722</v>
      </c>
      <c r="AJ575" s="20">
        <f t="shared" si="88"/>
        <v>-0.98538107890785287</v>
      </c>
    </row>
    <row r="576" spans="1:36">
      <c r="A576" s="1" t="s">
        <v>594</v>
      </c>
      <c r="B576" s="11">
        <v>75.87</v>
      </c>
      <c r="C576" s="11">
        <v>163.83000000000001</v>
      </c>
      <c r="D576" s="12">
        <v>0.46310199597143381</v>
      </c>
      <c r="E576" s="13">
        <v>6.021E-2</v>
      </c>
      <c r="F576" s="13">
        <v>2.0699999999999998E-3</v>
      </c>
      <c r="G576" s="14">
        <v>0.77003999999999995</v>
      </c>
      <c r="H576" s="14">
        <v>2.4379999999999999E-2</v>
      </c>
      <c r="I576" s="13">
        <v>9.2719999999999997E-2</v>
      </c>
      <c r="J576" s="13">
        <v>2.2200000000000002E-3</v>
      </c>
      <c r="K576" s="15">
        <v>3.1289999999999998E-2</v>
      </c>
      <c r="L576" s="15">
        <v>1.25E-3</v>
      </c>
      <c r="M576" s="16">
        <v>611</v>
      </c>
      <c r="N576" s="16">
        <v>32</v>
      </c>
      <c r="O576" s="16">
        <v>580</v>
      </c>
      <c r="P576" s="16">
        <v>14</v>
      </c>
      <c r="Q576" s="16">
        <v>572</v>
      </c>
      <c r="R576" s="16">
        <v>13</v>
      </c>
      <c r="S576" s="16">
        <v>623</v>
      </c>
      <c r="T576" s="16">
        <v>24</v>
      </c>
      <c r="U576" s="16">
        <v>572</v>
      </c>
      <c r="V576" s="16">
        <v>13</v>
      </c>
      <c r="W576" s="17">
        <f t="shared" si="90"/>
        <v>1.3793103448275863</v>
      </c>
      <c r="X576" s="15">
        <v>4.7954325719289578E-3</v>
      </c>
      <c r="Y576" s="15">
        <v>3.9318818799953809E-5</v>
      </c>
      <c r="Z576" s="18">
        <v>1.6471340159034654E-4</v>
      </c>
      <c r="AA576" s="18">
        <v>8.6815989298216963E-7</v>
      </c>
      <c r="AB576" s="19">
        <v>0.28229415594419666</v>
      </c>
      <c r="AC576" s="18">
        <v>1.1512857165555331E-5</v>
      </c>
      <c r="AD576" s="20">
        <f t="shared" si="82"/>
        <v>-16.898563358584973</v>
      </c>
      <c r="AE576" s="20">
        <f t="shared" si="83"/>
        <v>-4.3609461272708927</v>
      </c>
      <c r="AF576" s="20">
        <f t="shared" si="84"/>
        <v>0.40765663200020935</v>
      </c>
      <c r="AG576" s="21">
        <f t="shared" si="85"/>
        <v>1322.5302730831338</v>
      </c>
      <c r="AH576" s="21">
        <f t="shared" si="86"/>
        <v>1792.9740150475816</v>
      </c>
      <c r="AI576" s="22">
        <f t="shared" si="87"/>
        <v>15.736741216131577</v>
      </c>
      <c r="AJ576" s="20">
        <f t="shared" si="88"/>
        <v>-0.99503875296414623</v>
      </c>
    </row>
    <row r="577" spans="1:36">
      <c r="A577" s="1" t="s">
        <v>595</v>
      </c>
      <c r="B577" s="11">
        <v>213.53</v>
      </c>
      <c r="C577" s="11">
        <v>314.83</v>
      </c>
      <c r="D577" s="12">
        <v>0.6782390496458407</v>
      </c>
      <c r="E577" s="13">
        <v>4.6050000000000001E-2</v>
      </c>
      <c r="F577" s="13">
        <v>3.3600000000000001E-3</v>
      </c>
      <c r="G577" s="14">
        <v>9.6689999999999998E-2</v>
      </c>
      <c r="H577" s="14">
        <v>5.7400000000000003E-3</v>
      </c>
      <c r="I577" s="13">
        <v>1.523E-2</v>
      </c>
      <c r="J577" s="13">
        <v>6.4000000000000005E-4</v>
      </c>
      <c r="K577" s="15">
        <v>5.6499999999999996E-3</v>
      </c>
      <c r="L577" s="15">
        <v>4.6000000000000001E-4</v>
      </c>
      <c r="M577" s="16"/>
      <c r="N577" s="16">
        <v>161</v>
      </c>
      <c r="O577" s="16">
        <v>94</v>
      </c>
      <c r="P577" s="16">
        <v>5</v>
      </c>
      <c r="Q577" s="16">
        <v>97</v>
      </c>
      <c r="R577" s="16">
        <v>4</v>
      </c>
      <c r="S577" s="16">
        <v>114</v>
      </c>
      <c r="T577" s="16">
        <v>9</v>
      </c>
      <c r="U577" s="16">
        <v>97</v>
      </c>
      <c r="V577" s="16">
        <v>4</v>
      </c>
      <c r="W577" s="17">
        <f t="shared" si="90"/>
        <v>-3.1914893617021276</v>
      </c>
      <c r="X577" s="15">
        <v>2.4082978167680232E-2</v>
      </c>
      <c r="Y577" s="15">
        <v>1.6188206200647237E-3</v>
      </c>
      <c r="Z577" s="18">
        <v>9.7744433631385876E-4</v>
      </c>
      <c r="AA577" s="18">
        <v>4.567851926009478E-5</v>
      </c>
      <c r="AB577" s="19">
        <v>0.28307305861736803</v>
      </c>
      <c r="AC577" s="18">
        <v>1.2346642216747035E-5</v>
      </c>
      <c r="AD577" s="20">
        <f t="shared" si="82"/>
        <v>10.646691234210692</v>
      </c>
      <c r="AE577" s="20">
        <f t="shared" si="83"/>
        <v>12.715001237544321</v>
      </c>
      <c r="AF577" s="20">
        <f t="shared" si="84"/>
        <v>0.43672182465107684</v>
      </c>
      <c r="AG577" s="21">
        <f t="shared" si="85"/>
        <v>252.65445278639254</v>
      </c>
      <c r="AH577" s="21">
        <f t="shared" si="86"/>
        <v>344.85426448377126</v>
      </c>
      <c r="AI577" s="22">
        <f t="shared" si="87"/>
        <v>17.591133507248145</v>
      </c>
      <c r="AJ577" s="20">
        <f t="shared" si="88"/>
        <v>-0.97055890553271507</v>
      </c>
    </row>
    <row r="578" spans="1:36">
      <c r="A578" s="1" t="s">
        <v>596</v>
      </c>
      <c r="B578" s="11">
        <v>150.74</v>
      </c>
      <c r="C578" s="11">
        <v>168.44</v>
      </c>
      <c r="D578" s="12">
        <v>0.89491807171693194</v>
      </c>
      <c r="E578" s="13">
        <v>4.6050000000000001E-2</v>
      </c>
      <c r="F578" s="13">
        <v>4.6100000000000004E-3</v>
      </c>
      <c r="G578" s="14">
        <v>7.5719999999999996E-2</v>
      </c>
      <c r="H578" s="14">
        <v>6.4900000000000001E-3</v>
      </c>
      <c r="I578" s="13">
        <v>1.193E-2</v>
      </c>
      <c r="J578" s="13">
        <v>6.2E-4</v>
      </c>
      <c r="K578" s="15">
        <v>4.64E-3</v>
      </c>
      <c r="L578" s="15">
        <v>4.8000000000000001E-4</v>
      </c>
      <c r="M578" s="16"/>
      <c r="N578" s="16">
        <v>210</v>
      </c>
      <c r="O578" s="16">
        <v>74</v>
      </c>
      <c r="P578" s="16">
        <v>6</v>
      </c>
      <c r="Q578" s="16">
        <v>76</v>
      </c>
      <c r="R578" s="16">
        <v>4</v>
      </c>
      <c r="S578" s="16">
        <v>94</v>
      </c>
      <c r="T578" s="16">
        <v>10</v>
      </c>
      <c r="U578" s="16">
        <v>76</v>
      </c>
      <c r="V578" s="16">
        <v>4</v>
      </c>
      <c r="W578" s="17">
        <f t="shared" si="90"/>
        <v>-2.7027027027027026</v>
      </c>
      <c r="X578" s="15">
        <v>2.1712651955494825E-2</v>
      </c>
      <c r="Y578" s="15">
        <v>1.4436183440126422E-4</v>
      </c>
      <c r="Z578" s="18">
        <v>8.2596383685578755E-4</v>
      </c>
      <c r="AA578" s="18">
        <v>5.1588974641050778E-6</v>
      </c>
      <c r="AB578" s="19">
        <v>0.28298953783827974</v>
      </c>
      <c r="AC578" s="18">
        <v>1.2683911582166792E-5</v>
      </c>
      <c r="AD578" s="20">
        <f t="shared" si="82"/>
        <v>7.6930473413105993</v>
      </c>
      <c r="AE578" s="20">
        <f t="shared" si="83"/>
        <v>9.3202935774971962</v>
      </c>
      <c r="AF578" s="20">
        <f t="shared" si="84"/>
        <v>0.44863092878010019</v>
      </c>
      <c r="AG578" s="21">
        <f t="shared" si="85"/>
        <v>370.00836695434504</v>
      </c>
      <c r="AH578" s="21">
        <f t="shared" si="86"/>
        <v>546.04963300985992</v>
      </c>
      <c r="AI578" s="22">
        <f t="shared" si="87"/>
        <v>17.95947828623315</v>
      </c>
      <c r="AJ578" s="20">
        <f t="shared" si="88"/>
        <v>-0.97512157117904252</v>
      </c>
    </row>
    <row r="579" spans="1:36">
      <c r="A579" s="1" t="s">
        <v>597</v>
      </c>
      <c r="B579" s="11">
        <v>250.08</v>
      </c>
      <c r="C579" s="11">
        <v>200.96</v>
      </c>
      <c r="D579" s="12">
        <v>1.2444267515923566</v>
      </c>
      <c r="E579" s="13">
        <v>7.8E-2</v>
      </c>
      <c r="F579" s="13">
        <v>9.7999999999999997E-4</v>
      </c>
      <c r="G579" s="14">
        <v>2.0883799999999999</v>
      </c>
      <c r="H579" s="14">
        <v>2.588E-2</v>
      </c>
      <c r="I579" s="13">
        <v>0.19409999999999999</v>
      </c>
      <c r="J579" s="13">
        <v>3.63E-3</v>
      </c>
      <c r="K579" s="15">
        <v>5.799E-2</v>
      </c>
      <c r="L579" s="15">
        <v>9.8999999999999999E-4</v>
      </c>
      <c r="M579" s="16">
        <v>1147</v>
      </c>
      <c r="N579" s="16">
        <v>19</v>
      </c>
      <c r="O579" s="16">
        <v>1145</v>
      </c>
      <c r="P579" s="16">
        <v>9</v>
      </c>
      <c r="Q579" s="16">
        <v>1144</v>
      </c>
      <c r="R579" s="16">
        <v>20</v>
      </c>
      <c r="S579" s="16">
        <v>1139</v>
      </c>
      <c r="T579" s="16">
        <v>19</v>
      </c>
      <c r="U579" s="16">
        <v>1147</v>
      </c>
      <c r="V579" s="16">
        <v>19</v>
      </c>
      <c r="W579" s="17">
        <f>100*(M579-Q579)/M579</f>
        <v>0.26155187445510025</v>
      </c>
      <c r="X579" s="15">
        <v>3.1314773712533432E-2</v>
      </c>
      <c r="Y579" s="15">
        <v>1.1900960605170819E-3</v>
      </c>
      <c r="Z579" s="18">
        <v>1.2271644744688507E-3</v>
      </c>
      <c r="AA579" s="18">
        <v>4.1909287044896493E-5</v>
      </c>
      <c r="AB579" s="19">
        <v>0.28192593292771961</v>
      </c>
      <c r="AC579" s="18">
        <v>1.2924801550507432E-5</v>
      </c>
      <c r="AD579" s="20">
        <f t="shared" si="82"/>
        <v>-29.920468514577081</v>
      </c>
      <c r="AE579" s="20">
        <f t="shared" si="83"/>
        <v>-5.4589908020075129</v>
      </c>
      <c r="AF579" s="20">
        <f t="shared" si="84"/>
        <v>0.45823956880812494</v>
      </c>
      <c r="AG579" s="21">
        <f t="shared" si="85"/>
        <v>1874.6394926512987</v>
      </c>
      <c r="AH579" s="21">
        <f t="shared" si="86"/>
        <v>2297.9383508138726</v>
      </c>
      <c r="AI579" s="22">
        <f t="shared" si="87"/>
        <v>17.985672941840221</v>
      </c>
      <c r="AJ579" s="20">
        <f t="shared" si="88"/>
        <v>-0.96303721462443226</v>
      </c>
    </row>
    <row r="580" spans="1:36">
      <c r="A580" s="1" t="s">
        <v>598</v>
      </c>
      <c r="B580" s="11">
        <v>158.03</v>
      </c>
      <c r="C580" s="11">
        <v>319.39</v>
      </c>
      <c r="D580" s="12">
        <v>0.49478693759979964</v>
      </c>
      <c r="E580" s="13">
        <v>5.4960000000000002E-2</v>
      </c>
      <c r="F580" s="13">
        <v>4.7600000000000003E-3</v>
      </c>
      <c r="G580" s="14">
        <v>0.10242999999999999</v>
      </c>
      <c r="H580" s="14">
        <v>8.0400000000000003E-3</v>
      </c>
      <c r="I580" s="13">
        <v>1.3509999999999999E-2</v>
      </c>
      <c r="J580" s="13">
        <v>5.5999999999999995E-4</v>
      </c>
      <c r="K580" s="15">
        <v>4.7200000000000002E-3</v>
      </c>
      <c r="L580" s="15">
        <v>4.0999999999999999E-4</v>
      </c>
      <c r="M580" s="16">
        <v>411</v>
      </c>
      <c r="N580" s="16">
        <v>103</v>
      </c>
      <c r="O580" s="16">
        <v>99</v>
      </c>
      <c r="P580" s="16">
        <v>7</v>
      </c>
      <c r="Q580" s="16">
        <v>87</v>
      </c>
      <c r="R580" s="16">
        <v>4</v>
      </c>
      <c r="S580" s="16">
        <v>95</v>
      </c>
      <c r="T580" s="16">
        <v>8</v>
      </c>
      <c r="U580" s="16">
        <v>87</v>
      </c>
      <c r="V580" s="16">
        <v>4</v>
      </c>
      <c r="W580" s="17">
        <f>100*(O580-Q580)/O580</f>
        <v>12.121212121212121</v>
      </c>
      <c r="X580" s="15">
        <v>2.2042151971023841E-2</v>
      </c>
      <c r="Y580" s="15">
        <v>5.1538535791353164E-4</v>
      </c>
      <c r="Z580" s="18">
        <v>8.8262107261967188E-4</v>
      </c>
      <c r="AA580" s="18">
        <v>2.1884976876573708E-5</v>
      </c>
      <c r="AB580" s="19">
        <v>0.28291810235455522</v>
      </c>
      <c r="AC580" s="18">
        <v>1.3388535031952937E-5</v>
      </c>
      <c r="AD580" s="20">
        <f t="shared" si="82"/>
        <v>5.1667900129848121</v>
      </c>
      <c r="AE580" s="20">
        <f t="shared" si="83"/>
        <v>7.0260585522596841</v>
      </c>
      <c r="AF580" s="20">
        <f t="shared" si="84"/>
        <v>0.47356495246121816</v>
      </c>
      <c r="AG580" s="21">
        <f t="shared" si="85"/>
        <v>471.75163427500013</v>
      </c>
      <c r="AH580" s="21">
        <f t="shared" si="86"/>
        <v>701.2018088860865</v>
      </c>
      <c r="AI580" s="22">
        <f t="shared" si="87"/>
        <v>18.949946216793535</v>
      </c>
      <c r="AJ580" s="20">
        <f t="shared" si="88"/>
        <v>-0.97341502793314238</v>
      </c>
    </row>
    <row r="581" spans="1:36">
      <c r="A581" s="1" t="s">
        <v>599</v>
      </c>
      <c r="B581" s="11">
        <v>212.99</v>
      </c>
      <c r="C581" s="11">
        <v>219.1</v>
      </c>
      <c r="D581" s="12">
        <v>0.97211319032405297</v>
      </c>
      <c r="E581" s="13">
        <v>0.16227</v>
      </c>
      <c r="F581" s="13">
        <v>1.4300000000000001E-3</v>
      </c>
      <c r="G581" s="14">
        <v>10.496589999999999</v>
      </c>
      <c r="H581" s="14">
        <v>9.9269999999999997E-2</v>
      </c>
      <c r="I581" s="13">
        <v>0.46894000000000002</v>
      </c>
      <c r="J581" s="13">
        <v>8.5500000000000003E-3</v>
      </c>
      <c r="K581" s="15">
        <v>0.12139999999999999</v>
      </c>
      <c r="L581" s="15">
        <v>1.9499999999999999E-3</v>
      </c>
      <c r="M581" s="16">
        <v>2479</v>
      </c>
      <c r="N581" s="16">
        <v>18</v>
      </c>
      <c r="O581" s="16">
        <v>2480</v>
      </c>
      <c r="P581" s="16">
        <v>9</v>
      </c>
      <c r="Q581" s="16">
        <v>2479</v>
      </c>
      <c r="R581" s="16">
        <v>38</v>
      </c>
      <c r="S581" s="16">
        <v>2316</v>
      </c>
      <c r="T581" s="16">
        <v>35</v>
      </c>
      <c r="U581" s="16">
        <v>2479</v>
      </c>
      <c r="V581" s="16">
        <v>18</v>
      </c>
      <c r="W581" s="17">
        <f>100*(M581-Q581)/M581</f>
        <v>0</v>
      </c>
      <c r="X581" s="15">
        <v>1.0000043103782203E-2</v>
      </c>
      <c r="Y581" s="15">
        <v>2.5963401352278512E-4</v>
      </c>
      <c r="Z581" s="18">
        <v>3.749059177131703E-4</v>
      </c>
      <c r="AA581" s="18">
        <v>9.6338294108114183E-6</v>
      </c>
      <c r="AB581" s="19">
        <v>0.2813337812468974</v>
      </c>
      <c r="AC581" s="18">
        <v>1.4280782115993727E-5</v>
      </c>
      <c r="AD581" s="20">
        <f t="shared" si="82"/>
        <v>-50.861427337312023</v>
      </c>
      <c r="AE581" s="20">
        <f t="shared" si="83"/>
        <v>4.1518046324595659</v>
      </c>
      <c r="AF581" s="20">
        <f t="shared" si="84"/>
        <v>0.50785270398724758</v>
      </c>
      <c r="AG581" s="21">
        <f t="shared" si="85"/>
        <v>2633.3628962670382</v>
      </c>
      <c r="AH581" s="21">
        <f t="shared" si="86"/>
        <v>2728.7434370333581</v>
      </c>
      <c r="AI581" s="22">
        <f t="shared" si="87"/>
        <v>19.154154704379835</v>
      </c>
      <c r="AJ581" s="20">
        <f t="shared" si="88"/>
        <v>-0.98870765308092856</v>
      </c>
    </row>
    <row r="582" spans="1:36">
      <c r="A582" s="1" t="s">
        <v>600</v>
      </c>
      <c r="B582" s="11">
        <v>124.68</v>
      </c>
      <c r="C582" s="11">
        <v>63.88</v>
      </c>
      <c r="D582" s="12">
        <v>1.9517845961177207</v>
      </c>
      <c r="E582" s="13">
        <v>8.6919999999999997E-2</v>
      </c>
      <c r="F582" s="13">
        <v>9.9000000000000008E-3</v>
      </c>
      <c r="G582" s="14">
        <v>1.83304</v>
      </c>
      <c r="H582" s="14">
        <v>0.20099</v>
      </c>
      <c r="I582" s="13">
        <v>0.15295</v>
      </c>
      <c r="J582" s="13">
        <v>4.7400000000000003E-3</v>
      </c>
      <c r="K582" s="15">
        <v>4.5330000000000002E-2</v>
      </c>
      <c r="L582" s="15">
        <v>1.1100000000000001E-3</v>
      </c>
      <c r="M582" s="16">
        <v>1359</v>
      </c>
      <c r="N582" s="16">
        <v>230</v>
      </c>
      <c r="O582" s="16">
        <v>1057</v>
      </c>
      <c r="P582" s="16">
        <v>72</v>
      </c>
      <c r="Q582" s="16">
        <v>917</v>
      </c>
      <c r="R582" s="16">
        <v>27</v>
      </c>
      <c r="S582" s="16">
        <v>896</v>
      </c>
      <c r="T582" s="16">
        <v>21</v>
      </c>
      <c r="U582" s="16">
        <v>917</v>
      </c>
      <c r="V582" s="16">
        <v>27</v>
      </c>
      <c r="W582" s="17">
        <f>100*(O582-Q582)/O582</f>
        <v>13.245033112582782</v>
      </c>
      <c r="X582" s="15">
        <v>1.6058058195170168E-2</v>
      </c>
      <c r="Y582" s="15">
        <v>3.7316369293386332E-4</v>
      </c>
      <c r="Z582" s="18">
        <v>5.9127222729111898E-4</v>
      </c>
      <c r="AA582" s="18">
        <v>1.3078317263279566E-5</v>
      </c>
      <c r="AB582" s="19">
        <v>0.28121365470150506</v>
      </c>
      <c r="AC582" s="18">
        <v>1.4095814588330582E-5</v>
      </c>
      <c r="AD582" s="20">
        <f t="shared" si="82"/>
        <v>-55.109604150869188</v>
      </c>
      <c r="AE582" s="20">
        <f t="shared" si="83"/>
        <v>-35.26783687331725</v>
      </c>
      <c r="AF582" s="20">
        <f t="shared" si="84"/>
        <v>0.49949961179673608</v>
      </c>
      <c r="AG582" s="21">
        <f t="shared" si="85"/>
        <v>2809.7906428911883</v>
      </c>
      <c r="AH582" s="21">
        <f t="shared" si="86"/>
        <v>3961.9685516633031</v>
      </c>
      <c r="AI582" s="22">
        <f t="shared" si="87"/>
        <v>18.951695222228864</v>
      </c>
      <c r="AJ582" s="20">
        <f t="shared" si="88"/>
        <v>-0.98219059556352051</v>
      </c>
    </row>
    <row r="583" spans="1:36">
      <c r="A583" s="23" t="s">
        <v>601</v>
      </c>
      <c r="B583" s="24">
        <v>110.92</v>
      </c>
      <c r="C583" s="24">
        <v>121.57</v>
      </c>
      <c r="D583" s="25">
        <v>0.91239615036604427</v>
      </c>
      <c r="E583" s="26">
        <v>6.6049999999999998E-2</v>
      </c>
      <c r="F583" s="26">
        <v>1.196E-2</v>
      </c>
      <c r="G583" s="27">
        <v>0.14854999999999999</v>
      </c>
      <c r="H583" s="27">
        <v>2.3890000000000002E-2</v>
      </c>
      <c r="I583" s="26">
        <v>1.6310000000000002E-2</v>
      </c>
      <c r="J583" s="26">
        <v>1.42E-3</v>
      </c>
      <c r="K583" s="28">
        <v>5.11E-3</v>
      </c>
      <c r="L583" s="28">
        <v>7.7999999999999999E-4</v>
      </c>
      <c r="M583" s="29">
        <v>808</v>
      </c>
      <c r="N583" s="29">
        <v>197</v>
      </c>
      <c r="O583" s="29">
        <v>141</v>
      </c>
      <c r="P583" s="29">
        <v>21</v>
      </c>
      <c r="Q583" s="29">
        <v>104</v>
      </c>
      <c r="R583" s="29">
        <v>9</v>
      </c>
      <c r="S583" s="29">
        <v>103</v>
      </c>
      <c r="T583" s="29">
        <v>16</v>
      </c>
      <c r="U583" s="29">
        <v>104</v>
      </c>
      <c r="V583" s="29">
        <v>9</v>
      </c>
      <c r="W583" s="30">
        <f>100*(O583-Q583)/O583</f>
        <v>26.24113475177305</v>
      </c>
      <c r="X583" s="28">
        <v>1.6954820672316982E-2</v>
      </c>
      <c r="Y583" s="28">
        <v>7.9719933445988878E-4</v>
      </c>
      <c r="Z583" s="31">
        <v>7.833335866717395E-4</v>
      </c>
      <c r="AA583" s="31">
        <v>3.7725513904622594E-5</v>
      </c>
      <c r="AB583" s="32">
        <v>0.2831188822580627</v>
      </c>
      <c r="AC583" s="31">
        <v>1.5075851662485242E-5</v>
      </c>
      <c r="AD583" s="33">
        <f t="shared" si="82"/>
        <v>12.267206727067936</v>
      </c>
      <c r="AE583" s="33">
        <f t="shared" si="83"/>
        <v>14.498655629253676</v>
      </c>
      <c r="AF583" s="33">
        <f t="shared" si="84"/>
        <v>0.53326682420304905</v>
      </c>
      <c r="AG583" s="34">
        <f t="shared" si="85"/>
        <v>186.37216056718904</v>
      </c>
      <c r="AH583" s="34">
        <f t="shared" si="86"/>
        <v>235.84251517837214</v>
      </c>
      <c r="AI583" s="35">
        <f t="shared" si="87"/>
        <v>21.396011079226724</v>
      </c>
      <c r="AJ583" s="33">
        <f t="shared" si="88"/>
        <v>-0.97640561485928501</v>
      </c>
    </row>
    <row r="584" spans="1:36">
      <c r="A584" s="23" t="s">
        <v>602</v>
      </c>
      <c r="B584" s="24">
        <v>610.54</v>
      </c>
      <c r="C584" s="24">
        <v>536.02</v>
      </c>
      <c r="D584" s="25">
        <v>1.1390246632588337</v>
      </c>
      <c r="E584" s="26">
        <v>7.2980000000000003E-2</v>
      </c>
      <c r="F584" s="26">
        <v>4.0800000000000003E-3</v>
      </c>
      <c r="G584" s="27">
        <v>0.11093</v>
      </c>
      <c r="H584" s="27">
        <v>5.47E-3</v>
      </c>
      <c r="I584" s="26">
        <v>1.102E-2</v>
      </c>
      <c r="J584" s="26">
        <v>3.6000000000000002E-4</v>
      </c>
      <c r="K584" s="28">
        <v>3.5300000000000002E-3</v>
      </c>
      <c r="L584" s="28">
        <v>1.6000000000000001E-4</v>
      </c>
      <c r="M584" s="29">
        <v>1013</v>
      </c>
      <c r="N584" s="29">
        <v>51</v>
      </c>
      <c r="O584" s="29">
        <v>107</v>
      </c>
      <c r="P584" s="29">
        <v>5</v>
      </c>
      <c r="Q584" s="29">
        <v>71</v>
      </c>
      <c r="R584" s="29">
        <v>2</v>
      </c>
      <c r="S584" s="29">
        <v>71</v>
      </c>
      <c r="T584" s="29">
        <v>3</v>
      </c>
      <c r="U584" s="29">
        <v>71</v>
      </c>
      <c r="V584" s="29">
        <v>2</v>
      </c>
      <c r="W584" s="30">
        <f>100*(O584-Q584)/O584</f>
        <v>33.644859813084111</v>
      </c>
      <c r="X584" s="28">
        <v>4.9892384268552824E-2</v>
      </c>
      <c r="Y584" s="28">
        <v>1.2289693372276147E-3</v>
      </c>
      <c r="Z584" s="31">
        <v>1.9363444081555042E-3</v>
      </c>
      <c r="AA584" s="31">
        <v>4.2813720911762034E-5</v>
      </c>
      <c r="AB584" s="32">
        <v>0.28282182078077356</v>
      </c>
      <c r="AC584" s="31">
        <v>1.4514258510286386E-5</v>
      </c>
      <c r="AD584" s="33">
        <f t="shared" si="82"/>
        <v>1.761871075407484</v>
      </c>
      <c r="AE584" s="33">
        <f t="shared" si="83"/>
        <v>3.229011263838899</v>
      </c>
      <c r="AF584" s="33">
        <f t="shared" si="84"/>
        <v>0.51336480527152606</v>
      </c>
      <c r="AG584" s="34">
        <f t="shared" si="85"/>
        <v>625.29300615247291</v>
      </c>
      <c r="AH584" s="34">
        <f t="shared" si="86"/>
        <v>931.07254751404162</v>
      </c>
      <c r="AI584" s="35">
        <f t="shared" si="87"/>
        <v>21.076851047146988</v>
      </c>
      <c r="AJ584" s="33">
        <f t="shared" si="88"/>
        <v>-0.9416763732483282</v>
      </c>
    </row>
    <row r="585" spans="1:36">
      <c r="A585" s="1" t="s">
        <v>603</v>
      </c>
      <c r="B585" s="11">
        <v>232.42</v>
      </c>
      <c r="C585" s="11">
        <v>201.82</v>
      </c>
      <c r="D585" s="12">
        <v>1.1516202556733723</v>
      </c>
      <c r="E585" s="13">
        <v>5.8430000000000003E-2</v>
      </c>
      <c r="F585" s="13">
        <v>2.64E-3</v>
      </c>
      <c r="G585" s="14">
        <v>0.72924</v>
      </c>
      <c r="H585" s="14">
        <v>3.0200000000000001E-2</v>
      </c>
      <c r="I585" s="13">
        <v>9.0469999999999995E-2</v>
      </c>
      <c r="J585" s="13">
        <v>2.49E-3</v>
      </c>
      <c r="K585" s="15">
        <v>2.7609999999999999E-2</v>
      </c>
      <c r="L585" s="15">
        <v>9.8999999999999999E-4</v>
      </c>
      <c r="M585" s="16">
        <v>546</v>
      </c>
      <c r="N585" s="16">
        <v>46</v>
      </c>
      <c r="O585" s="16">
        <v>556</v>
      </c>
      <c r="P585" s="16">
        <v>18</v>
      </c>
      <c r="Q585" s="16">
        <v>558</v>
      </c>
      <c r="R585" s="16">
        <v>15</v>
      </c>
      <c r="S585" s="16">
        <v>550</v>
      </c>
      <c r="T585" s="16">
        <v>19</v>
      </c>
      <c r="U585" s="16">
        <v>558</v>
      </c>
      <c r="V585" s="16">
        <v>15</v>
      </c>
      <c r="W585" s="17">
        <f>100*(O585-Q585)/O585</f>
        <v>-0.35971223021582732</v>
      </c>
      <c r="X585" s="15">
        <v>8.7379788228764913E-3</v>
      </c>
      <c r="Y585" s="15">
        <v>4.3592319047136579E-4</v>
      </c>
      <c r="Z585" s="18">
        <v>3.1581841481263963E-4</v>
      </c>
      <c r="AA585" s="18">
        <v>1.5739174889193076E-5</v>
      </c>
      <c r="AB585" s="19">
        <v>0.28172667220632375</v>
      </c>
      <c r="AC585" s="18">
        <v>1.3704368804855377E-5</v>
      </c>
      <c r="AD585" s="20">
        <f t="shared" si="82"/>
        <v>-36.967160598513345</v>
      </c>
      <c r="AE585" s="20">
        <f t="shared" si="83"/>
        <v>-24.819064149553817</v>
      </c>
      <c r="AF585" s="20">
        <f t="shared" si="84"/>
        <v>0.48524039453229528</v>
      </c>
      <c r="AG585" s="21">
        <f t="shared" si="85"/>
        <v>2100.6811265326264</v>
      </c>
      <c r="AH585" s="21">
        <f t="shared" si="86"/>
        <v>3057.7678787154928</v>
      </c>
      <c r="AI585" s="22">
        <f t="shared" si="87"/>
        <v>18.535842504025368</v>
      </c>
      <c r="AJ585" s="20">
        <f t="shared" si="88"/>
        <v>-0.99048739714419765</v>
      </c>
    </row>
    <row r="586" spans="1:36">
      <c r="A586" s="1" t="s">
        <v>604</v>
      </c>
      <c r="B586" s="11">
        <v>137.81</v>
      </c>
      <c r="C586" s="11">
        <v>185.91</v>
      </c>
      <c r="D586" s="12">
        <v>0.74127265881340432</v>
      </c>
      <c r="E586" s="13">
        <v>7.9670000000000005E-2</v>
      </c>
      <c r="F586" s="13">
        <v>1.41E-3</v>
      </c>
      <c r="G586" s="14">
        <v>2.05497</v>
      </c>
      <c r="H586" s="14">
        <v>3.4509999999999999E-2</v>
      </c>
      <c r="I586" s="13">
        <v>0.18698999999999999</v>
      </c>
      <c r="J586" s="13">
        <v>3.7399999999999998E-3</v>
      </c>
      <c r="K586" s="15">
        <v>5.4489999999999997E-2</v>
      </c>
      <c r="L586" s="15">
        <v>1.24E-3</v>
      </c>
      <c r="M586" s="16">
        <v>1189</v>
      </c>
      <c r="N586" s="16">
        <v>18</v>
      </c>
      <c r="O586" s="16">
        <v>1134</v>
      </c>
      <c r="P586" s="16">
        <v>11</v>
      </c>
      <c r="Q586" s="16">
        <v>1105</v>
      </c>
      <c r="R586" s="16">
        <v>20</v>
      </c>
      <c r="S586" s="16">
        <v>1072</v>
      </c>
      <c r="T586" s="16">
        <v>24</v>
      </c>
      <c r="U586" s="16">
        <v>1189</v>
      </c>
      <c r="V586" s="16">
        <v>18</v>
      </c>
      <c r="W586" s="17">
        <f>100*(M586-Q586)/M586</f>
        <v>7.0647603027754418</v>
      </c>
      <c r="X586" s="15">
        <v>1.3279202587471093E-2</v>
      </c>
      <c r="Y586" s="15">
        <v>9.0546875703813456E-5</v>
      </c>
      <c r="Z586" s="18">
        <v>5.1599612822000971E-4</v>
      </c>
      <c r="AA586" s="18">
        <v>3.3233268567520285E-6</v>
      </c>
      <c r="AB586" s="19">
        <v>0.28178173265393047</v>
      </c>
      <c r="AC586" s="18">
        <v>1.2552319156006581E-5</v>
      </c>
      <c r="AD586" s="20">
        <f t="shared" si="82"/>
        <v>-35.019993000351413</v>
      </c>
      <c r="AE586" s="20">
        <f t="shared" si="83"/>
        <v>-9.0984901063972945</v>
      </c>
      <c r="AF586" s="20">
        <f t="shared" si="84"/>
        <v>0.44507545867198506</v>
      </c>
      <c r="AG586" s="21">
        <f t="shared" si="85"/>
        <v>2036.6754152511558</v>
      </c>
      <c r="AH586" s="21">
        <f t="shared" si="86"/>
        <v>2555.3786848759382</v>
      </c>
      <c r="AI586" s="22">
        <f t="shared" si="87"/>
        <v>17.087523536643857</v>
      </c>
      <c r="AJ586" s="20">
        <f t="shared" si="88"/>
        <v>-0.98445794794518038</v>
      </c>
    </row>
    <row r="587" spans="1:36">
      <c r="A587" s="1" t="s">
        <v>605</v>
      </c>
      <c r="B587" s="11">
        <v>376.2</v>
      </c>
      <c r="C587" s="11">
        <v>685.06</v>
      </c>
      <c r="D587" s="12">
        <v>0.5491489796514174</v>
      </c>
      <c r="E587" s="13">
        <v>5.4550000000000001E-2</v>
      </c>
      <c r="F587" s="13">
        <v>6.6E-4</v>
      </c>
      <c r="G587" s="14">
        <v>0.43098999999999998</v>
      </c>
      <c r="H587" s="14">
        <v>5.2399999999999999E-3</v>
      </c>
      <c r="I587" s="13">
        <v>5.7279999999999998E-2</v>
      </c>
      <c r="J587" s="13">
        <v>1.0499999999999999E-3</v>
      </c>
      <c r="K587" s="15">
        <v>1.7309999999999999E-2</v>
      </c>
      <c r="L587" s="15">
        <v>3.1E-4</v>
      </c>
      <c r="M587" s="16">
        <v>394</v>
      </c>
      <c r="N587" s="16">
        <v>21</v>
      </c>
      <c r="O587" s="16">
        <v>364</v>
      </c>
      <c r="P587" s="16">
        <v>4</v>
      </c>
      <c r="Q587" s="16">
        <v>359</v>
      </c>
      <c r="R587" s="16">
        <v>6</v>
      </c>
      <c r="S587" s="16">
        <v>347</v>
      </c>
      <c r="T587" s="16">
        <v>6</v>
      </c>
      <c r="U587" s="16">
        <v>359</v>
      </c>
      <c r="V587" s="16">
        <v>6</v>
      </c>
      <c r="W587" s="17">
        <f t="shared" ref="W587:W618" si="91">100*(O587-Q587)/O587</f>
        <v>1.3736263736263736</v>
      </c>
      <c r="X587" s="15">
        <v>3.5767386885010147E-2</v>
      </c>
      <c r="Y587" s="15">
        <v>9.7067261593917001E-4</v>
      </c>
      <c r="Z587" s="18">
        <v>1.3338848995848706E-3</v>
      </c>
      <c r="AA587" s="18">
        <v>3.3230599651778704E-5</v>
      </c>
      <c r="AB587" s="19">
        <v>0.28239419075512484</v>
      </c>
      <c r="AC587" s="18">
        <v>1.3614652359045634E-5</v>
      </c>
      <c r="AD587" s="20">
        <f t="shared" si="82"/>
        <v>-13.360914265739821</v>
      </c>
      <c r="AE587" s="20">
        <f t="shared" si="83"/>
        <v>-5.7865641266985346</v>
      </c>
      <c r="AF587" s="20">
        <f t="shared" si="84"/>
        <v>0.48185148192280847</v>
      </c>
      <c r="AG587" s="21">
        <f t="shared" si="85"/>
        <v>1222.6144053785099</v>
      </c>
      <c r="AH587" s="21">
        <f t="shared" si="86"/>
        <v>1721.1057087026477</v>
      </c>
      <c r="AI587" s="22">
        <f t="shared" si="87"/>
        <v>19.233124478796753</v>
      </c>
      <c r="AJ587" s="20">
        <f t="shared" si="88"/>
        <v>-0.9598227439884075</v>
      </c>
    </row>
    <row r="588" spans="1:36">
      <c r="A588" s="23" t="s">
        <v>606</v>
      </c>
      <c r="B588" s="24">
        <v>158.25</v>
      </c>
      <c r="C588" s="24">
        <v>185.84</v>
      </c>
      <c r="D588" s="25">
        <v>0.85153895824365045</v>
      </c>
      <c r="E588" s="26">
        <v>7.4779999999999999E-2</v>
      </c>
      <c r="F588" s="26">
        <v>6.3099999999999996E-3</v>
      </c>
      <c r="G588" s="27">
        <v>0.15567</v>
      </c>
      <c r="H588" s="27">
        <v>1.153E-2</v>
      </c>
      <c r="I588" s="26">
        <v>1.5089999999999999E-2</v>
      </c>
      <c r="J588" s="26">
        <v>6.8000000000000005E-4</v>
      </c>
      <c r="K588" s="28">
        <v>6.8500000000000002E-3</v>
      </c>
      <c r="L588" s="28">
        <v>4.4999999999999999E-4</v>
      </c>
      <c r="M588" s="29">
        <v>1063</v>
      </c>
      <c r="N588" s="29">
        <v>80</v>
      </c>
      <c r="O588" s="29">
        <v>147</v>
      </c>
      <c r="P588" s="29">
        <v>10</v>
      </c>
      <c r="Q588" s="29">
        <v>97</v>
      </c>
      <c r="R588" s="29">
        <v>4</v>
      </c>
      <c r="S588" s="29">
        <v>138</v>
      </c>
      <c r="T588" s="29">
        <v>9</v>
      </c>
      <c r="U588" s="29">
        <v>97</v>
      </c>
      <c r="V588" s="29">
        <v>4</v>
      </c>
      <c r="W588" s="30">
        <f t="shared" si="91"/>
        <v>34.013605442176868</v>
      </c>
      <c r="X588" s="28">
        <v>1.2491080467475005E-2</v>
      </c>
      <c r="Y588" s="28">
        <v>4.1115459751646776E-5</v>
      </c>
      <c r="Z588" s="31">
        <v>4.9762999420972678E-4</v>
      </c>
      <c r="AA588" s="31">
        <v>1.7203933438571668E-6</v>
      </c>
      <c r="AB588" s="32">
        <v>0.28304112116720276</v>
      </c>
      <c r="AC588" s="31">
        <v>1.20160634611783E-5</v>
      </c>
      <c r="AD588" s="33">
        <f t="shared" si="82"/>
        <v>9.5172494873163593</v>
      </c>
      <c r="AE588" s="33">
        <f t="shared" si="83"/>
        <v>11.61604979119657</v>
      </c>
      <c r="AF588" s="33">
        <f t="shared" si="84"/>
        <v>0.42502868940115157</v>
      </c>
      <c r="AG588" s="34">
        <f t="shared" si="85"/>
        <v>294.36745560287659</v>
      </c>
      <c r="AH588" s="34">
        <f t="shared" si="86"/>
        <v>415.29286799546645</v>
      </c>
      <c r="AI588" s="35">
        <f t="shared" si="87"/>
        <v>16.890137630996378</v>
      </c>
      <c r="AJ588" s="33">
        <f t="shared" si="88"/>
        <v>-0.98501114475271911</v>
      </c>
    </row>
    <row r="589" spans="1:36">
      <c r="A589" s="1" t="s">
        <v>607</v>
      </c>
      <c r="B589" s="11">
        <v>137.99</v>
      </c>
      <c r="C589" s="11">
        <v>165.21</v>
      </c>
      <c r="D589" s="12">
        <v>0.83523999757883904</v>
      </c>
      <c r="E589" s="13">
        <v>4.9840000000000002E-2</v>
      </c>
      <c r="F589" s="13">
        <v>2.49E-3</v>
      </c>
      <c r="G589" s="14">
        <v>0.11061</v>
      </c>
      <c r="H589" s="14">
        <v>5.0899999999999999E-3</v>
      </c>
      <c r="I589" s="13">
        <v>1.609E-2</v>
      </c>
      <c r="J589" s="13">
        <v>4.2999999999999999E-4</v>
      </c>
      <c r="K589" s="15">
        <v>5.3E-3</v>
      </c>
      <c r="L589" s="15">
        <v>2.1000000000000001E-4</v>
      </c>
      <c r="M589" s="16">
        <v>188</v>
      </c>
      <c r="N589" s="16">
        <v>59</v>
      </c>
      <c r="O589" s="16">
        <v>107</v>
      </c>
      <c r="P589" s="16">
        <v>5</v>
      </c>
      <c r="Q589" s="16">
        <v>103</v>
      </c>
      <c r="R589" s="16">
        <v>3</v>
      </c>
      <c r="S589" s="16">
        <v>107</v>
      </c>
      <c r="T589" s="16">
        <v>4</v>
      </c>
      <c r="U589" s="16">
        <v>103</v>
      </c>
      <c r="V589" s="16">
        <v>3</v>
      </c>
      <c r="W589" s="17">
        <f t="shared" si="91"/>
        <v>3.7383177570093458</v>
      </c>
      <c r="X589" s="15">
        <v>1.4991155447680307E-2</v>
      </c>
      <c r="Y589" s="15">
        <v>2.7947054145272768E-4</v>
      </c>
      <c r="Z589" s="18">
        <v>5.8179582489272278E-4</v>
      </c>
      <c r="AA589" s="18">
        <v>9.8828640959826376E-6</v>
      </c>
      <c r="AB589" s="19">
        <v>0.28305593441975679</v>
      </c>
      <c r="AC589" s="18">
        <v>1.2615352860981051E-5</v>
      </c>
      <c r="AD589" s="20">
        <f t="shared" si="82"/>
        <v>10.041108021896505</v>
      </c>
      <c r="AE589" s="20">
        <f t="shared" si="83"/>
        <v>12.264279274278866</v>
      </c>
      <c r="AF589" s="20">
        <f t="shared" si="84"/>
        <v>0.44623246026752622</v>
      </c>
      <c r="AG589" s="21">
        <f t="shared" si="85"/>
        <v>274.15196981544113</v>
      </c>
      <c r="AH589" s="21">
        <f t="shared" si="86"/>
        <v>378.40425759678772</v>
      </c>
      <c r="AI589" s="22">
        <f t="shared" si="87"/>
        <v>17.778837395471044</v>
      </c>
      <c r="AJ589" s="20">
        <f t="shared" si="88"/>
        <v>-0.98247602937070111</v>
      </c>
    </row>
    <row r="590" spans="1:36">
      <c r="A590" s="1" t="s">
        <v>608</v>
      </c>
      <c r="B590" s="11">
        <v>72.38</v>
      </c>
      <c r="C590" s="11">
        <v>98.46</v>
      </c>
      <c r="D590" s="12">
        <v>0.73512086126345721</v>
      </c>
      <c r="E590" s="13">
        <v>4.6050000000000001E-2</v>
      </c>
      <c r="F590" s="13">
        <v>4.6100000000000004E-3</v>
      </c>
      <c r="G590" s="14">
        <v>0.11025</v>
      </c>
      <c r="H590" s="14">
        <v>8.6199999999999992E-3</v>
      </c>
      <c r="I590" s="13">
        <v>1.736E-2</v>
      </c>
      <c r="J590" s="13">
        <v>1.08E-3</v>
      </c>
      <c r="K590" s="15">
        <v>7.2100000000000003E-3</v>
      </c>
      <c r="L590" s="15">
        <v>8.4999999999999995E-4</v>
      </c>
      <c r="M590" s="16"/>
      <c r="N590" s="16">
        <v>210</v>
      </c>
      <c r="O590" s="16">
        <v>106</v>
      </c>
      <c r="P590" s="16">
        <v>8</v>
      </c>
      <c r="Q590" s="16">
        <v>111</v>
      </c>
      <c r="R590" s="16">
        <v>7</v>
      </c>
      <c r="S590" s="16">
        <v>145</v>
      </c>
      <c r="T590" s="16">
        <v>17</v>
      </c>
      <c r="U590" s="16">
        <v>111</v>
      </c>
      <c r="V590" s="16">
        <v>7</v>
      </c>
      <c r="W590" s="17">
        <f t="shared" si="91"/>
        <v>-4.716981132075472</v>
      </c>
      <c r="X590" s="15">
        <v>1.419965100279044E-2</v>
      </c>
      <c r="Y590" s="15">
        <v>3.6551145032215435E-4</v>
      </c>
      <c r="Z590" s="18">
        <v>5.5906459166639639E-4</v>
      </c>
      <c r="AA590" s="18">
        <v>1.3618039221147142E-5</v>
      </c>
      <c r="AB590" s="19">
        <v>0.28308055719639169</v>
      </c>
      <c r="AC590" s="18">
        <v>1.3762617934355277E-5</v>
      </c>
      <c r="AD590" s="20">
        <f t="shared" si="82"/>
        <v>10.911872335015449</v>
      </c>
      <c r="AE590" s="20">
        <f t="shared" si="83"/>
        <v>13.309816590967305</v>
      </c>
      <c r="AF590" s="20">
        <f t="shared" si="84"/>
        <v>0.48682227643993919</v>
      </c>
      <c r="AG590" s="21">
        <f t="shared" si="85"/>
        <v>239.30205181907317</v>
      </c>
      <c r="AH590" s="21">
        <f t="shared" si="86"/>
        <v>317.57727326684011</v>
      </c>
      <c r="AI590" s="22">
        <f t="shared" si="87"/>
        <v>19.396938112643483</v>
      </c>
      <c r="AJ590" s="20">
        <f t="shared" si="88"/>
        <v>-0.9831607050702893</v>
      </c>
    </row>
    <row r="591" spans="1:36">
      <c r="A591" s="1" t="s">
        <v>609</v>
      </c>
      <c r="B591" s="11">
        <v>188.69</v>
      </c>
      <c r="C591" s="11">
        <v>170.99</v>
      </c>
      <c r="D591" s="12">
        <v>1.1035148254283875</v>
      </c>
      <c r="E591" s="13">
        <v>5.9589999999999997E-2</v>
      </c>
      <c r="F591" s="13">
        <v>1.374E-2</v>
      </c>
      <c r="G591" s="14">
        <v>0.18223</v>
      </c>
      <c r="H591" s="14">
        <v>4.1459999999999997E-2</v>
      </c>
      <c r="I591" s="13">
        <v>2.2179999999999998E-2</v>
      </c>
      <c r="J591" s="13">
        <v>8.3000000000000001E-4</v>
      </c>
      <c r="K591" s="15">
        <v>6.8500000000000002E-3</v>
      </c>
      <c r="L591" s="15">
        <v>2.5000000000000001E-4</v>
      </c>
      <c r="M591" s="16">
        <v>589</v>
      </c>
      <c r="N591" s="16">
        <v>481</v>
      </c>
      <c r="O591" s="16">
        <v>170</v>
      </c>
      <c r="P591" s="16">
        <v>36</v>
      </c>
      <c r="Q591" s="16">
        <v>141</v>
      </c>
      <c r="R591" s="16">
        <v>5</v>
      </c>
      <c r="S591" s="16">
        <v>138</v>
      </c>
      <c r="T591" s="16">
        <v>5</v>
      </c>
      <c r="U591" s="16">
        <v>141</v>
      </c>
      <c r="V591" s="16">
        <v>5</v>
      </c>
      <c r="W591" s="17">
        <f t="shared" si="91"/>
        <v>17.058823529411764</v>
      </c>
      <c r="X591" s="15">
        <v>1.3535557579615965E-2</v>
      </c>
      <c r="Y591" s="15">
        <v>6.4354728239011385E-4</v>
      </c>
      <c r="Z591" s="18">
        <v>6.2689801753798601E-4</v>
      </c>
      <c r="AA591" s="18">
        <v>2.8587954027426113E-5</v>
      </c>
      <c r="AB591" s="19">
        <v>0.28305427397971661</v>
      </c>
      <c r="AC591" s="18">
        <v>1.409629200099234E-5</v>
      </c>
      <c r="AD591" s="20">
        <f t="shared" si="82"/>
        <v>9.9823879208904565</v>
      </c>
      <c r="AE591" s="20">
        <f t="shared" si="83"/>
        <v>13.02287342816566</v>
      </c>
      <c r="AF591" s="20">
        <f t="shared" si="84"/>
        <v>0.49865813853589536</v>
      </c>
      <c r="AG591" s="21">
        <f t="shared" si="85"/>
        <v>276.82087867508363</v>
      </c>
      <c r="AH591" s="21">
        <f t="shared" si="86"/>
        <v>359.29237400106666</v>
      </c>
      <c r="AI591" s="22">
        <f t="shared" si="87"/>
        <v>19.889048562045957</v>
      </c>
      <c r="AJ591" s="20">
        <f t="shared" si="88"/>
        <v>-0.98111752959222931</v>
      </c>
    </row>
    <row r="592" spans="1:36">
      <c r="A592" s="1" t="s">
        <v>610</v>
      </c>
      <c r="B592" s="11">
        <v>465.14</v>
      </c>
      <c r="C592" s="11">
        <v>535.92999999999995</v>
      </c>
      <c r="D592" s="12">
        <v>0.86791185416005823</v>
      </c>
      <c r="E592" s="13">
        <v>4.7840000000000001E-2</v>
      </c>
      <c r="F592" s="13">
        <v>1.7700000000000001E-3</v>
      </c>
      <c r="G592" s="14">
        <v>9.1389999999999999E-2</v>
      </c>
      <c r="H592" s="14">
        <v>3.13E-3</v>
      </c>
      <c r="I592" s="13">
        <v>1.3849999999999999E-2</v>
      </c>
      <c r="J592" s="13">
        <v>3.2000000000000003E-4</v>
      </c>
      <c r="K592" s="15">
        <v>3.96E-3</v>
      </c>
      <c r="L592" s="15">
        <v>1.2999999999999999E-4</v>
      </c>
      <c r="M592" s="16">
        <v>91</v>
      </c>
      <c r="N592" s="16">
        <v>41</v>
      </c>
      <c r="O592" s="16">
        <v>89</v>
      </c>
      <c r="P592" s="16">
        <v>3</v>
      </c>
      <c r="Q592" s="16">
        <v>89</v>
      </c>
      <c r="R592" s="16">
        <v>2</v>
      </c>
      <c r="S592" s="16">
        <v>80</v>
      </c>
      <c r="T592" s="16">
        <v>3</v>
      </c>
      <c r="U592" s="16">
        <v>89</v>
      </c>
      <c r="V592" s="16">
        <v>2</v>
      </c>
      <c r="W592" s="17">
        <f t="shared" si="91"/>
        <v>0</v>
      </c>
      <c r="X592" s="15">
        <v>1.4633345070371041E-2</v>
      </c>
      <c r="Y592" s="15">
        <v>6.4173536838325722E-4</v>
      </c>
      <c r="Z592" s="18">
        <v>6.0180900338815404E-4</v>
      </c>
      <c r="AA592" s="18">
        <v>2.3474757241445674E-5</v>
      </c>
      <c r="AB592" s="19">
        <v>0.28305481455514636</v>
      </c>
      <c r="AC592" s="18">
        <v>1.3189651830850374E-5</v>
      </c>
      <c r="AD592" s="20">
        <f t="shared" si="82"/>
        <v>10.001504927870108</v>
      </c>
      <c r="AE592" s="20">
        <f t="shared" si="83"/>
        <v>11.921003686305998</v>
      </c>
      <c r="AF592" s="20">
        <f t="shared" si="84"/>
        <v>0.46653231748120522</v>
      </c>
      <c r="AG592" s="21">
        <f t="shared" si="85"/>
        <v>275.8755283251221</v>
      </c>
      <c r="AH592" s="21">
        <f t="shared" si="86"/>
        <v>389.54670674521151</v>
      </c>
      <c r="AI592" s="22">
        <f t="shared" si="87"/>
        <v>18.597583527773168</v>
      </c>
      <c r="AJ592" s="20">
        <f t="shared" si="88"/>
        <v>-0.98187322278951339</v>
      </c>
    </row>
    <row r="593" spans="1:36">
      <c r="A593" s="1" t="s">
        <v>611</v>
      </c>
      <c r="B593" s="11">
        <v>161.88999999999999</v>
      </c>
      <c r="C593" s="11">
        <v>281.08999999999997</v>
      </c>
      <c r="D593" s="12">
        <v>0.57593653278309442</v>
      </c>
      <c r="E593" s="13">
        <v>5.2490000000000002E-2</v>
      </c>
      <c r="F593" s="13">
        <v>5.1799999999999997E-3</v>
      </c>
      <c r="G593" s="14">
        <v>7.0650000000000004E-2</v>
      </c>
      <c r="H593" s="14">
        <v>6.3299999999999997E-3</v>
      </c>
      <c r="I593" s="13">
        <v>9.7599999999999996E-3</v>
      </c>
      <c r="J593" s="13">
        <v>4.4999999999999999E-4</v>
      </c>
      <c r="K593" s="15">
        <v>3.3400000000000001E-3</v>
      </c>
      <c r="L593" s="15">
        <v>2.9999999999999997E-4</v>
      </c>
      <c r="M593" s="16">
        <v>307</v>
      </c>
      <c r="N593" s="16">
        <v>122</v>
      </c>
      <c r="O593" s="16">
        <v>69</v>
      </c>
      <c r="P593" s="16">
        <v>6</v>
      </c>
      <c r="Q593" s="16">
        <v>63</v>
      </c>
      <c r="R593" s="16">
        <v>3</v>
      </c>
      <c r="S593" s="16">
        <v>67</v>
      </c>
      <c r="T593" s="16">
        <v>6</v>
      </c>
      <c r="U593" s="16">
        <v>63</v>
      </c>
      <c r="V593" s="16">
        <v>3</v>
      </c>
      <c r="W593" s="17">
        <f t="shared" si="91"/>
        <v>8.695652173913043</v>
      </c>
      <c r="X593" s="15">
        <v>2.6056830295992574E-2</v>
      </c>
      <c r="Y593" s="15">
        <v>5.1491540516844807E-4</v>
      </c>
      <c r="Z593" s="18">
        <v>1.1616026044641587E-3</v>
      </c>
      <c r="AA593" s="18">
        <v>2.2497446527879744E-5</v>
      </c>
      <c r="AB593" s="19">
        <v>0.2829404800923101</v>
      </c>
      <c r="AC593" s="18">
        <v>1.3674660579037573E-5</v>
      </c>
      <c r="AD593" s="20">
        <f t="shared" si="82"/>
        <v>5.9581603663039218</v>
      </c>
      <c r="AE593" s="20">
        <f t="shared" si="83"/>
        <v>7.2926635789527516</v>
      </c>
      <c r="AF593" s="20">
        <f t="shared" si="84"/>
        <v>0.48365999430014822</v>
      </c>
      <c r="AG593" s="21">
        <f t="shared" si="85"/>
        <v>443.35806388738024</v>
      </c>
      <c r="AH593" s="21">
        <f t="shared" si="86"/>
        <v>665.68644318641861</v>
      </c>
      <c r="AI593" s="22">
        <f t="shared" si="87"/>
        <v>19.51036885895752</v>
      </c>
      <c r="AJ593" s="20">
        <f t="shared" si="88"/>
        <v>-0.96501196974505543</v>
      </c>
    </row>
    <row r="594" spans="1:36">
      <c r="A594" s="1" t="s">
        <v>612</v>
      </c>
      <c r="B594" s="11">
        <v>135.21</v>
      </c>
      <c r="C594" s="11">
        <v>196.19</v>
      </c>
      <c r="D594" s="12">
        <v>0.68917885723023609</v>
      </c>
      <c r="E594" s="13">
        <v>4.9950000000000001E-2</v>
      </c>
      <c r="F594" s="13">
        <v>4.64E-3</v>
      </c>
      <c r="G594" s="14">
        <v>0.10846</v>
      </c>
      <c r="H594" s="14">
        <v>9.1999999999999998E-3</v>
      </c>
      <c r="I594" s="13">
        <v>1.5740000000000001E-2</v>
      </c>
      <c r="J594" s="13">
        <v>6.8000000000000005E-4</v>
      </c>
      <c r="K594" s="15">
        <v>5.3499999999999997E-3</v>
      </c>
      <c r="L594" s="15">
        <v>4.2000000000000002E-4</v>
      </c>
      <c r="M594" s="16">
        <v>193</v>
      </c>
      <c r="N594" s="16">
        <v>115</v>
      </c>
      <c r="O594" s="16">
        <v>105</v>
      </c>
      <c r="P594" s="16">
        <v>8</v>
      </c>
      <c r="Q594" s="16">
        <v>101</v>
      </c>
      <c r="R594" s="16">
        <v>4</v>
      </c>
      <c r="S594" s="16">
        <v>108</v>
      </c>
      <c r="T594" s="16">
        <v>8</v>
      </c>
      <c r="U594" s="16">
        <v>101</v>
      </c>
      <c r="V594" s="16">
        <v>4</v>
      </c>
      <c r="W594" s="17">
        <f t="shared" si="91"/>
        <v>3.8095238095238093</v>
      </c>
      <c r="X594" s="15">
        <v>2.5090854173504283E-2</v>
      </c>
      <c r="Y594" s="15">
        <v>2.0643416357453924E-4</v>
      </c>
      <c r="Z594" s="18">
        <v>1.0479820277749525E-3</v>
      </c>
      <c r="AA594" s="18">
        <v>8.5463562752491665E-6</v>
      </c>
      <c r="AB594" s="19">
        <v>0.28303835723732473</v>
      </c>
      <c r="AC594" s="18">
        <v>1.5900207295574922E-5</v>
      </c>
      <c r="AD594" s="20">
        <f t="shared" ref="AD594:AD657" si="92">((AB594/0.282772)-1)*10000</f>
        <v>9.4195053726919831</v>
      </c>
      <c r="AE594" s="20">
        <f t="shared" ref="AE594:AE657" si="93">((AB594-Z594*(EXP(0.00001865*U594) -1))/(0.282772-0.0332*(EXP(0.00001867*U594) -1))-1)*10000</f>
        <v>11.568229618235115</v>
      </c>
      <c r="AF594" s="20">
        <f t="shared" ref="AF594:AF657" si="94">(AC594/(0.282772-0.0332*(EXP(0.00001867*U594) -1)))*10000</f>
        <v>0.56242243293217697</v>
      </c>
      <c r="AG594" s="21">
        <f t="shared" ref="AG594:AG657" si="95">10000/0.1867*LN(1+(AB594-0.28325)/(Z594-0.0384))</f>
        <v>302.63387356483815</v>
      </c>
      <c r="AH594" s="21">
        <f t="shared" ref="AH594:AH657" si="96">AG594-(AG594-U594)*(-0.55-AJ594)/(-0.55-0.16)</f>
        <v>421.4655974479233</v>
      </c>
      <c r="AI594" s="22">
        <f t="shared" ref="AI594:AI657" si="97">AG594-(1/0.00001867)*LN(1+(AB594+AC594-0.28325)/(Z594-0.0384))</f>
        <v>22.676837647188847</v>
      </c>
      <c r="AJ594" s="20">
        <f t="shared" ref="AJ594:AJ657" si="98">Z594/0.0332-1</f>
        <v>-0.96843427627183876</v>
      </c>
    </row>
    <row r="595" spans="1:36">
      <c r="A595" s="1" t="s">
        <v>613</v>
      </c>
      <c r="B595" s="11">
        <v>574.83000000000004</v>
      </c>
      <c r="C595" s="11">
        <v>733.31</v>
      </c>
      <c r="D595" s="12">
        <v>0.78388403267376705</v>
      </c>
      <c r="E595" s="13">
        <v>4.8829999999999998E-2</v>
      </c>
      <c r="F595" s="13">
        <v>1.1000000000000001E-3</v>
      </c>
      <c r="G595" s="14">
        <v>0.10324999999999999</v>
      </c>
      <c r="H595" s="14">
        <v>2.1900000000000001E-3</v>
      </c>
      <c r="I595" s="13">
        <v>1.533E-2</v>
      </c>
      <c r="J595" s="13">
        <v>3.1E-4</v>
      </c>
      <c r="K595" s="15">
        <v>4.8999999999999998E-3</v>
      </c>
      <c r="L595" s="15">
        <v>1.1E-4</v>
      </c>
      <c r="M595" s="16">
        <v>140</v>
      </c>
      <c r="N595" s="16">
        <v>22</v>
      </c>
      <c r="O595" s="16">
        <v>100</v>
      </c>
      <c r="P595" s="16">
        <v>2</v>
      </c>
      <c r="Q595" s="16">
        <v>98</v>
      </c>
      <c r="R595" s="16">
        <v>2</v>
      </c>
      <c r="S595" s="16">
        <v>99</v>
      </c>
      <c r="T595" s="16">
        <v>2</v>
      </c>
      <c r="U595" s="16">
        <v>98</v>
      </c>
      <c r="V595" s="16">
        <v>2</v>
      </c>
      <c r="W595" s="17">
        <f t="shared" si="91"/>
        <v>2</v>
      </c>
      <c r="X595" s="15">
        <v>3.6842722529079067E-2</v>
      </c>
      <c r="Y595" s="15">
        <v>8.877574981057579E-4</v>
      </c>
      <c r="Z595" s="18">
        <v>1.4134298149004743E-3</v>
      </c>
      <c r="AA595" s="18">
        <v>3.7216750334194575E-5</v>
      </c>
      <c r="AB595" s="19">
        <v>0.28303449160721522</v>
      </c>
      <c r="AC595" s="18">
        <v>1.1448495528564814E-5</v>
      </c>
      <c r="AD595" s="20">
        <f t="shared" si="92"/>
        <v>9.2828005324152585</v>
      </c>
      <c r="AE595" s="20">
        <f t="shared" si="93"/>
        <v>11.343952297730997</v>
      </c>
      <c r="AF595" s="20">
        <f t="shared" si="94"/>
        <v>0.40495373163148612</v>
      </c>
      <c r="AG595" s="21">
        <f t="shared" si="95"/>
        <v>311.18139703074797</v>
      </c>
      <c r="AH595" s="21">
        <f t="shared" si="96"/>
        <v>433.51353384959998</v>
      </c>
      <c r="AI595" s="22">
        <f t="shared" si="97"/>
        <v>16.485560906483784</v>
      </c>
      <c r="AJ595" s="20">
        <f t="shared" si="98"/>
        <v>-0.95742681280420261</v>
      </c>
    </row>
    <row r="596" spans="1:36">
      <c r="A596" s="1" t="s">
        <v>614</v>
      </c>
      <c r="B596" s="11">
        <v>148.77000000000001</v>
      </c>
      <c r="C596" s="11">
        <v>309.31</v>
      </c>
      <c r="D596" s="12">
        <v>0.48097378034981092</v>
      </c>
      <c r="E596" s="13">
        <v>4.6240000000000003E-2</v>
      </c>
      <c r="F596" s="13">
        <v>4.8399999999999997E-3</v>
      </c>
      <c r="G596" s="14">
        <v>0.10105</v>
      </c>
      <c r="H596" s="14">
        <v>1.009E-2</v>
      </c>
      <c r="I596" s="13">
        <v>1.585E-2</v>
      </c>
      <c r="J596" s="13">
        <v>5.0000000000000001E-4</v>
      </c>
      <c r="K596" s="15">
        <v>5.0499999999999998E-3</v>
      </c>
      <c r="L596" s="15">
        <v>2.9E-4</v>
      </c>
      <c r="M596" s="16">
        <v>10</v>
      </c>
      <c r="N596" s="16">
        <v>215</v>
      </c>
      <c r="O596" s="16">
        <v>98</v>
      </c>
      <c r="P596" s="16">
        <v>9</v>
      </c>
      <c r="Q596" s="16">
        <v>101</v>
      </c>
      <c r="R596" s="16">
        <v>3</v>
      </c>
      <c r="S596" s="16">
        <v>102</v>
      </c>
      <c r="T596" s="16">
        <v>6</v>
      </c>
      <c r="U596" s="16">
        <v>101</v>
      </c>
      <c r="V596" s="16">
        <v>3</v>
      </c>
      <c r="W596" s="17">
        <f t="shared" si="91"/>
        <v>-3.0612244897959182</v>
      </c>
      <c r="X596" s="15">
        <v>1.3238042896472674E-2</v>
      </c>
      <c r="Y596" s="15">
        <v>4.873008053856144E-4</v>
      </c>
      <c r="Z596" s="18">
        <v>5.4042275287652635E-4</v>
      </c>
      <c r="AA596" s="18">
        <v>1.995533891409573E-5</v>
      </c>
      <c r="AB596" s="19">
        <v>0.28287586829386668</v>
      </c>
      <c r="AC596" s="18">
        <v>1.389904048601227E-5</v>
      </c>
      <c r="AD596" s="20">
        <f t="shared" si="92"/>
        <v>3.6732170747688642</v>
      </c>
      <c r="AE596" s="20">
        <f t="shared" si="93"/>
        <v>5.8545174250479448</v>
      </c>
      <c r="AF596" s="20">
        <f t="shared" si="94"/>
        <v>0.49163712272741122</v>
      </c>
      <c r="AG596" s="21">
        <f t="shared" si="95"/>
        <v>526.7048914842477</v>
      </c>
      <c r="AH596" s="21">
        <f t="shared" si="96"/>
        <v>786.75794041542622</v>
      </c>
      <c r="AI596" s="22">
        <f t="shared" si="97"/>
        <v>19.474800763375299</v>
      </c>
      <c r="AJ596" s="20">
        <f t="shared" si="98"/>
        <v>-0.9837222062386588</v>
      </c>
    </row>
    <row r="597" spans="1:36">
      <c r="A597" s="1" t="s">
        <v>615</v>
      </c>
      <c r="B597" s="11">
        <v>17.39</v>
      </c>
      <c r="C597" s="11">
        <v>37.29</v>
      </c>
      <c r="D597" s="12">
        <v>0.46634486457495311</v>
      </c>
      <c r="E597" s="13">
        <v>4.6050000000000001E-2</v>
      </c>
      <c r="F597" s="13">
        <v>8.6999999999999994E-3</v>
      </c>
      <c r="G597" s="14">
        <v>0.10231999999999999</v>
      </c>
      <c r="H597" s="14">
        <v>1.7469999999999999E-2</v>
      </c>
      <c r="I597" s="13">
        <v>1.6119999999999999E-2</v>
      </c>
      <c r="J597" s="13">
        <v>1.31E-3</v>
      </c>
      <c r="K597" s="15">
        <v>6.9499999999999996E-3</v>
      </c>
      <c r="L597" s="15">
        <v>1.47E-3</v>
      </c>
      <c r="M597" s="16"/>
      <c r="N597" s="16">
        <v>324</v>
      </c>
      <c r="O597" s="16">
        <v>99</v>
      </c>
      <c r="P597" s="16">
        <v>16</v>
      </c>
      <c r="Q597" s="16">
        <v>103</v>
      </c>
      <c r="R597" s="16">
        <v>8</v>
      </c>
      <c r="S597" s="16">
        <v>140</v>
      </c>
      <c r="T597" s="16">
        <v>30</v>
      </c>
      <c r="U597" s="16">
        <v>103</v>
      </c>
      <c r="V597" s="16">
        <v>8</v>
      </c>
      <c r="W597" s="17">
        <f t="shared" si="91"/>
        <v>-4.0404040404040407</v>
      </c>
      <c r="X597" s="15">
        <v>2.3341160281123197E-2</v>
      </c>
      <c r="Y597" s="15">
        <v>8.3206513593153404E-4</v>
      </c>
      <c r="Z597" s="18">
        <v>9.1574524545694398E-4</v>
      </c>
      <c r="AA597" s="18">
        <v>3.089137639578425E-5</v>
      </c>
      <c r="AB597" s="19">
        <v>0.28305103487360006</v>
      </c>
      <c r="AC597" s="18">
        <v>1.3198616216450931E-5</v>
      </c>
      <c r="AD597" s="20">
        <f t="shared" si="92"/>
        <v>9.8678395880802405</v>
      </c>
      <c r="AE597" s="20">
        <f t="shared" si="93"/>
        <v>12.068258610535842</v>
      </c>
      <c r="AF597" s="20">
        <f t="shared" si="94"/>
        <v>0.46686375334060609</v>
      </c>
      <c r="AG597" s="21">
        <f t="shared" si="95"/>
        <v>283.55263954960907</v>
      </c>
      <c r="AH597" s="21">
        <f t="shared" si="96"/>
        <v>390.97314751027864</v>
      </c>
      <c r="AI597" s="22">
        <f t="shared" si="97"/>
        <v>18.763426300798187</v>
      </c>
      <c r="AJ597" s="20">
        <f t="shared" si="98"/>
        <v>-0.97241731188382696</v>
      </c>
    </row>
    <row r="598" spans="1:36">
      <c r="A598" s="1" t="s">
        <v>616</v>
      </c>
      <c r="B598" s="11">
        <v>260.49</v>
      </c>
      <c r="C598" s="11">
        <v>322.8</v>
      </c>
      <c r="D598" s="12">
        <v>0.8069702602230483</v>
      </c>
      <c r="E598" s="13">
        <v>4.6050000000000001E-2</v>
      </c>
      <c r="F598" s="13">
        <v>3.64E-3</v>
      </c>
      <c r="G598" s="14">
        <v>0.10911999999999999</v>
      </c>
      <c r="H598" s="14">
        <v>7.62E-3</v>
      </c>
      <c r="I598" s="13">
        <v>1.719E-2</v>
      </c>
      <c r="J598" s="13">
        <v>6.4000000000000005E-4</v>
      </c>
      <c r="K598" s="15">
        <v>5.9899999999999997E-3</v>
      </c>
      <c r="L598" s="15">
        <v>3.6999999999999999E-4</v>
      </c>
      <c r="M598" s="16"/>
      <c r="N598" s="16">
        <v>173</v>
      </c>
      <c r="O598" s="16">
        <v>105</v>
      </c>
      <c r="P598" s="16">
        <v>7</v>
      </c>
      <c r="Q598" s="16">
        <v>110</v>
      </c>
      <c r="R598" s="16">
        <v>4</v>
      </c>
      <c r="S598" s="16">
        <v>121</v>
      </c>
      <c r="T598" s="16">
        <v>7</v>
      </c>
      <c r="U598" s="16">
        <v>110</v>
      </c>
      <c r="V598" s="16">
        <v>4</v>
      </c>
      <c r="W598" s="17">
        <f t="shared" si="91"/>
        <v>-4.7619047619047619</v>
      </c>
      <c r="X598" s="15">
        <v>3.3635486869384633E-2</v>
      </c>
      <c r="Y598" s="15">
        <v>4.8163903024972212E-4</v>
      </c>
      <c r="Z598" s="18">
        <v>1.2973553754498436E-3</v>
      </c>
      <c r="AA598" s="18">
        <v>1.7661072400706425E-5</v>
      </c>
      <c r="AB598" s="19">
        <v>0.28307247762781229</v>
      </c>
      <c r="AC598" s="18">
        <v>1.236807375198082E-5</v>
      </c>
      <c r="AD598" s="20">
        <f t="shared" si="92"/>
        <v>10.626145014791533</v>
      </c>
      <c r="AE598" s="20">
        <f t="shared" si="93"/>
        <v>12.948759137179078</v>
      </c>
      <c r="AF598" s="20">
        <f t="shared" si="94"/>
        <v>0.43749238837190374</v>
      </c>
      <c r="AG598" s="21">
        <f t="shared" si="95"/>
        <v>255.66248420792635</v>
      </c>
      <c r="AH598" s="21">
        <f t="shared" si="96"/>
        <v>339.96680743794025</v>
      </c>
      <c r="AI598" s="22">
        <f t="shared" si="97"/>
        <v>17.77264024761817</v>
      </c>
      <c r="AJ598" s="20">
        <f t="shared" si="98"/>
        <v>-0.96092303085994446</v>
      </c>
    </row>
    <row r="599" spans="1:36">
      <c r="A599" s="1" t="s">
        <v>617</v>
      </c>
      <c r="B599" s="11">
        <v>110.06</v>
      </c>
      <c r="C599" s="11">
        <v>151.53</v>
      </c>
      <c r="D599" s="12">
        <v>0.72632482016762356</v>
      </c>
      <c r="E599" s="13">
        <v>4.8550000000000003E-2</v>
      </c>
      <c r="F599" s="13">
        <v>3.0400000000000002E-3</v>
      </c>
      <c r="G599" s="14">
        <v>8.8819999999999996E-2</v>
      </c>
      <c r="H599" s="14">
        <v>5.0899999999999999E-3</v>
      </c>
      <c r="I599" s="13">
        <v>1.3270000000000001E-2</v>
      </c>
      <c r="J599" s="13">
        <v>4.2000000000000002E-4</v>
      </c>
      <c r="K599" s="15">
        <v>4.3499999999999997E-3</v>
      </c>
      <c r="L599" s="15">
        <v>2.3000000000000001E-4</v>
      </c>
      <c r="M599" s="16">
        <v>126</v>
      </c>
      <c r="N599" s="16">
        <v>75</v>
      </c>
      <c r="O599" s="16">
        <v>86</v>
      </c>
      <c r="P599" s="16">
        <v>5</v>
      </c>
      <c r="Q599" s="16">
        <v>85</v>
      </c>
      <c r="R599" s="16">
        <v>3</v>
      </c>
      <c r="S599" s="16">
        <v>88</v>
      </c>
      <c r="T599" s="16">
        <v>5</v>
      </c>
      <c r="U599" s="16">
        <v>85</v>
      </c>
      <c r="V599" s="16">
        <v>3</v>
      </c>
      <c r="W599" s="17">
        <f t="shared" si="91"/>
        <v>1.1627906976744187</v>
      </c>
      <c r="X599" s="15">
        <v>1.8062008740723234E-2</v>
      </c>
      <c r="Y599" s="15">
        <v>4.9062054801024069E-4</v>
      </c>
      <c r="Z599" s="18">
        <v>8.1058129685882756E-4</v>
      </c>
      <c r="AA599" s="18">
        <v>1.8682351947483112E-5</v>
      </c>
      <c r="AB599" s="19">
        <v>0.28301808941955581</v>
      </c>
      <c r="AC599" s="18">
        <v>1.2751839711888372E-5</v>
      </c>
      <c r="AD599" s="20">
        <f t="shared" si="92"/>
        <v>8.7027506102366203</v>
      </c>
      <c r="AE599" s="20">
        <f t="shared" si="93"/>
        <v>10.523937499589131</v>
      </c>
      <c r="AF599" s="20">
        <f t="shared" si="94"/>
        <v>0.45104246510282459</v>
      </c>
      <c r="AG599" s="21">
        <f t="shared" si="95"/>
        <v>329.43850710014726</v>
      </c>
      <c r="AH599" s="21">
        <f t="shared" si="96"/>
        <v>475.95870114344973</v>
      </c>
      <c r="AI599" s="22">
        <f t="shared" si="97"/>
        <v>18.061963575618336</v>
      </c>
      <c r="AJ599" s="20">
        <f t="shared" si="98"/>
        <v>-0.97558490069702331</v>
      </c>
    </row>
    <row r="600" spans="1:36">
      <c r="A600" s="23" t="s">
        <v>618</v>
      </c>
      <c r="B600" s="24">
        <v>29.58</v>
      </c>
      <c r="C600" s="24">
        <v>55.06</v>
      </c>
      <c r="D600" s="25">
        <v>0.53723211042499086</v>
      </c>
      <c r="E600" s="26">
        <v>0.1075</v>
      </c>
      <c r="F600" s="26">
        <v>9.6900000000000007E-3</v>
      </c>
      <c r="G600" s="27">
        <v>0.48748000000000002</v>
      </c>
      <c r="H600" s="27">
        <v>3.6929999999999998E-2</v>
      </c>
      <c r="I600" s="26">
        <v>3.288E-2</v>
      </c>
      <c r="J600" s="26">
        <v>1.7799999999999999E-3</v>
      </c>
      <c r="K600" s="28">
        <v>2.4219999999999998E-2</v>
      </c>
      <c r="L600" s="28">
        <v>1.91E-3</v>
      </c>
      <c r="M600" s="29">
        <v>1757</v>
      </c>
      <c r="N600" s="29">
        <v>67</v>
      </c>
      <c r="O600" s="29">
        <v>403</v>
      </c>
      <c r="P600" s="29">
        <v>25</v>
      </c>
      <c r="Q600" s="29">
        <v>209</v>
      </c>
      <c r="R600" s="29">
        <v>11</v>
      </c>
      <c r="S600" s="29">
        <v>484</v>
      </c>
      <c r="T600" s="29">
        <v>38</v>
      </c>
      <c r="U600" s="29">
        <v>209</v>
      </c>
      <c r="V600" s="29">
        <v>11</v>
      </c>
      <c r="W600" s="30">
        <f t="shared" si="91"/>
        <v>48.138957816377172</v>
      </c>
      <c r="X600" s="28">
        <v>1.7321323100403949E-2</v>
      </c>
      <c r="Y600" s="28">
        <v>2.1123140512871173E-4</v>
      </c>
      <c r="Z600" s="31">
        <v>8.2480227607594869E-4</v>
      </c>
      <c r="AA600" s="31">
        <v>1.0290914426068186E-5</v>
      </c>
      <c r="AB600" s="32">
        <v>0.28304517584933975</v>
      </c>
      <c r="AC600" s="31">
        <v>1.4456173242511945E-5</v>
      </c>
      <c r="AD600" s="33">
        <f t="shared" si="92"/>
        <v>9.6606399975862622</v>
      </c>
      <c r="AE600" s="33">
        <f t="shared" si="93"/>
        <v>14.143503503034616</v>
      </c>
      <c r="AF600" s="33">
        <f t="shared" si="94"/>
        <v>0.51146549477587921</v>
      </c>
      <c r="AG600" s="34">
        <f t="shared" si="95"/>
        <v>291.17532583345587</v>
      </c>
      <c r="AH600" s="34">
        <f t="shared" si="96"/>
        <v>340.38290143871268</v>
      </c>
      <c r="AI600" s="35">
        <f t="shared" si="97"/>
        <v>20.498870120462925</v>
      </c>
      <c r="AJ600" s="33">
        <f t="shared" si="98"/>
        <v>-0.97515655794951961</v>
      </c>
    </row>
    <row r="601" spans="1:36">
      <c r="A601" s="1" t="s">
        <v>619</v>
      </c>
      <c r="B601" s="11">
        <v>240.03</v>
      </c>
      <c r="C601" s="11">
        <v>219.94</v>
      </c>
      <c r="D601" s="12">
        <v>1.0913430935709738</v>
      </c>
      <c r="E601" s="13">
        <v>4.8719999999999999E-2</v>
      </c>
      <c r="F601" s="13">
        <v>3.8800000000000002E-3</v>
      </c>
      <c r="G601" s="14">
        <v>9.9169999999999994E-2</v>
      </c>
      <c r="H601" s="14">
        <v>7.2199999999999999E-3</v>
      </c>
      <c r="I601" s="13">
        <v>1.4760000000000001E-2</v>
      </c>
      <c r="J601" s="13">
        <v>5.5000000000000003E-4</v>
      </c>
      <c r="K601" s="15">
        <v>4.5300000000000002E-3</v>
      </c>
      <c r="L601" s="15">
        <v>2.5000000000000001E-4</v>
      </c>
      <c r="M601" s="16">
        <v>134</v>
      </c>
      <c r="N601" s="16">
        <v>98</v>
      </c>
      <c r="O601" s="16">
        <v>96</v>
      </c>
      <c r="P601" s="16">
        <v>7</v>
      </c>
      <c r="Q601" s="16">
        <v>94</v>
      </c>
      <c r="R601" s="16">
        <v>3</v>
      </c>
      <c r="S601" s="16">
        <v>91</v>
      </c>
      <c r="T601" s="16">
        <v>5</v>
      </c>
      <c r="U601" s="16">
        <v>94</v>
      </c>
      <c r="V601" s="16">
        <v>3</v>
      </c>
      <c r="W601" s="17">
        <f t="shared" si="91"/>
        <v>2.0833333333333335</v>
      </c>
      <c r="X601" s="15">
        <v>1.5272198482853326E-2</v>
      </c>
      <c r="Y601" s="15">
        <v>2.1740220438686665E-4</v>
      </c>
      <c r="Z601" s="18">
        <v>5.941922147487006E-4</v>
      </c>
      <c r="AA601" s="18">
        <v>8.7939653849648584E-6</v>
      </c>
      <c r="AB601" s="19">
        <v>0.28302663952910767</v>
      </c>
      <c r="AC601" s="18">
        <v>1.4633042068836669E-5</v>
      </c>
      <c r="AD601" s="20">
        <f t="shared" si="92"/>
        <v>9.0051182262618212</v>
      </c>
      <c r="AE601" s="20">
        <f t="shared" si="93"/>
        <v>11.032838114584109</v>
      </c>
      <c r="AF601" s="20">
        <f t="shared" si="94"/>
        <v>0.51759228231636867</v>
      </c>
      <c r="AG601" s="21">
        <f t="shared" si="95"/>
        <v>315.51767730781319</v>
      </c>
      <c r="AH601" s="21">
        <f t="shared" si="96"/>
        <v>450.3322886981581</v>
      </c>
      <c r="AI601" s="22">
        <f t="shared" si="97"/>
        <v>20.613751893034873</v>
      </c>
      <c r="AJ601" s="20">
        <f t="shared" si="98"/>
        <v>-0.98210264413407533</v>
      </c>
    </row>
    <row r="602" spans="1:36">
      <c r="A602" s="1" t="s">
        <v>620</v>
      </c>
      <c r="B602" s="11">
        <v>72.73</v>
      </c>
      <c r="C602" s="11">
        <v>109.27</v>
      </c>
      <c r="D602" s="12">
        <v>0.66559897501601539</v>
      </c>
      <c r="E602" s="13">
        <v>5.4620000000000002E-2</v>
      </c>
      <c r="F602" s="13">
        <v>1.396E-2</v>
      </c>
      <c r="G602" s="14">
        <v>0.12060999999999999</v>
      </c>
      <c r="H602" s="14">
        <v>3.0089999999999999E-2</v>
      </c>
      <c r="I602" s="13">
        <v>1.602E-2</v>
      </c>
      <c r="J602" s="13">
        <v>8.8999999999999995E-4</v>
      </c>
      <c r="K602" s="15">
        <v>5.0000000000000001E-3</v>
      </c>
      <c r="L602" s="15">
        <v>3.6999999999999999E-4</v>
      </c>
      <c r="M602" s="16">
        <v>397</v>
      </c>
      <c r="N602" s="16">
        <v>484</v>
      </c>
      <c r="O602" s="16">
        <v>116</v>
      </c>
      <c r="P602" s="16">
        <v>27</v>
      </c>
      <c r="Q602" s="16">
        <v>102</v>
      </c>
      <c r="R602" s="16">
        <v>6</v>
      </c>
      <c r="S602" s="16">
        <v>101</v>
      </c>
      <c r="T602" s="16">
        <v>7</v>
      </c>
      <c r="U602" s="16">
        <v>102</v>
      </c>
      <c r="V602" s="16">
        <v>6</v>
      </c>
      <c r="W602" s="17">
        <f t="shared" si="91"/>
        <v>12.068965517241379</v>
      </c>
      <c r="X602" s="15">
        <v>1.375059627613571E-2</v>
      </c>
      <c r="Y602" s="15">
        <v>1.3932839104768136E-4</v>
      </c>
      <c r="Z602" s="18">
        <v>5.5867683750013156E-4</v>
      </c>
      <c r="AA602" s="18">
        <v>5.7515786252946235E-6</v>
      </c>
      <c r="AB602" s="19">
        <v>0.28297320046644669</v>
      </c>
      <c r="AC602" s="18">
        <v>1.5469708547649112E-5</v>
      </c>
      <c r="AD602" s="20">
        <f t="shared" si="92"/>
        <v>7.1152895777037983</v>
      </c>
      <c r="AE602" s="20">
        <f t="shared" si="93"/>
        <v>9.3177534228816583</v>
      </c>
      <c r="AF602" s="20">
        <f t="shared" si="94"/>
        <v>0.5471960250954826</v>
      </c>
      <c r="AG602" s="21">
        <f t="shared" si="95"/>
        <v>390.36526441139546</v>
      </c>
      <c r="AH602" s="21">
        <f t="shared" si="96"/>
        <v>566.297474505575</v>
      </c>
      <c r="AI602" s="22">
        <f t="shared" si="97"/>
        <v>21.741747668300775</v>
      </c>
      <c r="AJ602" s="20">
        <f t="shared" si="98"/>
        <v>-0.98317238441264665</v>
      </c>
    </row>
    <row r="603" spans="1:36">
      <c r="A603" s="1" t="s">
        <v>621</v>
      </c>
      <c r="B603" s="11">
        <v>31.78</v>
      </c>
      <c r="C603" s="11">
        <v>62.23</v>
      </c>
      <c r="D603" s="12">
        <v>0.51068616422947133</v>
      </c>
      <c r="E603" s="13">
        <v>5.4730000000000001E-2</v>
      </c>
      <c r="F603" s="13">
        <v>9.6799999999999994E-3</v>
      </c>
      <c r="G603" s="14">
        <v>0.14202999999999999</v>
      </c>
      <c r="H603" s="14">
        <v>2.281E-2</v>
      </c>
      <c r="I603" s="13">
        <v>1.881E-2</v>
      </c>
      <c r="J603" s="13">
        <v>1.47E-3</v>
      </c>
      <c r="K603" s="15">
        <v>6.96E-3</v>
      </c>
      <c r="L603" s="15">
        <v>1.17E-3</v>
      </c>
      <c r="M603" s="16">
        <v>401</v>
      </c>
      <c r="N603" s="16">
        <v>221</v>
      </c>
      <c r="O603" s="16">
        <v>135</v>
      </c>
      <c r="P603" s="16">
        <v>20</v>
      </c>
      <c r="Q603" s="16">
        <v>120</v>
      </c>
      <c r="R603" s="16">
        <v>9</v>
      </c>
      <c r="S603" s="16">
        <v>140</v>
      </c>
      <c r="T603" s="16">
        <v>23</v>
      </c>
      <c r="U603" s="16">
        <v>120</v>
      </c>
      <c r="V603" s="16">
        <v>9</v>
      </c>
      <c r="W603" s="17">
        <f t="shared" si="91"/>
        <v>11.111111111111111</v>
      </c>
      <c r="X603" s="15">
        <v>2.9536586484958303E-2</v>
      </c>
      <c r="Y603" s="15">
        <v>4.4710883222370856E-4</v>
      </c>
      <c r="Z603" s="18">
        <v>1.3737885148562565E-3</v>
      </c>
      <c r="AA603" s="18">
        <v>2.0000041711152027E-5</v>
      </c>
      <c r="AB603" s="19">
        <v>0.28313537149736118</v>
      </c>
      <c r="AC603" s="18">
        <v>1.5378732668676347E-5</v>
      </c>
      <c r="AD603" s="20">
        <f t="shared" si="92"/>
        <v>12.850335159109161</v>
      </c>
      <c r="AE603" s="20">
        <f t="shared" si="93"/>
        <v>15.378916527912789</v>
      </c>
      <c r="AF603" s="20">
        <f t="shared" si="94"/>
        <v>0.54399953117409339</v>
      </c>
      <c r="AG603" s="21">
        <f t="shared" si="95"/>
        <v>165.564655199333</v>
      </c>
      <c r="AH603" s="21">
        <f t="shared" si="96"/>
        <v>191.7881300288683</v>
      </c>
      <c r="AI603" s="22">
        <f t="shared" si="97"/>
        <v>22.182701574050128</v>
      </c>
      <c r="AJ603" s="20">
        <f t="shared" si="98"/>
        <v>-0.9586208278657754</v>
      </c>
    </row>
    <row r="604" spans="1:36">
      <c r="A604" s="1" t="s">
        <v>622</v>
      </c>
      <c r="B604" s="11">
        <v>116.76</v>
      </c>
      <c r="C604" s="11">
        <v>184.69</v>
      </c>
      <c r="D604" s="12">
        <v>0.63219448806107537</v>
      </c>
      <c r="E604" s="13">
        <v>4.6050000000000001E-2</v>
      </c>
      <c r="F604" s="13">
        <v>4.7299999999999998E-3</v>
      </c>
      <c r="G604" s="14">
        <v>7.1340000000000001E-2</v>
      </c>
      <c r="H604" s="14">
        <v>6.3E-3</v>
      </c>
      <c r="I604" s="13">
        <v>1.124E-2</v>
      </c>
      <c r="J604" s="13">
        <v>5.9000000000000003E-4</v>
      </c>
      <c r="K604" s="15">
        <v>5.0699999999999999E-3</v>
      </c>
      <c r="L604" s="15">
        <v>8.1999999999999998E-4</v>
      </c>
      <c r="M604" s="16"/>
      <c r="N604" s="16">
        <v>211</v>
      </c>
      <c r="O604" s="16">
        <v>70</v>
      </c>
      <c r="P604" s="16">
        <v>6</v>
      </c>
      <c r="Q604" s="16">
        <v>72</v>
      </c>
      <c r="R604" s="16">
        <v>4</v>
      </c>
      <c r="S604" s="16">
        <v>102</v>
      </c>
      <c r="T604" s="16">
        <v>16</v>
      </c>
      <c r="U604" s="16">
        <v>72</v>
      </c>
      <c r="V604" s="16">
        <v>4</v>
      </c>
      <c r="W604" s="17">
        <f t="shared" si="91"/>
        <v>-2.8571428571428572</v>
      </c>
      <c r="X604" s="15">
        <v>2.6598425770179873E-2</v>
      </c>
      <c r="Y604" s="15">
        <v>6.1290050960294328E-4</v>
      </c>
      <c r="Z604" s="18">
        <v>1.0542360584164705E-3</v>
      </c>
      <c r="AA604" s="18">
        <v>2.3354497557362377E-5</v>
      </c>
      <c r="AB604" s="19">
        <v>0.28287279843206631</v>
      </c>
      <c r="AC604" s="18">
        <v>1.283954220846311E-5</v>
      </c>
      <c r="AD604" s="20">
        <f t="shared" si="92"/>
        <v>3.564653928476158</v>
      </c>
      <c r="AE604" s="20">
        <f t="shared" si="93"/>
        <v>5.094683440181047</v>
      </c>
      <c r="AF604" s="20">
        <f t="shared" si="94"/>
        <v>0.45413160796327373</v>
      </c>
      <c r="AG604" s="21">
        <f t="shared" si="95"/>
        <v>538.27443861553741</v>
      </c>
      <c r="AH604" s="21">
        <f t="shared" si="96"/>
        <v>812.94679508124796</v>
      </c>
      <c r="AI604" s="22">
        <f t="shared" si="97"/>
        <v>18.233637417349314</v>
      </c>
      <c r="AJ604" s="20">
        <f t="shared" si="98"/>
        <v>-0.96824590185492554</v>
      </c>
    </row>
    <row r="605" spans="1:36">
      <c r="A605" s="1" t="s">
        <v>623</v>
      </c>
      <c r="B605" s="11">
        <v>36.03</v>
      </c>
      <c r="C605" s="11">
        <v>73.98</v>
      </c>
      <c r="D605" s="12">
        <v>0.48702351987023518</v>
      </c>
      <c r="E605" s="13">
        <v>4.6050000000000001E-2</v>
      </c>
      <c r="F605" s="13">
        <v>1.61E-2</v>
      </c>
      <c r="G605" s="14">
        <v>7.5060000000000002E-2</v>
      </c>
      <c r="H605" s="14">
        <v>2.572E-2</v>
      </c>
      <c r="I605" s="13">
        <v>1.1820000000000001E-2</v>
      </c>
      <c r="J605" s="13">
        <v>8.1999999999999998E-4</v>
      </c>
      <c r="K605" s="15">
        <v>3.7799999999999999E-3</v>
      </c>
      <c r="L605" s="15">
        <v>8.0999999999999996E-4</v>
      </c>
      <c r="M605" s="16"/>
      <c r="N605" s="16">
        <v>565</v>
      </c>
      <c r="O605" s="16">
        <v>73</v>
      </c>
      <c r="P605" s="16">
        <v>24</v>
      </c>
      <c r="Q605" s="16">
        <v>76</v>
      </c>
      <c r="R605" s="16">
        <v>5</v>
      </c>
      <c r="S605" s="16">
        <v>76</v>
      </c>
      <c r="T605" s="16">
        <v>16</v>
      </c>
      <c r="U605" s="16">
        <v>76</v>
      </c>
      <c r="V605" s="16">
        <v>5</v>
      </c>
      <c r="W605" s="17">
        <f t="shared" si="91"/>
        <v>-4.1095890410958908</v>
      </c>
      <c r="X605" s="15">
        <v>2.7364695537431573E-2</v>
      </c>
      <c r="Y605" s="15">
        <v>3.505134613246793E-4</v>
      </c>
      <c r="Z605" s="18">
        <v>1.2281992925014011E-3</v>
      </c>
      <c r="AA605" s="18">
        <v>1.5643263721108755E-5</v>
      </c>
      <c r="AB605" s="19">
        <v>0.28308574143467813</v>
      </c>
      <c r="AC605" s="18">
        <v>1.3451625465091534E-5</v>
      </c>
      <c r="AD605" s="20">
        <f t="shared" si="92"/>
        <v>11.095208672644574</v>
      </c>
      <c r="AE605" s="20">
        <f t="shared" si="93"/>
        <v>12.702842397482872</v>
      </c>
      <c r="AF605" s="20">
        <f t="shared" si="94"/>
        <v>0.47578502790029181</v>
      </c>
      <c r="AG605" s="21">
        <f t="shared" si="95"/>
        <v>236.16325001126597</v>
      </c>
      <c r="AH605" s="21">
        <f t="shared" si="96"/>
        <v>329.32999720368713</v>
      </c>
      <c r="AI605" s="22">
        <f t="shared" si="97"/>
        <v>19.301018103399912</v>
      </c>
      <c r="AJ605" s="20">
        <f t="shared" si="98"/>
        <v>-0.9630060454065843</v>
      </c>
    </row>
    <row r="606" spans="1:36">
      <c r="A606" s="1" t="s">
        <v>624</v>
      </c>
      <c r="B606" s="11">
        <v>271.75</v>
      </c>
      <c r="C606" s="11">
        <v>537.92999999999995</v>
      </c>
      <c r="D606" s="12">
        <v>0.5051772535460004</v>
      </c>
      <c r="E606" s="13">
        <v>4.8160000000000001E-2</v>
      </c>
      <c r="F606" s="13">
        <v>1.5900000000000001E-3</v>
      </c>
      <c r="G606" s="14">
        <v>6.4360000000000001E-2</v>
      </c>
      <c r="H606" s="14">
        <v>1.97E-3</v>
      </c>
      <c r="I606" s="13">
        <v>9.6900000000000007E-3</v>
      </c>
      <c r="J606" s="13">
        <v>2.2000000000000001E-4</v>
      </c>
      <c r="K606" s="15">
        <v>3.5799999999999998E-3</v>
      </c>
      <c r="L606" s="15">
        <v>1.2E-4</v>
      </c>
      <c r="M606" s="16">
        <v>107</v>
      </c>
      <c r="N606" s="16">
        <v>34</v>
      </c>
      <c r="O606" s="16">
        <v>63</v>
      </c>
      <c r="P606" s="16">
        <v>2</v>
      </c>
      <c r="Q606" s="16">
        <v>62</v>
      </c>
      <c r="R606" s="16">
        <v>1</v>
      </c>
      <c r="S606" s="16">
        <v>72</v>
      </c>
      <c r="T606" s="16">
        <v>2</v>
      </c>
      <c r="U606" s="16">
        <v>62</v>
      </c>
      <c r="V606" s="16">
        <v>1</v>
      </c>
      <c r="W606" s="17">
        <f t="shared" si="91"/>
        <v>1.5873015873015872</v>
      </c>
      <c r="X606" s="15">
        <v>3.8612590878722208E-2</v>
      </c>
      <c r="Y606" s="15">
        <v>7.1296892509549817E-4</v>
      </c>
      <c r="Z606" s="18">
        <v>1.442313644216992E-3</v>
      </c>
      <c r="AA606" s="18">
        <v>2.0240732097301854E-5</v>
      </c>
      <c r="AB606" s="19">
        <v>0.28264374653795271</v>
      </c>
      <c r="AC606" s="18">
        <v>1.3738226181468289E-5</v>
      </c>
      <c r="AD606" s="20">
        <f t="shared" si="92"/>
        <v>-4.5355785596634668</v>
      </c>
      <c r="AE606" s="20">
        <f t="shared" si="93"/>
        <v>-3.2351871867608573</v>
      </c>
      <c r="AF606" s="20">
        <f t="shared" si="94"/>
        <v>0.48590718387609683</v>
      </c>
      <c r="AG606" s="21">
        <f t="shared" si="95"/>
        <v>871.49955020628022</v>
      </c>
      <c r="AH606" s="21">
        <f t="shared" si="96"/>
        <v>1335.0313266288065</v>
      </c>
      <c r="AI606" s="22">
        <f t="shared" si="97"/>
        <v>19.592715727872815</v>
      </c>
      <c r="AJ606" s="20">
        <f t="shared" si="98"/>
        <v>-0.95655681794527136</v>
      </c>
    </row>
    <row r="607" spans="1:36">
      <c r="A607" s="1" t="s">
        <v>625</v>
      </c>
      <c r="B607" s="11">
        <v>41.12</v>
      </c>
      <c r="C607" s="11">
        <v>78.2</v>
      </c>
      <c r="D607" s="12">
        <v>0.52583120204603573</v>
      </c>
      <c r="E607" s="13">
        <v>6.0420000000000001E-2</v>
      </c>
      <c r="F607" s="13">
        <v>5.28E-3</v>
      </c>
      <c r="G607" s="14">
        <v>0.25605</v>
      </c>
      <c r="H607" s="14">
        <v>2.0160000000000001E-2</v>
      </c>
      <c r="I607" s="13">
        <v>3.073E-2</v>
      </c>
      <c r="J607" s="13">
        <v>1.34E-3</v>
      </c>
      <c r="K607" s="15">
        <v>1.388E-2</v>
      </c>
      <c r="L607" s="15">
        <v>1.09E-3</v>
      </c>
      <c r="M607" s="16">
        <v>619</v>
      </c>
      <c r="N607" s="16">
        <v>97</v>
      </c>
      <c r="O607" s="16">
        <v>231</v>
      </c>
      <c r="P607" s="16">
        <v>16</v>
      </c>
      <c r="Q607" s="16">
        <v>195</v>
      </c>
      <c r="R607" s="16">
        <v>8</v>
      </c>
      <c r="S607" s="16">
        <v>279</v>
      </c>
      <c r="T607" s="16">
        <v>22</v>
      </c>
      <c r="U607" s="16">
        <v>195</v>
      </c>
      <c r="V607" s="16">
        <v>8</v>
      </c>
      <c r="W607" s="17">
        <f t="shared" si="91"/>
        <v>15.584415584415584</v>
      </c>
      <c r="X607" s="15">
        <v>2.8839283116716529E-2</v>
      </c>
      <c r="Y607" s="15">
        <v>1.3204609100774031E-3</v>
      </c>
      <c r="Z607" s="18">
        <v>1.3316230087821676E-3</v>
      </c>
      <c r="AA607" s="18">
        <v>5.9915672638408417E-5</v>
      </c>
      <c r="AB607" s="19">
        <v>0.28295514104724079</v>
      </c>
      <c r="AC607" s="18">
        <v>1.4622120215161464E-5</v>
      </c>
      <c r="AD607" s="20">
        <f t="shared" si="92"/>
        <v>6.4766330202692401</v>
      </c>
      <c r="AE607" s="20">
        <f t="shared" si="93"/>
        <v>10.591839934965819</v>
      </c>
      <c r="AF607" s="20">
        <f t="shared" si="94"/>
        <v>0.51732082548021174</v>
      </c>
      <c r="AG607" s="21">
        <f t="shared" si="95"/>
        <v>424.37015957695314</v>
      </c>
      <c r="AH607" s="21">
        <f t="shared" si="96"/>
        <v>556.7880961991732</v>
      </c>
      <c r="AI607" s="22">
        <f t="shared" si="97"/>
        <v>20.965563725167044</v>
      </c>
      <c r="AJ607" s="20">
        <f t="shared" si="98"/>
        <v>-0.95989087322945277</v>
      </c>
    </row>
    <row r="608" spans="1:36">
      <c r="A608" s="23" t="s">
        <v>626</v>
      </c>
      <c r="B608" s="24">
        <v>217.2</v>
      </c>
      <c r="C608" s="24">
        <v>364.29</v>
      </c>
      <c r="D608" s="25">
        <v>0.59622827966729797</v>
      </c>
      <c r="E608" s="26">
        <v>6.4699999999999994E-2</v>
      </c>
      <c r="F608" s="26">
        <v>6.2100000000000002E-3</v>
      </c>
      <c r="G608" s="27">
        <v>9.486E-2</v>
      </c>
      <c r="H608" s="27">
        <v>8.1200000000000005E-3</v>
      </c>
      <c r="I608" s="26">
        <v>1.0630000000000001E-2</v>
      </c>
      <c r="J608" s="26">
        <v>5.1000000000000004E-4</v>
      </c>
      <c r="K608" s="28">
        <v>3.8300000000000001E-3</v>
      </c>
      <c r="L608" s="28">
        <v>3.5E-4</v>
      </c>
      <c r="M608" s="29">
        <v>765</v>
      </c>
      <c r="N608" s="29">
        <v>102</v>
      </c>
      <c r="O608" s="29">
        <v>92</v>
      </c>
      <c r="P608" s="29">
        <v>8</v>
      </c>
      <c r="Q608" s="29">
        <v>68</v>
      </c>
      <c r="R608" s="29">
        <v>3</v>
      </c>
      <c r="S608" s="29">
        <v>77</v>
      </c>
      <c r="T608" s="29">
        <v>7</v>
      </c>
      <c r="U608" s="29">
        <v>68</v>
      </c>
      <c r="V608" s="29">
        <v>3</v>
      </c>
      <c r="W608" s="30">
        <f t="shared" si="91"/>
        <v>26.086956521739129</v>
      </c>
      <c r="X608" s="28">
        <v>2.528543973280177E-2</v>
      </c>
      <c r="Y608" s="28">
        <v>6.4335948838837231E-4</v>
      </c>
      <c r="Z608" s="31">
        <v>1.1248870062453252E-3</v>
      </c>
      <c r="AA608" s="31">
        <v>2.5459014499598145E-5</v>
      </c>
      <c r="AB608" s="32">
        <v>0.28307627189978446</v>
      </c>
      <c r="AC608" s="31">
        <v>1.4870585729545141E-5</v>
      </c>
      <c r="AD608" s="33">
        <f t="shared" si="92"/>
        <v>10.760326333032477</v>
      </c>
      <c r="AE608" s="33">
        <f t="shared" si="93"/>
        <v>12.203189862853847</v>
      </c>
      <c r="AF608" s="33">
        <f t="shared" si="94"/>
        <v>0.52596452427684548</v>
      </c>
      <c r="AG608" s="34">
        <f t="shared" si="95"/>
        <v>249.05581477903175</v>
      </c>
      <c r="AH608" s="34">
        <f t="shared" si="96"/>
        <v>355.16927733412427</v>
      </c>
      <c r="AI608" s="35">
        <f t="shared" si="97"/>
        <v>21.273140876310691</v>
      </c>
      <c r="AJ608" s="33">
        <f t="shared" si="98"/>
        <v>-0.96611786125767096</v>
      </c>
    </row>
    <row r="609" spans="1:36">
      <c r="A609" s="1" t="s">
        <v>627</v>
      </c>
      <c r="B609" s="11">
        <v>130.82</v>
      </c>
      <c r="C609" s="11">
        <v>200.93</v>
      </c>
      <c r="D609" s="12">
        <v>0.65107251281540834</v>
      </c>
      <c r="E609" s="13">
        <v>5.1880000000000003E-2</v>
      </c>
      <c r="F609" s="13">
        <v>1.0200000000000001E-2</v>
      </c>
      <c r="G609" s="14">
        <v>9.6549999999999997E-2</v>
      </c>
      <c r="H609" s="14">
        <v>1.8270000000000002E-2</v>
      </c>
      <c r="I609" s="13">
        <v>1.35E-2</v>
      </c>
      <c r="J609" s="13">
        <v>7.2000000000000005E-4</v>
      </c>
      <c r="K609" s="15">
        <v>4.2399999999999998E-3</v>
      </c>
      <c r="L609" s="15">
        <v>2.4000000000000001E-4</v>
      </c>
      <c r="M609" s="16">
        <v>280</v>
      </c>
      <c r="N609" s="16">
        <v>376</v>
      </c>
      <c r="O609" s="16">
        <v>94</v>
      </c>
      <c r="P609" s="16">
        <v>17</v>
      </c>
      <c r="Q609" s="16">
        <v>86</v>
      </c>
      <c r="R609" s="16">
        <v>5</v>
      </c>
      <c r="S609" s="16">
        <v>86</v>
      </c>
      <c r="T609" s="16">
        <v>5</v>
      </c>
      <c r="U609" s="16">
        <v>86</v>
      </c>
      <c r="V609" s="16">
        <v>5</v>
      </c>
      <c r="W609" s="17">
        <f t="shared" si="91"/>
        <v>8.5106382978723403</v>
      </c>
      <c r="X609" s="15">
        <v>3.308803774825704E-2</v>
      </c>
      <c r="Y609" s="15">
        <v>9.4029191613449997E-4</v>
      </c>
      <c r="Z609" s="18">
        <v>1.3402915204789667E-3</v>
      </c>
      <c r="AA609" s="18">
        <v>3.6392698957202859E-5</v>
      </c>
      <c r="AB609" s="19">
        <v>0.28299151717687021</v>
      </c>
      <c r="AC609" s="18">
        <v>1.4235483093623749E-5</v>
      </c>
      <c r="AD609" s="20">
        <f t="shared" si="92"/>
        <v>7.7630450281573893</v>
      </c>
      <c r="AE609" s="20">
        <f t="shared" si="93"/>
        <v>9.575426305663548</v>
      </c>
      <c r="AF609" s="20">
        <f t="shared" si="94"/>
        <v>0.50352118841511784</v>
      </c>
      <c r="AG609" s="21">
        <f t="shared" si="95"/>
        <v>372.28471318322579</v>
      </c>
      <c r="AH609" s="21">
        <f t="shared" si="96"/>
        <v>537.4547726366095</v>
      </c>
      <c r="AI609" s="22">
        <f t="shared" si="97"/>
        <v>20.435729804619768</v>
      </c>
      <c r="AJ609" s="20">
        <f t="shared" si="98"/>
        <v>-0.95962977347954914</v>
      </c>
    </row>
    <row r="610" spans="1:36">
      <c r="A610" s="1" t="s">
        <v>628</v>
      </c>
      <c r="B610" s="11">
        <v>171.84</v>
      </c>
      <c r="C610" s="11">
        <v>258.85000000000002</v>
      </c>
      <c r="D610" s="12">
        <v>0.6638593780181572</v>
      </c>
      <c r="E610" s="13">
        <v>5.0900000000000001E-2</v>
      </c>
      <c r="F610" s="13">
        <v>8.9899999999999997E-3</v>
      </c>
      <c r="G610" s="14">
        <v>0.10992</v>
      </c>
      <c r="H610" s="14">
        <v>1.8919999999999999E-2</v>
      </c>
      <c r="I610" s="13">
        <v>1.566E-2</v>
      </c>
      <c r="J610" s="13">
        <v>6.2E-4</v>
      </c>
      <c r="K610" s="15">
        <v>4.9300000000000004E-3</v>
      </c>
      <c r="L610" s="15">
        <v>2.5999999999999998E-4</v>
      </c>
      <c r="M610" s="16">
        <v>236</v>
      </c>
      <c r="N610" s="16">
        <v>340</v>
      </c>
      <c r="O610" s="16">
        <v>106</v>
      </c>
      <c r="P610" s="16">
        <v>17</v>
      </c>
      <c r="Q610" s="16">
        <v>100</v>
      </c>
      <c r="R610" s="16">
        <v>4</v>
      </c>
      <c r="S610" s="16">
        <v>99</v>
      </c>
      <c r="T610" s="16">
        <v>5</v>
      </c>
      <c r="U610" s="16">
        <v>100</v>
      </c>
      <c r="V610" s="16">
        <v>4</v>
      </c>
      <c r="W610" s="17">
        <f t="shared" si="91"/>
        <v>5.6603773584905657</v>
      </c>
      <c r="X610" s="15">
        <v>1.528975008049575E-2</v>
      </c>
      <c r="Y610" s="15">
        <v>4.3654919961942759E-4</v>
      </c>
      <c r="Z610" s="18">
        <v>6.0016982755987968E-4</v>
      </c>
      <c r="AA610" s="18">
        <v>1.6513792060577068E-5</v>
      </c>
      <c r="AB610" s="19">
        <v>0.28300638121955496</v>
      </c>
      <c r="AC610" s="18">
        <v>1.3679736301568568E-5</v>
      </c>
      <c r="AD610" s="20">
        <f t="shared" si="92"/>
        <v>8.288699714078529</v>
      </c>
      <c r="AE610" s="20">
        <f t="shared" si="93"/>
        <v>10.445445900786332</v>
      </c>
      <c r="AF610" s="20">
        <f t="shared" si="94"/>
        <v>0.48387882806769067</v>
      </c>
      <c r="AG610" s="21">
        <f t="shared" si="95"/>
        <v>344.09695897180779</v>
      </c>
      <c r="AH610" s="21">
        <f t="shared" si="96"/>
        <v>492.59131402291956</v>
      </c>
      <c r="AI610" s="22">
        <f t="shared" si="97"/>
        <v>19.263341297344482</v>
      </c>
      <c r="AJ610" s="20">
        <f t="shared" si="98"/>
        <v>-0.98192259555542527</v>
      </c>
    </row>
    <row r="611" spans="1:36">
      <c r="A611" s="1" t="s">
        <v>629</v>
      </c>
      <c r="B611" s="11">
        <v>220.93</v>
      </c>
      <c r="C611" s="11">
        <v>237.08</v>
      </c>
      <c r="D611" s="12">
        <v>0.93187953433440185</v>
      </c>
      <c r="E611" s="13">
        <v>4.8230000000000002E-2</v>
      </c>
      <c r="F611" s="13">
        <v>1.66E-3</v>
      </c>
      <c r="G611" s="14">
        <v>9.6610000000000001E-2</v>
      </c>
      <c r="H611" s="14">
        <v>3.0799999999999998E-3</v>
      </c>
      <c r="I611" s="13">
        <v>1.452E-2</v>
      </c>
      <c r="J611" s="13">
        <v>3.3E-4</v>
      </c>
      <c r="K611" s="15">
        <v>4.6699999999999997E-3</v>
      </c>
      <c r="L611" s="15">
        <v>1.2999999999999999E-4</v>
      </c>
      <c r="M611" s="16">
        <v>111</v>
      </c>
      <c r="N611" s="16">
        <v>37</v>
      </c>
      <c r="O611" s="16">
        <v>94</v>
      </c>
      <c r="P611" s="16">
        <v>3</v>
      </c>
      <c r="Q611" s="16">
        <v>93</v>
      </c>
      <c r="R611" s="16">
        <v>2</v>
      </c>
      <c r="S611" s="16">
        <v>94</v>
      </c>
      <c r="T611" s="16">
        <v>3</v>
      </c>
      <c r="U611" s="16">
        <v>93</v>
      </c>
      <c r="V611" s="16">
        <v>2</v>
      </c>
      <c r="W611" s="17">
        <f t="shared" si="91"/>
        <v>1.0638297872340425</v>
      </c>
      <c r="X611" s="15">
        <v>3.226320372049736E-2</v>
      </c>
      <c r="Y611" s="15">
        <v>4.9872531491164992E-4</v>
      </c>
      <c r="Z611" s="18">
        <v>1.2873020799675909E-3</v>
      </c>
      <c r="AA611" s="18">
        <v>1.8289432344341938E-5</v>
      </c>
      <c r="AB611" s="19">
        <v>0.28302884263139211</v>
      </c>
      <c r="AC611" s="18">
        <v>1.5512862260384462E-5</v>
      </c>
      <c r="AD611" s="20">
        <f t="shared" si="92"/>
        <v>9.0830291327326229</v>
      </c>
      <c r="AE611" s="20">
        <f t="shared" si="93"/>
        <v>11.046611160976383</v>
      </c>
      <c r="AF611" s="20">
        <f t="shared" si="94"/>
        <v>0.54871161512157918</v>
      </c>
      <c r="AG611" s="21">
        <f t="shared" si="95"/>
        <v>318.23194560140661</v>
      </c>
      <c r="AH611" s="21">
        <f t="shared" si="96"/>
        <v>448.68433467476382</v>
      </c>
      <c r="AI611" s="22">
        <f t="shared" si="97"/>
        <v>22.260505525677218</v>
      </c>
      <c r="AJ611" s="20">
        <f t="shared" si="98"/>
        <v>-0.96122584096483155</v>
      </c>
    </row>
    <row r="612" spans="1:36">
      <c r="A612" s="1" t="s">
        <v>630</v>
      </c>
      <c r="B612" s="11">
        <v>551.87</v>
      </c>
      <c r="C612" s="11">
        <v>178.93</v>
      </c>
      <c r="D612" s="12">
        <v>3.0842787682333874</v>
      </c>
      <c r="E612" s="13">
        <v>5.987E-2</v>
      </c>
      <c r="F612" s="13">
        <v>8.5999999999999998E-4</v>
      </c>
      <c r="G612" s="14">
        <v>0.81059000000000003</v>
      </c>
      <c r="H612" s="14">
        <v>1.133E-2</v>
      </c>
      <c r="I612" s="13">
        <v>9.8159999999999997E-2</v>
      </c>
      <c r="J612" s="13">
        <v>1.8600000000000001E-3</v>
      </c>
      <c r="K612" s="15">
        <v>2.9319999999999999E-2</v>
      </c>
      <c r="L612" s="15">
        <v>4.6999999999999999E-4</v>
      </c>
      <c r="M612" s="16">
        <v>599</v>
      </c>
      <c r="N612" s="16">
        <v>20</v>
      </c>
      <c r="O612" s="16">
        <v>603</v>
      </c>
      <c r="P612" s="16">
        <v>6</v>
      </c>
      <c r="Q612" s="16">
        <v>604</v>
      </c>
      <c r="R612" s="16">
        <v>11</v>
      </c>
      <c r="S612" s="16">
        <v>584</v>
      </c>
      <c r="T612" s="16">
        <v>9</v>
      </c>
      <c r="U612" s="16">
        <v>604</v>
      </c>
      <c r="V612" s="16">
        <v>11</v>
      </c>
      <c r="W612" s="17">
        <f t="shared" si="91"/>
        <v>-0.16583747927031509</v>
      </c>
      <c r="X612" s="15">
        <v>1.8276067765773549E-2</v>
      </c>
      <c r="Y612" s="15">
        <v>1.0638544919225447E-3</v>
      </c>
      <c r="Z612" s="18">
        <v>6.4757471270170629E-4</v>
      </c>
      <c r="AA612" s="18">
        <v>3.5694187152392786E-5</v>
      </c>
      <c r="AB612" s="19">
        <v>0.28177079545527556</v>
      </c>
      <c r="AC612" s="18">
        <v>1.3525395177462234E-5</v>
      </c>
      <c r="AD612" s="20">
        <f t="shared" si="92"/>
        <v>-35.406778065878441</v>
      </c>
      <c r="AE612" s="20">
        <f t="shared" si="93"/>
        <v>-22.381228394021679</v>
      </c>
      <c r="AF612" s="20">
        <f t="shared" si="94"/>
        <v>0.47895222834823292</v>
      </c>
      <c r="AG612" s="21">
        <f t="shared" si="95"/>
        <v>2058.5744648328036</v>
      </c>
      <c r="AH612" s="21">
        <f t="shared" si="96"/>
        <v>2940.5274965413873</v>
      </c>
      <c r="AI612" s="22">
        <f t="shared" si="97"/>
        <v>18.46903346029967</v>
      </c>
      <c r="AJ612" s="20">
        <f t="shared" si="98"/>
        <v>-0.98049473756922567</v>
      </c>
    </row>
    <row r="613" spans="1:36">
      <c r="A613" s="23" t="s">
        <v>631</v>
      </c>
      <c r="B613" s="24">
        <v>75.28</v>
      </c>
      <c r="C613" s="24">
        <v>190.66</v>
      </c>
      <c r="D613" s="25">
        <v>0.39483898038392951</v>
      </c>
      <c r="E613" s="26">
        <v>9.6189999999999998E-2</v>
      </c>
      <c r="F613" s="26">
        <v>6.8300000000000001E-3</v>
      </c>
      <c r="G613" s="27">
        <v>0.21260999999999999</v>
      </c>
      <c r="H613" s="27">
        <v>1.285E-2</v>
      </c>
      <c r="I613" s="26">
        <v>1.6029999999999999E-2</v>
      </c>
      <c r="J613" s="26">
        <v>6.8000000000000005E-4</v>
      </c>
      <c r="K613" s="28">
        <v>1.306E-2</v>
      </c>
      <c r="L613" s="28">
        <v>8.5999999999999998E-4</v>
      </c>
      <c r="M613" s="29">
        <v>1551</v>
      </c>
      <c r="N613" s="29">
        <v>56</v>
      </c>
      <c r="O613" s="29">
        <v>196</v>
      </c>
      <c r="P613" s="29">
        <v>11</v>
      </c>
      <c r="Q613" s="29">
        <v>103</v>
      </c>
      <c r="R613" s="29">
        <v>4</v>
      </c>
      <c r="S613" s="29">
        <v>262</v>
      </c>
      <c r="T613" s="29">
        <v>17</v>
      </c>
      <c r="U613" s="29">
        <v>103</v>
      </c>
      <c r="V613" s="29">
        <v>4</v>
      </c>
      <c r="W613" s="30">
        <f t="shared" si="91"/>
        <v>47.448979591836732</v>
      </c>
      <c r="X613" s="28">
        <v>1.2020401406270375E-2</v>
      </c>
      <c r="Y613" s="28">
        <v>2.2788630978469305E-4</v>
      </c>
      <c r="Z613" s="31">
        <v>4.7318721504052095E-4</v>
      </c>
      <c r="AA613" s="31">
        <v>7.5147202231645578E-6</v>
      </c>
      <c r="AB613" s="32">
        <v>0.28303991237201304</v>
      </c>
      <c r="AC613" s="31">
        <v>1.4133188625655588E-5</v>
      </c>
      <c r="AD613" s="33">
        <f t="shared" si="92"/>
        <v>9.4745014362462854</v>
      </c>
      <c r="AE613" s="33">
        <f t="shared" si="93"/>
        <v>11.704931458620393</v>
      </c>
      <c r="AF613" s="33">
        <f t="shared" si="94"/>
        <v>0.49992161149591996</v>
      </c>
      <c r="AG613" s="34">
        <f t="shared" si="95"/>
        <v>295.87599893838814</v>
      </c>
      <c r="AH613" s="34">
        <f t="shared" si="96"/>
        <v>414.24953395254494</v>
      </c>
      <c r="AI613" s="35">
        <f t="shared" si="97"/>
        <v>19.853218837890608</v>
      </c>
      <c r="AJ613" s="33">
        <f t="shared" si="98"/>
        <v>-0.98574737304094817</v>
      </c>
    </row>
    <row r="614" spans="1:36">
      <c r="A614" s="1" t="s">
        <v>632</v>
      </c>
      <c r="B614" s="11">
        <v>106.83</v>
      </c>
      <c r="C614" s="11">
        <v>112.52</v>
      </c>
      <c r="D614" s="12">
        <v>0.94943121222893712</v>
      </c>
      <c r="E614" s="13">
        <v>4.8250000000000001E-2</v>
      </c>
      <c r="F614" s="13">
        <v>6.2500000000000003E-3</v>
      </c>
      <c r="G614" s="14">
        <v>9.2399999999999996E-2</v>
      </c>
      <c r="H614" s="14">
        <v>1.094E-2</v>
      </c>
      <c r="I614" s="13">
        <v>1.389E-2</v>
      </c>
      <c r="J614" s="13">
        <v>7.9000000000000001E-4</v>
      </c>
      <c r="K614" s="15">
        <v>4.5799999999999999E-3</v>
      </c>
      <c r="L614" s="15">
        <v>4.2000000000000002E-4</v>
      </c>
      <c r="M614" s="16">
        <v>112</v>
      </c>
      <c r="N614" s="16">
        <v>161</v>
      </c>
      <c r="O614" s="16">
        <v>90</v>
      </c>
      <c r="P614" s="16">
        <v>10</v>
      </c>
      <c r="Q614" s="16">
        <v>89</v>
      </c>
      <c r="R614" s="16">
        <v>5</v>
      </c>
      <c r="S614" s="16">
        <v>92</v>
      </c>
      <c r="T614" s="16">
        <v>8</v>
      </c>
      <c r="U614" s="16">
        <v>89</v>
      </c>
      <c r="V614" s="16">
        <v>5</v>
      </c>
      <c r="W614" s="17">
        <f t="shared" si="91"/>
        <v>1.1111111111111112</v>
      </c>
      <c r="X614" s="15">
        <v>1.6441714632061448E-2</v>
      </c>
      <c r="Y614" s="15">
        <v>3.5078698125230197E-4</v>
      </c>
      <c r="Z614" s="18">
        <v>6.4587907174140755E-4</v>
      </c>
      <c r="AA614" s="18">
        <v>1.2826340966324203E-5</v>
      </c>
      <c r="AB614" s="19">
        <v>0.28305180463068264</v>
      </c>
      <c r="AC614" s="18">
        <v>1.4222504416396327E-5</v>
      </c>
      <c r="AD614" s="20">
        <f t="shared" si="92"/>
        <v>9.8950614163562101</v>
      </c>
      <c r="AE614" s="20">
        <f t="shared" si="93"/>
        <v>11.81194985435452</v>
      </c>
      <c r="AF614" s="20">
        <f t="shared" si="94"/>
        <v>0.50306543575686336</v>
      </c>
      <c r="AG614" s="21">
        <f t="shared" si="95"/>
        <v>280.44478246930476</v>
      </c>
      <c r="AH614" s="21">
        <f t="shared" si="96"/>
        <v>396.53738690254767</v>
      </c>
      <c r="AI614" s="22">
        <f t="shared" si="97"/>
        <v>20.075892451440438</v>
      </c>
      <c r="AJ614" s="20">
        <f t="shared" si="98"/>
        <v>-0.98054581109212624</v>
      </c>
    </row>
    <row r="615" spans="1:36">
      <c r="A615" s="1" t="s">
        <v>633</v>
      </c>
      <c r="B615" s="11">
        <v>146.63999999999999</v>
      </c>
      <c r="C615" s="11">
        <v>298.29000000000002</v>
      </c>
      <c r="D615" s="12">
        <v>0.49160213215327359</v>
      </c>
      <c r="E615" s="13">
        <v>6.8870000000000001E-2</v>
      </c>
      <c r="F615" s="13">
        <v>2.4099999999999998E-3</v>
      </c>
      <c r="G615" s="14">
        <v>0.90547999999999995</v>
      </c>
      <c r="H615" s="14">
        <v>2.8740000000000002E-2</v>
      </c>
      <c r="I615" s="13">
        <v>9.5329999999999998E-2</v>
      </c>
      <c r="J615" s="13">
        <v>2.3700000000000001E-3</v>
      </c>
      <c r="K615" s="15">
        <v>3.9960000000000002E-2</v>
      </c>
      <c r="L615" s="15">
        <v>1.5200000000000001E-3</v>
      </c>
      <c r="M615" s="16">
        <v>895</v>
      </c>
      <c r="N615" s="16">
        <v>30</v>
      </c>
      <c r="O615" s="16">
        <v>655</v>
      </c>
      <c r="P615" s="16">
        <v>15</v>
      </c>
      <c r="Q615" s="16">
        <v>587</v>
      </c>
      <c r="R615" s="16">
        <v>14</v>
      </c>
      <c r="S615" s="16">
        <v>792</v>
      </c>
      <c r="T615" s="16">
        <v>30</v>
      </c>
      <c r="U615" s="16">
        <v>587</v>
      </c>
      <c r="V615" s="16">
        <v>14</v>
      </c>
      <c r="W615" s="17">
        <f t="shared" si="91"/>
        <v>10.381679389312977</v>
      </c>
      <c r="X615" s="15">
        <v>2.1572651485022298E-2</v>
      </c>
      <c r="Y615" s="15">
        <v>5.1105736827031795E-5</v>
      </c>
      <c r="Z615" s="18">
        <v>8.3194311862327464E-4</v>
      </c>
      <c r="AA615" s="18">
        <v>1.890186270119869E-6</v>
      </c>
      <c r="AB615" s="19">
        <v>0.28219796103992467</v>
      </c>
      <c r="AC615" s="18">
        <v>1.4210560993623664E-5</v>
      </c>
      <c r="AD615" s="20">
        <f t="shared" si="92"/>
        <v>-20.300417299992102</v>
      </c>
      <c r="AE615" s="20">
        <f t="shared" si="93"/>
        <v>-7.6962645145317587</v>
      </c>
      <c r="AF615" s="20">
        <f t="shared" si="94"/>
        <v>0.50319587473721961</v>
      </c>
      <c r="AG615" s="21">
        <f t="shared" si="95"/>
        <v>1479.3047860195545</v>
      </c>
      <c r="AH615" s="21">
        <f t="shared" si="96"/>
        <v>2013.3573346657686</v>
      </c>
      <c r="AI615" s="22">
        <f t="shared" si="97"/>
        <v>19.712126208471091</v>
      </c>
      <c r="AJ615" s="20">
        <f t="shared" si="98"/>
        <v>-0.97494147233062423</v>
      </c>
    </row>
    <row r="616" spans="1:36">
      <c r="A616" s="1" t="s">
        <v>634</v>
      </c>
      <c r="B616" s="11">
        <v>60.37</v>
      </c>
      <c r="C616" s="11">
        <v>48.55</v>
      </c>
      <c r="D616" s="12">
        <v>1.2434603501544799</v>
      </c>
      <c r="E616" s="13">
        <v>6.8589999999999998E-2</v>
      </c>
      <c r="F616" s="13">
        <v>4.8500000000000001E-3</v>
      </c>
      <c r="G616" s="14">
        <v>0.80950999999999995</v>
      </c>
      <c r="H616" s="14">
        <v>5.1400000000000001E-2</v>
      </c>
      <c r="I616" s="13">
        <v>8.5580000000000003E-2</v>
      </c>
      <c r="J616" s="13">
        <v>3.3800000000000002E-3</v>
      </c>
      <c r="K616" s="15">
        <v>2.9559999999999999E-2</v>
      </c>
      <c r="L616" s="15">
        <v>1.5299999999999999E-3</v>
      </c>
      <c r="M616" s="16">
        <v>886</v>
      </c>
      <c r="N616" s="16">
        <v>69</v>
      </c>
      <c r="O616" s="16">
        <v>602</v>
      </c>
      <c r="P616" s="16">
        <v>29</v>
      </c>
      <c r="Q616" s="16">
        <v>529</v>
      </c>
      <c r="R616" s="16">
        <v>20</v>
      </c>
      <c r="S616" s="16">
        <v>589</v>
      </c>
      <c r="T616" s="16">
        <v>30</v>
      </c>
      <c r="U616" s="16">
        <v>529</v>
      </c>
      <c r="V616" s="16">
        <v>20</v>
      </c>
      <c r="W616" s="17">
        <f t="shared" si="91"/>
        <v>12.126245847176079</v>
      </c>
      <c r="X616" s="15">
        <v>1.0931321869224252E-2</v>
      </c>
      <c r="Y616" s="15">
        <v>6.7782998241359632E-5</v>
      </c>
      <c r="Z616" s="18">
        <v>4.1344011422757461E-4</v>
      </c>
      <c r="AA616" s="18">
        <v>2.2976115707960984E-6</v>
      </c>
      <c r="AB616" s="19">
        <v>0.28222259866031518</v>
      </c>
      <c r="AC616" s="18">
        <v>1.3616365519372651E-5</v>
      </c>
      <c r="AD616" s="20">
        <f t="shared" si="92"/>
        <v>-19.429128049623934</v>
      </c>
      <c r="AE616" s="20">
        <f t="shared" si="93"/>
        <v>-7.9300542445315259</v>
      </c>
      <c r="AF616" s="20">
        <f t="shared" si="94"/>
        <v>0.48209340245535326</v>
      </c>
      <c r="AG616" s="21">
        <f t="shared" si="95"/>
        <v>1429.413618756186</v>
      </c>
      <c r="AH616" s="21">
        <f t="shared" si="96"/>
        <v>1984.3055394598509</v>
      </c>
      <c r="AI616" s="22">
        <f t="shared" si="97"/>
        <v>18.697030364903412</v>
      </c>
      <c r="AJ616" s="20">
        <f t="shared" si="98"/>
        <v>-0.98754698451121758</v>
      </c>
    </row>
    <row r="617" spans="1:36">
      <c r="A617" s="1" t="s">
        <v>635</v>
      </c>
      <c r="B617" s="11">
        <v>120.56</v>
      </c>
      <c r="C617" s="11">
        <v>139.27000000000001</v>
      </c>
      <c r="D617" s="12">
        <v>0.86565663818482086</v>
      </c>
      <c r="E617" s="13">
        <v>4.6050000000000001E-2</v>
      </c>
      <c r="F617" s="13">
        <v>6.1700000000000001E-3</v>
      </c>
      <c r="G617" s="14">
        <v>7.4590000000000004E-2</v>
      </c>
      <c r="H617" s="14">
        <v>8.8999999999999999E-3</v>
      </c>
      <c r="I617" s="13">
        <v>1.175E-2</v>
      </c>
      <c r="J617" s="13">
        <v>7.2000000000000005E-4</v>
      </c>
      <c r="K617" s="15">
        <v>4.4799999999999996E-3</v>
      </c>
      <c r="L617" s="15">
        <v>5.0000000000000001E-4</v>
      </c>
      <c r="M617" s="16"/>
      <c r="N617" s="16">
        <v>249</v>
      </c>
      <c r="O617" s="16">
        <v>73</v>
      </c>
      <c r="P617" s="16">
        <v>8</v>
      </c>
      <c r="Q617" s="16">
        <v>75</v>
      </c>
      <c r="R617" s="16">
        <v>5</v>
      </c>
      <c r="S617" s="16">
        <v>90</v>
      </c>
      <c r="T617" s="16">
        <v>10</v>
      </c>
      <c r="U617" s="16">
        <v>75</v>
      </c>
      <c r="V617" s="16">
        <v>5</v>
      </c>
      <c r="W617" s="17">
        <f t="shared" si="91"/>
        <v>-2.7397260273972601</v>
      </c>
      <c r="X617" s="15">
        <v>2.2684971726749405E-2</v>
      </c>
      <c r="Y617" s="15">
        <v>2.9175672677228423E-4</v>
      </c>
      <c r="Z617" s="18">
        <v>8.8263999244718211E-4</v>
      </c>
      <c r="AA617" s="18">
        <v>1.6305844997716794E-5</v>
      </c>
      <c r="AB617" s="19">
        <v>0.28307392621116845</v>
      </c>
      <c r="AC617" s="18">
        <v>1.3458615131403771E-5</v>
      </c>
      <c r="AD617" s="20">
        <f t="shared" si="92"/>
        <v>10.677372977820898</v>
      </c>
      <c r="AE617" s="20">
        <f t="shared" si="93"/>
        <v>12.28087466720762</v>
      </c>
      <c r="AF617" s="20">
        <f t="shared" si="94"/>
        <v>0.47603120781602704</v>
      </c>
      <c r="AG617" s="21">
        <f t="shared" si="95"/>
        <v>250.78468328971485</v>
      </c>
      <c r="AH617" s="21">
        <f t="shared" si="96"/>
        <v>355.61535428993437</v>
      </c>
      <c r="AI617" s="22">
        <f t="shared" si="97"/>
        <v>19.127926681349351</v>
      </c>
      <c r="AJ617" s="20">
        <f t="shared" si="98"/>
        <v>-0.97341445805881976</v>
      </c>
    </row>
    <row r="618" spans="1:36">
      <c r="A618" s="1" t="s">
        <v>636</v>
      </c>
      <c r="B618" s="11">
        <v>73.959999999999994</v>
      </c>
      <c r="C618" s="11">
        <v>116.33</v>
      </c>
      <c r="D618" s="12">
        <v>0.63577752944210431</v>
      </c>
      <c r="E618" s="13">
        <v>4.9759999999999999E-2</v>
      </c>
      <c r="F618" s="13">
        <v>4.7299999999999998E-3</v>
      </c>
      <c r="G618" s="14">
        <v>0.10332</v>
      </c>
      <c r="H618" s="14">
        <v>8.9599999999999992E-3</v>
      </c>
      <c r="I618" s="13">
        <v>1.506E-2</v>
      </c>
      <c r="J618" s="13">
        <v>6.6E-4</v>
      </c>
      <c r="K618" s="15">
        <v>6.1999999999999998E-3</v>
      </c>
      <c r="L618" s="15">
        <v>4.6999999999999999E-4</v>
      </c>
      <c r="M618" s="16">
        <v>184</v>
      </c>
      <c r="N618" s="16">
        <v>118</v>
      </c>
      <c r="O618" s="16">
        <v>100</v>
      </c>
      <c r="P618" s="16">
        <v>8</v>
      </c>
      <c r="Q618" s="16">
        <v>96</v>
      </c>
      <c r="R618" s="16">
        <v>4</v>
      </c>
      <c r="S618" s="16">
        <v>125</v>
      </c>
      <c r="T618" s="16">
        <v>9</v>
      </c>
      <c r="U618" s="16">
        <v>96</v>
      </c>
      <c r="V618" s="16">
        <v>4</v>
      </c>
      <c r="W618" s="17">
        <f t="shared" si="91"/>
        <v>4</v>
      </c>
      <c r="X618" s="15">
        <v>1.6113087389082924E-2</v>
      </c>
      <c r="Y618" s="15">
        <v>3.1406903566780599E-4</v>
      </c>
      <c r="Z618" s="18">
        <v>6.5193106357450906E-4</v>
      </c>
      <c r="AA618" s="18">
        <v>1.3927740712843077E-5</v>
      </c>
      <c r="AB618" s="19">
        <v>0.28299700030828928</v>
      </c>
      <c r="AC618" s="18">
        <v>1.514347821363004E-5</v>
      </c>
      <c r="AD618" s="20">
        <f t="shared" si="92"/>
        <v>7.9569514764288307</v>
      </c>
      <c r="AE618" s="20">
        <f t="shared" si="93"/>
        <v>10.023981458682218</v>
      </c>
      <c r="AF618" s="20">
        <f t="shared" si="94"/>
        <v>0.53564951464308974</v>
      </c>
      <c r="AG618" s="21">
        <f t="shared" si="95"/>
        <v>357.79114833338315</v>
      </c>
      <c r="AH618" s="21">
        <f t="shared" si="96"/>
        <v>516.47475491463922</v>
      </c>
      <c r="AI618" s="22">
        <f t="shared" si="97"/>
        <v>21.34873062510178</v>
      </c>
      <c r="AJ618" s="20">
        <f t="shared" si="98"/>
        <v>-0.9803635221814907</v>
      </c>
    </row>
    <row r="619" spans="1:36">
      <c r="A619" s="1" t="s">
        <v>637</v>
      </c>
      <c r="B619" s="11">
        <v>160.43</v>
      </c>
      <c r="C619" s="11">
        <v>270.16000000000003</v>
      </c>
      <c r="D619" s="12">
        <v>0.59383328397986379</v>
      </c>
      <c r="E619" s="13">
        <v>7.8740000000000004E-2</v>
      </c>
      <c r="F619" s="13">
        <v>1.2999999999999999E-3</v>
      </c>
      <c r="G619" s="14">
        <v>2.1460499999999998</v>
      </c>
      <c r="H619" s="14">
        <v>3.39E-2</v>
      </c>
      <c r="I619" s="13">
        <v>0.19764000000000001</v>
      </c>
      <c r="J619" s="13">
        <v>3.9199999999999999E-3</v>
      </c>
      <c r="K619" s="15">
        <v>6.4350000000000004E-2</v>
      </c>
      <c r="L619" s="15">
        <v>1.4499999999999999E-3</v>
      </c>
      <c r="M619" s="16">
        <v>1166</v>
      </c>
      <c r="N619" s="16">
        <v>18</v>
      </c>
      <c r="O619" s="16">
        <v>1164</v>
      </c>
      <c r="P619" s="16">
        <v>11</v>
      </c>
      <c r="Q619" s="16">
        <v>1163</v>
      </c>
      <c r="R619" s="16">
        <v>21</v>
      </c>
      <c r="S619" s="16">
        <v>1261</v>
      </c>
      <c r="T619" s="16">
        <v>28</v>
      </c>
      <c r="U619" s="16">
        <v>1166</v>
      </c>
      <c r="V619" s="16">
        <v>18</v>
      </c>
      <c r="W619" s="17">
        <f>100*(M619-Q619)/M619</f>
        <v>0.25728987993138935</v>
      </c>
      <c r="X619" s="15">
        <v>2.9416832496228E-2</v>
      </c>
      <c r="Y619" s="15">
        <v>1.812918413730437E-3</v>
      </c>
      <c r="Z619" s="18">
        <v>9.2385157996275019E-4</v>
      </c>
      <c r="AA619" s="18">
        <v>4.2719511152362077E-5</v>
      </c>
      <c r="AB619" s="19">
        <v>0.28199134128818626</v>
      </c>
      <c r="AC619" s="18">
        <v>1.4195210048394418E-5</v>
      </c>
      <c r="AD619" s="20">
        <f t="shared" si="92"/>
        <v>-27.607355460008698</v>
      </c>
      <c r="AE619" s="20">
        <f t="shared" si="93"/>
        <v>-2.4927729847379343</v>
      </c>
      <c r="AF619" s="20">
        <f t="shared" si="94"/>
        <v>0.50330246481796959</v>
      </c>
      <c r="AG619" s="21">
        <f t="shared" si="95"/>
        <v>1769.3581370153822</v>
      </c>
      <c r="AH619" s="21">
        <f t="shared" si="96"/>
        <v>2128.120957261639</v>
      </c>
      <c r="AI619" s="22">
        <f t="shared" si="97"/>
        <v>19.632504147491545</v>
      </c>
      <c r="AJ619" s="20">
        <f t="shared" si="98"/>
        <v>-0.97217314518184483</v>
      </c>
    </row>
    <row r="620" spans="1:36">
      <c r="A620" s="1" t="s">
        <v>638</v>
      </c>
      <c r="B620" s="11">
        <v>236.38</v>
      </c>
      <c r="C620" s="11">
        <v>325.88</v>
      </c>
      <c r="D620" s="12">
        <v>0.72535902786301709</v>
      </c>
      <c r="E620" s="13">
        <v>4.922E-2</v>
      </c>
      <c r="F620" s="13">
        <v>1.67E-3</v>
      </c>
      <c r="G620" s="14">
        <v>0.11928999999999999</v>
      </c>
      <c r="H620" s="14">
        <v>3.7499999999999999E-3</v>
      </c>
      <c r="I620" s="13">
        <v>1.7569999999999999E-2</v>
      </c>
      <c r="J620" s="13">
        <v>4.0000000000000002E-4</v>
      </c>
      <c r="K620" s="15">
        <v>5.0800000000000003E-3</v>
      </c>
      <c r="L620" s="15">
        <v>1.6000000000000001E-4</v>
      </c>
      <c r="M620" s="16">
        <v>158</v>
      </c>
      <c r="N620" s="16">
        <v>35</v>
      </c>
      <c r="O620" s="16">
        <v>114</v>
      </c>
      <c r="P620" s="16">
        <v>3</v>
      </c>
      <c r="Q620" s="16">
        <v>112</v>
      </c>
      <c r="R620" s="16">
        <v>3</v>
      </c>
      <c r="S620" s="16">
        <v>102</v>
      </c>
      <c r="T620" s="16">
        <v>3</v>
      </c>
      <c r="U620" s="16">
        <v>112</v>
      </c>
      <c r="V620" s="16">
        <v>3</v>
      </c>
      <c r="W620" s="17">
        <f>100*(O620-Q620)/O620</f>
        <v>1.7543859649122806</v>
      </c>
      <c r="X620" s="15">
        <v>1.5163824083358106E-2</v>
      </c>
      <c r="Y620" s="15">
        <v>1.9678151817264508E-4</v>
      </c>
      <c r="Z620" s="18">
        <v>6.1955085294718919E-4</v>
      </c>
      <c r="AA620" s="18">
        <v>7.4277180348743888E-6</v>
      </c>
      <c r="AB620" s="19">
        <v>0.28287166396900654</v>
      </c>
      <c r="AC620" s="18">
        <v>1.4266787901686821E-5</v>
      </c>
      <c r="AD620" s="20">
        <f t="shared" si="92"/>
        <v>3.5245345722523247</v>
      </c>
      <c r="AE620" s="20">
        <f t="shared" si="93"/>
        <v>5.9378200423587657</v>
      </c>
      <c r="AF620" s="20">
        <f t="shared" si="94"/>
        <v>0.50465728663511034</v>
      </c>
      <c r="AG620" s="21">
        <f t="shared" si="95"/>
        <v>533.70437206313966</v>
      </c>
      <c r="AH620" s="21">
        <f t="shared" si="96"/>
        <v>789.89799225743923</v>
      </c>
      <c r="AI620" s="22">
        <f t="shared" si="97"/>
        <v>20.029427975038402</v>
      </c>
      <c r="AJ620" s="20">
        <f t="shared" si="98"/>
        <v>-0.98133882973050635</v>
      </c>
    </row>
    <row r="621" spans="1:36">
      <c r="A621" s="1" t="s">
        <v>639</v>
      </c>
      <c r="B621" s="11">
        <v>62.81</v>
      </c>
      <c r="C621" s="11">
        <v>76.64</v>
      </c>
      <c r="D621" s="12">
        <v>0.8195459290187892</v>
      </c>
      <c r="E621" s="13">
        <v>5.015E-2</v>
      </c>
      <c r="F621" s="13">
        <v>6.3899999999999998E-3</v>
      </c>
      <c r="G621" s="14">
        <v>0.10392</v>
      </c>
      <c r="H621" s="14">
        <v>1.206E-2</v>
      </c>
      <c r="I621" s="13">
        <v>1.503E-2</v>
      </c>
      <c r="J621" s="13">
        <v>8.4999999999999995E-4</v>
      </c>
      <c r="K621" s="15">
        <v>6.2199999999999998E-3</v>
      </c>
      <c r="L621" s="15">
        <v>5.5999999999999995E-4</v>
      </c>
      <c r="M621" s="16">
        <v>202</v>
      </c>
      <c r="N621" s="16">
        <v>159</v>
      </c>
      <c r="O621" s="16">
        <v>100</v>
      </c>
      <c r="P621" s="16">
        <v>11</v>
      </c>
      <c r="Q621" s="16">
        <v>96</v>
      </c>
      <c r="R621" s="16">
        <v>5</v>
      </c>
      <c r="S621" s="16">
        <v>125</v>
      </c>
      <c r="T621" s="16">
        <v>11</v>
      </c>
      <c r="U621" s="16">
        <v>96</v>
      </c>
      <c r="V621" s="16">
        <v>5</v>
      </c>
      <c r="W621" s="17">
        <f>100*(O621-Q621)/O621</f>
        <v>4</v>
      </c>
      <c r="X621" s="15">
        <v>1.7551738044796157E-2</v>
      </c>
      <c r="Y621" s="15">
        <v>2.9863632516839234E-4</v>
      </c>
      <c r="Z621" s="18">
        <v>7.0860423086985497E-4</v>
      </c>
      <c r="AA621" s="18">
        <v>1.2179135287756934E-5</v>
      </c>
      <c r="AB621" s="19">
        <v>0.2830180009324143</v>
      </c>
      <c r="AC621" s="18">
        <v>1.4790105488519003E-5</v>
      </c>
      <c r="AD621" s="20">
        <f t="shared" si="92"/>
        <v>8.6996213350087892</v>
      </c>
      <c r="AE621" s="20">
        <f t="shared" si="93"/>
        <v>10.76321548314052</v>
      </c>
      <c r="AF621" s="20">
        <f t="shared" si="94"/>
        <v>0.52315014521001812</v>
      </c>
      <c r="AG621" s="21">
        <f t="shared" si="95"/>
        <v>328.67488987920291</v>
      </c>
      <c r="AH621" s="21">
        <f t="shared" si="96"/>
        <v>469.15038807238591</v>
      </c>
      <c r="AI621" s="22">
        <f t="shared" si="97"/>
        <v>20.893175244799409</v>
      </c>
      <c r="AJ621" s="20">
        <f t="shared" si="98"/>
        <v>-0.97865649907018515</v>
      </c>
    </row>
    <row r="622" spans="1:36">
      <c r="A622" s="1" t="s">
        <v>640</v>
      </c>
      <c r="B622" s="11">
        <v>195.68</v>
      </c>
      <c r="C622" s="11">
        <v>180.12</v>
      </c>
      <c r="D622" s="12">
        <v>1.0863868532089718</v>
      </c>
      <c r="E622" s="13">
        <v>4.8460000000000003E-2</v>
      </c>
      <c r="F622" s="13">
        <v>1.009E-2</v>
      </c>
      <c r="G622" s="14">
        <v>0.10482</v>
      </c>
      <c r="H622" s="14">
        <v>2.121E-2</v>
      </c>
      <c r="I622" s="13">
        <v>1.5689999999999999E-2</v>
      </c>
      <c r="J622" s="13">
        <v>7.6999999999999996E-4</v>
      </c>
      <c r="K622" s="15">
        <v>4.9699999999999996E-3</v>
      </c>
      <c r="L622" s="15">
        <v>2.5000000000000001E-4</v>
      </c>
      <c r="M622" s="16">
        <v>122</v>
      </c>
      <c r="N622" s="16">
        <v>370</v>
      </c>
      <c r="O622" s="16">
        <v>101</v>
      </c>
      <c r="P622" s="16">
        <v>19</v>
      </c>
      <c r="Q622" s="16">
        <v>100</v>
      </c>
      <c r="R622" s="16">
        <v>5</v>
      </c>
      <c r="S622" s="16">
        <v>100</v>
      </c>
      <c r="T622" s="16">
        <v>5</v>
      </c>
      <c r="U622" s="16">
        <v>100</v>
      </c>
      <c r="V622" s="16">
        <v>5</v>
      </c>
      <c r="W622" s="17">
        <f>100*(O622-Q622)/O622</f>
        <v>0.99009900990099009</v>
      </c>
      <c r="X622" s="15">
        <v>4.0251650224564485E-2</v>
      </c>
      <c r="Y622" s="15">
        <v>9.8709197031197665E-4</v>
      </c>
      <c r="Z622" s="18">
        <v>1.6641878722659809E-3</v>
      </c>
      <c r="AA622" s="18">
        <v>4.1144626769006126E-5</v>
      </c>
      <c r="AB622" s="19">
        <v>0.28303215584404429</v>
      </c>
      <c r="AC622" s="18">
        <v>1.5154140018720266E-5</v>
      </c>
      <c r="AD622" s="20">
        <f t="shared" si="92"/>
        <v>9.2001981824307855</v>
      </c>
      <c r="AE622" s="20">
        <f t="shared" si="93"/>
        <v>11.286887052393002</v>
      </c>
      <c r="AF622" s="20">
        <f t="shared" si="94"/>
        <v>0.53603134965337407</v>
      </c>
      <c r="AG622" s="21">
        <f t="shared" si="95"/>
        <v>316.6849561202967</v>
      </c>
      <c r="AH622" s="21">
        <f t="shared" si="96"/>
        <v>438.72249083773045</v>
      </c>
      <c r="AI622" s="22">
        <f t="shared" si="97"/>
        <v>21.969421780622156</v>
      </c>
      <c r="AJ622" s="20">
        <f t="shared" si="98"/>
        <v>-0.94987385926909695</v>
      </c>
    </row>
    <row r="623" spans="1:36">
      <c r="A623" s="1" t="s">
        <v>641</v>
      </c>
      <c r="B623" s="11">
        <v>70.709999999999994</v>
      </c>
      <c r="C623" s="11">
        <v>101.91</v>
      </c>
      <c r="D623" s="12">
        <v>0.69384751251103916</v>
      </c>
      <c r="E623" s="13">
        <v>9.8159999999999997E-2</v>
      </c>
      <c r="F623" s="13">
        <v>1.1199999999999999E-3</v>
      </c>
      <c r="G623" s="14">
        <v>3.7347399999999999</v>
      </c>
      <c r="H623" s="14">
        <v>4.2970000000000001E-2</v>
      </c>
      <c r="I623" s="13">
        <v>0.27588000000000001</v>
      </c>
      <c r="J623" s="13">
        <v>5.1999999999999998E-3</v>
      </c>
      <c r="K623" s="15">
        <v>8.455E-2</v>
      </c>
      <c r="L623" s="15">
        <v>1.5399999999999999E-3</v>
      </c>
      <c r="M623" s="16">
        <v>1589</v>
      </c>
      <c r="N623" s="16">
        <v>19</v>
      </c>
      <c r="O623" s="16">
        <v>1579</v>
      </c>
      <c r="P623" s="16">
        <v>9</v>
      </c>
      <c r="Q623" s="16">
        <v>1571</v>
      </c>
      <c r="R623" s="16">
        <v>26</v>
      </c>
      <c r="S623" s="16">
        <v>1641</v>
      </c>
      <c r="T623" s="16">
        <v>29</v>
      </c>
      <c r="U623" s="16">
        <v>1589</v>
      </c>
      <c r="V623" s="16">
        <v>19</v>
      </c>
      <c r="W623" s="17">
        <f>100*(M623-Q623)/M623</f>
        <v>1.1327879169288861</v>
      </c>
      <c r="X623" s="15">
        <v>1.9147874303820426E-2</v>
      </c>
      <c r="Y623" s="15">
        <v>8.6720178827056322E-5</v>
      </c>
      <c r="Z623" s="18">
        <v>7.4494799861351028E-4</v>
      </c>
      <c r="AA623" s="18">
        <v>3.8877988610914739E-6</v>
      </c>
      <c r="AB623" s="19">
        <v>0.28196787356964081</v>
      </c>
      <c r="AC623" s="18">
        <v>1.3094795375641785E-5</v>
      </c>
      <c r="AD623" s="20">
        <f t="shared" si="92"/>
        <v>-28.437272090561237</v>
      </c>
      <c r="AE623" s="20">
        <f t="shared" si="93"/>
        <v>6.1451833776571263</v>
      </c>
      <c r="AF623" s="20">
        <f t="shared" si="94"/>
        <v>0.46472966979553898</v>
      </c>
      <c r="AG623" s="21">
        <f t="shared" si="95"/>
        <v>1793.3802566113254</v>
      </c>
      <c r="AH623" s="21">
        <f t="shared" si="96"/>
        <v>1916.457991663696</v>
      </c>
      <c r="AI623" s="22">
        <f t="shared" si="97"/>
        <v>18.016190243617302</v>
      </c>
      <c r="AJ623" s="20">
        <f t="shared" si="98"/>
        <v>-0.97756180727067743</v>
      </c>
    </row>
    <row r="624" spans="1:36">
      <c r="A624" s="1" t="s">
        <v>642</v>
      </c>
      <c r="B624" s="11">
        <v>163.08000000000001</v>
      </c>
      <c r="C624" s="11">
        <v>392.98</v>
      </c>
      <c r="D624" s="12">
        <v>0.41498295078629954</v>
      </c>
      <c r="E624" s="13">
        <v>6.3509999999999997E-2</v>
      </c>
      <c r="F624" s="13">
        <v>2.3500000000000001E-3</v>
      </c>
      <c r="G624" s="14">
        <v>0.79600000000000004</v>
      </c>
      <c r="H624" s="14">
        <v>2.6939999999999999E-2</v>
      </c>
      <c r="I624" s="13">
        <v>9.0880000000000002E-2</v>
      </c>
      <c r="J624" s="13">
        <v>2.2899999999999999E-3</v>
      </c>
      <c r="K624" s="15">
        <v>3.7830000000000003E-2</v>
      </c>
      <c r="L624" s="15">
        <v>1.6000000000000001E-3</v>
      </c>
      <c r="M624" s="16">
        <v>725</v>
      </c>
      <c r="N624" s="16">
        <v>34</v>
      </c>
      <c r="O624" s="16">
        <v>595</v>
      </c>
      <c r="P624" s="16">
        <v>15</v>
      </c>
      <c r="Q624" s="16">
        <v>561</v>
      </c>
      <c r="R624" s="16">
        <v>14</v>
      </c>
      <c r="S624" s="16">
        <v>751</v>
      </c>
      <c r="T624" s="16">
        <v>31</v>
      </c>
      <c r="U624" s="16">
        <v>561</v>
      </c>
      <c r="V624" s="16">
        <v>14</v>
      </c>
      <c r="W624" s="17">
        <f>100*(O624-Q624)/O624</f>
        <v>5.7142857142857144</v>
      </c>
      <c r="X624" s="15">
        <v>1.6937335237235573E-2</v>
      </c>
      <c r="Y624" s="15">
        <v>1.9710370382885833E-4</v>
      </c>
      <c r="Z624" s="18">
        <v>6.2889095891304381E-4</v>
      </c>
      <c r="AA624" s="18">
        <v>7.4033198674235996E-6</v>
      </c>
      <c r="AB624" s="19">
        <v>0.28185032241418106</v>
      </c>
      <c r="AC624" s="18">
        <v>1.5060883894398173E-5</v>
      </c>
      <c r="AD624" s="20">
        <f t="shared" si="92"/>
        <v>-32.594372350125411</v>
      </c>
      <c r="AE624" s="20">
        <f t="shared" si="93"/>
        <v>-20.491717389217179</v>
      </c>
      <c r="AF624" s="20">
        <f t="shared" si="94"/>
        <v>0.53327504321709729</v>
      </c>
      <c r="AG624" s="21">
        <f t="shared" si="95"/>
        <v>1948.9411113878409</v>
      </c>
      <c r="AH624" s="21">
        <f t="shared" si="96"/>
        <v>2791.5924175001269</v>
      </c>
      <c r="AI624" s="22">
        <f t="shared" si="97"/>
        <v>20.598109112647762</v>
      </c>
      <c r="AJ624" s="20">
        <f t="shared" si="98"/>
        <v>-0.98105750123755897</v>
      </c>
    </row>
    <row r="625" spans="1:36">
      <c r="A625" s="38" t="s">
        <v>643</v>
      </c>
      <c r="B625" s="39">
        <v>139.21</v>
      </c>
      <c r="C625" s="39">
        <v>227.19</v>
      </c>
      <c r="D625" s="40">
        <v>0.61274703992253188</v>
      </c>
      <c r="E625" s="41">
        <v>6.3E-2</v>
      </c>
      <c r="F625" s="41">
        <v>4.9500000000000004E-3</v>
      </c>
      <c r="G625" s="42">
        <v>0.83001999999999998</v>
      </c>
      <c r="H625" s="42">
        <v>6.1330000000000003E-2</v>
      </c>
      <c r="I625" s="41">
        <v>9.5549999999999996E-2</v>
      </c>
      <c r="J625" s="41">
        <v>2.5400000000000002E-3</v>
      </c>
      <c r="K625" s="43">
        <v>2.9340000000000001E-2</v>
      </c>
      <c r="L625" s="43">
        <v>6.8000000000000005E-4</v>
      </c>
      <c r="M625" s="44">
        <v>708</v>
      </c>
      <c r="N625" s="44">
        <v>173</v>
      </c>
      <c r="O625" s="44">
        <v>614</v>
      </c>
      <c r="P625" s="44">
        <v>34</v>
      </c>
      <c r="Q625" s="44">
        <v>588</v>
      </c>
      <c r="R625" s="44">
        <v>15</v>
      </c>
      <c r="S625" s="44">
        <v>585</v>
      </c>
      <c r="T625" s="44">
        <v>13</v>
      </c>
      <c r="U625" s="44">
        <v>588</v>
      </c>
      <c r="V625" s="44">
        <v>15</v>
      </c>
      <c r="W625" s="45">
        <f>100*(O625-Q625)/O625</f>
        <v>4.234527687296417</v>
      </c>
      <c r="X625" s="43">
        <v>1.9964925997502249E-2</v>
      </c>
      <c r="Y625" s="43">
        <v>6.205258229938698E-4</v>
      </c>
      <c r="Z625" s="46">
        <v>6.5440867999080692E-4</v>
      </c>
      <c r="AA625" s="46">
        <v>2.0323364797500714E-5</v>
      </c>
      <c r="AB625" s="47">
        <v>0.28238964719768583</v>
      </c>
      <c r="AC625" s="46">
        <v>1.6860728797432869E-5</v>
      </c>
      <c r="AD625" s="48">
        <f t="shared" si="92"/>
        <v>-13.521593450348535</v>
      </c>
      <c r="AE625" s="48">
        <f t="shared" si="93"/>
        <v>-0.81770709053907709</v>
      </c>
      <c r="AF625" s="48">
        <f t="shared" si="94"/>
        <v>0.59703962475233352</v>
      </c>
      <c r="AG625" s="49">
        <f t="shared" si="95"/>
        <v>1207.1545137303362</v>
      </c>
      <c r="AH625" s="49">
        <f t="shared" si="96"/>
        <v>1582.3873470533722</v>
      </c>
      <c r="AI625" s="50">
        <f t="shared" si="97"/>
        <v>23.397674835189491</v>
      </c>
      <c r="AJ625" s="48">
        <f t="shared" si="98"/>
        <v>-0.98028889518099982</v>
      </c>
    </row>
    <row r="626" spans="1:36">
      <c r="A626" s="84" t="s">
        <v>644</v>
      </c>
      <c r="B626" s="61">
        <v>262.3</v>
      </c>
      <c r="C626" s="61">
        <v>225.77</v>
      </c>
      <c r="D626" s="62">
        <v>1.161801833724587</v>
      </c>
      <c r="E626" s="60">
        <v>8.8150000000000006E-2</v>
      </c>
      <c r="F626" s="60">
        <v>3.6099999999999999E-3</v>
      </c>
      <c r="G626" s="60">
        <v>2.9002300000000001</v>
      </c>
      <c r="H626" s="60">
        <v>0.10897</v>
      </c>
      <c r="I626" s="60">
        <v>0.23869000000000001</v>
      </c>
      <c r="J626" s="60">
        <v>7.1599999999999997E-3</v>
      </c>
      <c r="K626" s="60">
        <v>7.9079999999999998E-2</v>
      </c>
      <c r="L626" s="60">
        <v>2.98E-3</v>
      </c>
      <c r="M626" s="60">
        <v>1386</v>
      </c>
      <c r="N626" s="60">
        <v>33</v>
      </c>
      <c r="O626" s="60">
        <v>1382</v>
      </c>
      <c r="P626" s="60">
        <v>28</v>
      </c>
      <c r="Q626" s="60">
        <v>1380</v>
      </c>
      <c r="R626" s="60">
        <v>37</v>
      </c>
      <c r="S626" s="60">
        <v>1538</v>
      </c>
      <c r="T626" s="60">
        <v>56</v>
      </c>
      <c r="U626" s="63">
        <v>1386</v>
      </c>
      <c r="V626" s="63">
        <v>33</v>
      </c>
      <c r="W626" s="17">
        <f>100*(M626-Q626)/M626</f>
        <v>0.4329004329004329</v>
      </c>
      <c r="X626" s="85">
        <v>1.6841944821704757E-2</v>
      </c>
      <c r="Y626" s="85">
        <v>1.2344157539052574E-4</v>
      </c>
      <c r="Z626" s="85">
        <v>4.8861724778821421E-4</v>
      </c>
      <c r="AA626" s="85">
        <v>3.859554390384881E-6</v>
      </c>
      <c r="AB626" s="86">
        <v>0.28214619769635491</v>
      </c>
      <c r="AC626" s="86">
        <v>1.9346797857853516E-5</v>
      </c>
      <c r="AD626" s="20">
        <f t="shared" si="92"/>
        <v>-22.130985516427558</v>
      </c>
      <c r="AE626" s="20">
        <f t="shared" si="93"/>
        <v>8.2198323386983851</v>
      </c>
      <c r="AF626" s="20">
        <f t="shared" si="94"/>
        <v>0.68629592978116494</v>
      </c>
      <c r="AG626" s="21">
        <f t="shared" si="95"/>
        <v>1537.2001761521606</v>
      </c>
      <c r="AH626" s="21">
        <f t="shared" si="96"/>
        <v>1629.897088496328</v>
      </c>
      <c r="AI626" s="22">
        <f t="shared" si="97"/>
        <v>26.566773053653833</v>
      </c>
      <c r="AJ626" s="20">
        <f t="shared" si="98"/>
        <v>-0.98528261301842723</v>
      </c>
    </row>
    <row r="627" spans="1:36">
      <c r="A627" s="87" t="s">
        <v>645</v>
      </c>
      <c r="B627" s="67">
        <v>19.71</v>
      </c>
      <c r="C627" s="67">
        <v>61.11</v>
      </c>
      <c r="D627" s="68">
        <v>0.32253313696612668</v>
      </c>
      <c r="E627" s="66">
        <v>0.47122000000000003</v>
      </c>
      <c r="F627" s="66">
        <v>0.36052000000000001</v>
      </c>
      <c r="G627" s="66">
        <v>1.3342499999999999</v>
      </c>
      <c r="H627" s="66">
        <v>0.88197000000000003</v>
      </c>
      <c r="I627" s="66">
        <v>2.0539999999999999E-2</v>
      </c>
      <c r="J627" s="66">
        <v>7.9100000000000004E-3</v>
      </c>
      <c r="K627" s="66">
        <v>5.1799999999999997E-3</v>
      </c>
      <c r="L627" s="66">
        <v>2.809E-2</v>
      </c>
      <c r="M627" s="66">
        <v>4154</v>
      </c>
      <c r="N627" s="66">
        <v>3263</v>
      </c>
      <c r="O627" s="66">
        <v>861</v>
      </c>
      <c r="P627" s="66">
        <v>384</v>
      </c>
      <c r="Q627" s="66">
        <v>131</v>
      </c>
      <c r="R627" s="66">
        <v>50</v>
      </c>
      <c r="S627" s="66">
        <v>104</v>
      </c>
      <c r="T627" s="66">
        <v>565</v>
      </c>
      <c r="U627" s="66">
        <v>131</v>
      </c>
      <c r="V627" s="66">
        <v>50</v>
      </c>
      <c r="W627" s="30">
        <f t="shared" ref="W627:W690" si="99">100*(O627-Q627)/O627</f>
        <v>84.785133565621365</v>
      </c>
      <c r="X627" s="88">
        <v>4.3726377075389705E-2</v>
      </c>
      <c r="Y627" s="88">
        <v>7.4653975384062388E-4</v>
      </c>
      <c r="Z627" s="88">
        <v>1.3838540843000738E-3</v>
      </c>
      <c r="AA627" s="88">
        <v>2.074576078726319E-5</v>
      </c>
      <c r="AB627" s="32">
        <v>0.2831029327552857</v>
      </c>
      <c r="AC627" s="32">
        <v>2.5711116043415831E-5</v>
      </c>
      <c r="AD627" s="33">
        <f t="shared" si="92"/>
        <v>11.703165634704416</v>
      </c>
      <c r="AE627" s="33">
        <f t="shared" si="93"/>
        <v>14.462683063731774</v>
      </c>
      <c r="AF627" s="33">
        <f t="shared" si="94"/>
        <v>0.90951403591472135</v>
      </c>
      <c r="AG627" s="34">
        <f t="shared" si="95"/>
        <v>212.38269438586732</v>
      </c>
      <c r="AH627" s="34">
        <f t="shared" si="96"/>
        <v>259.18549771641335</v>
      </c>
      <c r="AI627" s="35">
        <f t="shared" si="97"/>
        <v>37.069235491677318</v>
      </c>
      <c r="AJ627" s="33">
        <f t="shared" si="98"/>
        <v>-0.95831764806325082</v>
      </c>
    </row>
    <row r="628" spans="1:36">
      <c r="A628" s="84" t="s">
        <v>646</v>
      </c>
      <c r="B628" s="61">
        <v>256.08</v>
      </c>
      <c r="C628" s="61">
        <v>326.99</v>
      </c>
      <c r="D628" s="62">
        <v>0.78314321538884979</v>
      </c>
      <c r="E628" s="60">
        <v>4.7379999999999999E-2</v>
      </c>
      <c r="F628" s="60">
        <v>3.6800000000000001E-3</v>
      </c>
      <c r="G628" s="60">
        <v>9.3560000000000004E-2</v>
      </c>
      <c r="H628" s="60">
        <v>6.9199999999999999E-3</v>
      </c>
      <c r="I628" s="60">
        <v>1.4330000000000001E-2</v>
      </c>
      <c r="J628" s="60">
        <v>4.4000000000000002E-4</v>
      </c>
      <c r="K628" s="60">
        <v>4.5300000000000002E-3</v>
      </c>
      <c r="L628" s="60">
        <v>2.4000000000000001E-4</v>
      </c>
      <c r="M628" s="60">
        <v>68</v>
      </c>
      <c r="N628" s="60">
        <v>106</v>
      </c>
      <c r="O628" s="60">
        <v>91</v>
      </c>
      <c r="P628" s="60">
        <v>6</v>
      </c>
      <c r="Q628" s="60">
        <v>92</v>
      </c>
      <c r="R628" s="60">
        <v>3</v>
      </c>
      <c r="S628" s="60">
        <v>91</v>
      </c>
      <c r="T628" s="60">
        <v>5</v>
      </c>
      <c r="U628" s="63">
        <v>92</v>
      </c>
      <c r="V628" s="63">
        <v>3</v>
      </c>
      <c r="W628" s="17">
        <f t="shared" si="99"/>
        <v>-1.098901098901099</v>
      </c>
      <c r="X628" s="85">
        <v>2.5219095954128981E-2</v>
      </c>
      <c r="Y628" s="85">
        <v>1.0224006938053139E-4</v>
      </c>
      <c r="Z628" s="85">
        <v>7.3128020499492658E-4</v>
      </c>
      <c r="AA628" s="85">
        <v>1.5544228622068423E-6</v>
      </c>
      <c r="AB628" s="86">
        <v>0.28307751130179637</v>
      </c>
      <c r="AC628" s="86">
        <v>2.082555999489934E-5</v>
      </c>
      <c r="AD628" s="20">
        <f t="shared" si="92"/>
        <v>10.804156769281814</v>
      </c>
      <c r="AE628" s="20">
        <f t="shared" si="93"/>
        <v>12.780724064866966</v>
      </c>
      <c r="AF628" s="20">
        <f t="shared" si="94"/>
        <v>0.73662753988590224</v>
      </c>
      <c r="AG628" s="21">
        <f t="shared" si="95"/>
        <v>244.70509946967218</v>
      </c>
      <c r="AH628" s="21">
        <f t="shared" si="96"/>
        <v>336.75261218106493</v>
      </c>
      <c r="AI628" s="22">
        <f t="shared" si="97"/>
        <v>29.485391949284548</v>
      </c>
      <c r="AJ628" s="20">
        <f t="shared" si="98"/>
        <v>-0.97797348780135762</v>
      </c>
    </row>
    <row r="629" spans="1:36">
      <c r="A629" s="84" t="s">
        <v>647</v>
      </c>
      <c r="B629" s="61">
        <v>320.08999999999997</v>
      </c>
      <c r="C629" s="61">
        <v>314.77999999999997</v>
      </c>
      <c r="D629" s="62">
        <v>1.0168689243281022</v>
      </c>
      <c r="E629" s="60">
        <v>5.1299999999999998E-2</v>
      </c>
      <c r="F629" s="60">
        <v>3.9500000000000004E-3</v>
      </c>
      <c r="G629" s="60">
        <v>9.8890000000000006E-2</v>
      </c>
      <c r="H629" s="60">
        <v>7.1999999999999998E-3</v>
      </c>
      <c r="I629" s="60">
        <v>1.3979999999999999E-2</v>
      </c>
      <c r="J629" s="60">
        <v>4.4000000000000002E-4</v>
      </c>
      <c r="K629" s="60">
        <v>4.6800000000000001E-3</v>
      </c>
      <c r="L629" s="60">
        <v>2.2000000000000001E-4</v>
      </c>
      <c r="M629" s="60">
        <v>254</v>
      </c>
      <c r="N629" s="60">
        <v>109</v>
      </c>
      <c r="O629" s="60">
        <v>96</v>
      </c>
      <c r="P629" s="60">
        <v>7</v>
      </c>
      <c r="Q629" s="60">
        <v>89</v>
      </c>
      <c r="R629" s="60">
        <v>3</v>
      </c>
      <c r="S629" s="60">
        <v>94</v>
      </c>
      <c r="T629" s="60">
        <v>4</v>
      </c>
      <c r="U629" s="63">
        <v>89</v>
      </c>
      <c r="V629" s="63">
        <v>3</v>
      </c>
      <c r="W629" s="17">
        <f t="shared" si="99"/>
        <v>7.291666666666667</v>
      </c>
      <c r="X629" s="85">
        <v>2.3525519178411364E-2</v>
      </c>
      <c r="Y629" s="85">
        <v>6.4381121036590936E-4</v>
      </c>
      <c r="Z629" s="85">
        <v>6.8695867685100286E-4</v>
      </c>
      <c r="AA629" s="85">
        <v>1.8023265882636383E-5</v>
      </c>
      <c r="AB629" s="86">
        <v>0.28307883862293454</v>
      </c>
      <c r="AC629" s="86">
        <v>2.2194564008216007E-5</v>
      </c>
      <c r="AD629" s="20">
        <f t="shared" si="92"/>
        <v>10.851096393367232</v>
      </c>
      <c r="AE629" s="20">
        <f t="shared" si="93"/>
        <v>12.765757721131532</v>
      </c>
      <c r="AF629" s="20">
        <f t="shared" si="94"/>
        <v>0.7850458461700256</v>
      </c>
      <c r="AG629" s="21">
        <f t="shared" si="95"/>
        <v>242.54159463591</v>
      </c>
      <c r="AH629" s="21">
        <f t="shared" si="96"/>
        <v>335.38202791131374</v>
      </c>
      <c r="AI629" s="22">
        <f t="shared" si="97"/>
        <v>31.388560267100161</v>
      </c>
      <c r="AJ629" s="20">
        <f t="shared" si="98"/>
        <v>-0.97930847358882522</v>
      </c>
    </row>
    <row r="630" spans="1:36">
      <c r="A630" s="84" t="s">
        <v>648</v>
      </c>
      <c r="B630" s="61">
        <v>1058.3399999999999</v>
      </c>
      <c r="C630" s="61">
        <v>1475.09</v>
      </c>
      <c r="D630" s="62">
        <v>0.71747486594038323</v>
      </c>
      <c r="E630" s="60">
        <v>5.006E-2</v>
      </c>
      <c r="F630" s="60">
        <v>1.82E-3</v>
      </c>
      <c r="G630" s="60">
        <v>9.2859999999999998E-2</v>
      </c>
      <c r="H630" s="60">
        <v>3.1199999999999999E-3</v>
      </c>
      <c r="I630" s="60">
        <v>1.346E-2</v>
      </c>
      <c r="J630" s="60">
        <v>3.1E-4</v>
      </c>
      <c r="K630" s="60">
        <v>4.4600000000000004E-3</v>
      </c>
      <c r="L630" s="60">
        <v>1.3999999999999999E-4</v>
      </c>
      <c r="M630" s="60">
        <v>198</v>
      </c>
      <c r="N630" s="60">
        <v>39</v>
      </c>
      <c r="O630" s="60">
        <v>90</v>
      </c>
      <c r="P630" s="60">
        <v>3</v>
      </c>
      <c r="Q630" s="60">
        <v>86</v>
      </c>
      <c r="R630" s="60">
        <v>2</v>
      </c>
      <c r="S630" s="60">
        <v>90</v>
      </c>
      <c r="T630" s="60">
        <v>3</v>
      </c>
      <c r="U630" s="63">
        <v>86</v>
      </c>
      <c r="V630" s="63">
        <v>2</v>
      </c>
      <c r="W630" s="17">
        <f t="shared" si="99"/>
        <v>4.4444444444444446</v>
      </c>
      <c r="X630" s="85">
        <v>4.0318392312062017E-2</v>
      </c>
      <c r="Y630" s="85">
        <v>1.3614303267438844E-3</v>
      </c>
      <c r="Z630" s="85">
        <v>1.183361385318544E-3</v>
      </c>
      <c r="AA630" s="85">
        <v>3.868179176635939E-5</v>
      </c>
      <c r="AB630" s="86">
        <v>0.28302962933189524</v>
      </c>
      <c r="AC630" s="86">
        <v>2.3633471952101303E-5</v>
      </c>
      <c r="AD630" s="20">
        <f t="shared" si="92"/>
        <v>9.1108501511905082</v>
      </c>
      <c r="AE630" s="20">
        <f t="shared" si="93"/>
        <v>10.932395757328184</v>
      </c>
      <c r="AF630" s="20">
        <f t="shared" si="94"/>
        <v>0.8359360764530388</v>
      </c>
      <c r="AG630" s="21">
        <f t="shared" si="95"/>
        <v>316.22026146121772</v>
      </c>
      <c r="AH630" s="21">
        <f t="shared" si="96"/>
        <v>450.57699566703172</v>
      </c>
      <c r="AI630" s="22">
        <f t="shared" si="97"/>
        <v>33.823549469131876</v>
      </c>
      <c r="AJ630" s="20">
        <f t="shared" si="98"/>
        <v>-0.96435658477956188</v>
      </c>
    </row>
    <row r="631" spans="1:36">
      <c r="A631" s="84" t="s">
        <v>649</v>
      </c>
      <c r="B631" s="61">
        <v>227.89</v>
      </c>
      <c r="C631" s="61">
        <v>284.27</v>
      </c>
      <c r="D631" s="62">
        <v>0.80166742885285114</v>
      </c>
      <c r="E631" s="60">
        <v>8.1869999999999998E-2</v>
      </c>
      <c r="F631" s="60">
        <v>1.33E-3</v>
      </c>
      <c r="G631" s="60">
        <v>2.2901699999999998</v>
      </c>
      <c r="H631" s="60">
        <v>3.4619999999999998E-2</v>
      </c>
      <c r="I631" s="60">
        <v>0.20296</v>
      </c>
      <c r="J631" s="60">
        <v>4.0099999999999997E-3</v>
      </c>
      <c r="K631" s="60">
        <v>6.0109999999999997E-2</v>
      </c>
      <c r="L631" s="60">
        <v>1.2999999999999999E-3</v>
      </c>
      <c r="M631" s="60">
        <v>1242</v>
      </c>
      <c r="N631" s="60">
        <v>18</v>
      </c>
      <c r="O631" s="60">
        <v>1209</v>
      </c>
      <c r="P631" s="60">
        <v>11</v>
      </c>
      <c r="Q631" s="60">
        <v>1191</v>
      </c>
      <c r="R631" s="60">
        <v>21</v>
      </c>
      <c r="S631" s="60">
        <v>1180</v>
      </c>
      <c r="T631" s="60">
        <v>25</v>
      </c>
      <c r="U631" s="63">
        <v>1242</v>
      </c>
      <c r="V631" s="63">
        <v>18</v>
      </c>
      <c r="W631" s="17">
        <f t="shared" si="99"/>
        <v>1.4888337468982631</v>
      </c>
      <c r="X631" s="85">
        <v>1.5528311017355223E-2</v>
      </c>
      <c r="Y631" s="85">
        <v>1.5719933129307317E-4</v>
      </c>
      <c r="Z631" s="85">
        <v>4.5291721528554053E-4</v>
      </c>
      <c r="AA631" s="85">
        <v>3.1664602998073403E-6</v>
      </c>
      <c r="AB631" s="86">
        <v>0.28170593708184777</v>
      </c>
      <c r="AC631" s="86">
        <v>1.9643956418997417E-5</v>
      </c>
      <c r="AD631" s="20">
        <f t="shared" si="92"/>
        <v>-37.700441279626688</v>
      </c>
      <c r="AE631" s="20">
        <f t="shared" si="93"/>
        <v>-10.561785731472151</v>
      </c>
      <c r="AF631" s="20">
        <f t="shared" si="94"/>
        <v>0.69661109896844864</v>
      </c>
      <c r="AG631" s="21">
        <f t="shared" si="95"/>
        <v>2136.2536925285804</v>
      </c>
      <c r="AH631" s="21">
        <f t="shared" si="96"/>
        <v>2685.8518290548882</v>
      </c>
      <c r="AI631" s="22">
        <f t="shared" si="97"/>
        <v>26.649738247251207</v>
      </c>
      <c r="AJ631" s="20">
        <f t="shared" si="98"/>
        <v>-0.98635791520224281</v>
      </c>
    </row>
    <row r="632" spans="1:36">
      <c r="A632" s="84" t="s">
        <v>650</v>
      </c>
      <c r="B632" s="61">
        <v>386.41</v>
      </c>
      <c r="C632" s="61">
        <v>359.58</v>
      </c>
      <c r="D632" s="62">
        <v>1.074614828410924</v>
      </c>
      <c r="E632" s="60">
        <v>4.8009999999999997E-2</v>
      </c>
      <c r="F632" s="60">
        <v>3.7699999999999999E-3</v>
      </c>
      <c r="G632" s="60">
        <v>9.8780000000000007E-2</v>
      </c>
      <c r="H632" s="60">
        <v>7.3499999999999998E-3</v>
      </c>
      <c r="I632" s="60">
        <v>1.4930000000000001E-2</v>
      </c>
      <c r="J632" s="60">
        <v>4.6999999999999999E-4</v>
      </c>
      <c r="K632" s="60">
        <v>4.6699999999999997E-3</v>
      </c>
      <c r="L632" s="60">
        <v>2.2000000000000001E-4</v>
      </c>
      <c r="M632" s="60">
        <v>100</v>
      </c>
      <c r="N632" s="60">
        <v>108</v>
      </c>
      <c r="O632" s="60">
        <v>96</v>
      </c>
      <c r="P632" s="60">
        <v>7</v>
      </c>
      <c r="Q632" s="60">
        <v>96</v>
      </c>
      <c r="R632" s="60">
        <v>3</v>
      </c>
      <c r="S632" s="60">
        <v>94</v>
      </c>
      <c r="T632" s="60">
        <v>4</v>
      </c>
      <c r="U632" s="63">
        <v>96</v>
      </c>
      <c r="V632" s="63">
        <v>3</v>
      </c>
      <c r="W632" s="17">
        <f t="shared" si="99"/>
        <v>0</v>
      </c>
      <c r="X632" s="85">
        <v>1.7982814420827966E-2</v>
      </c>
      <c r="Y632" s="85">
        <v>4.4489859437197489E-5</v>
      </c>
      <c r="Z632" s="85">
        <v>5.2793472901858539E-4</v>
      </c>
      <c r="AA632" s="85">
        <v>9.7677061878328593E-7</v>
      </c>
      <c r="AB632" s="86">
        <v>0.28300579112363733</v>
      </c>
      <c r="AC632" s="86">
        <v>2.0676537140777346E-5</v>
      </c>
      <c r="AD632" s="20">
        <f t="shared" si="92"/>
        <v>8.267831455635033</v>
      </c>
      <c r="AE632" s="20">
        <f t="shared" si="93"/>
        <v>10.342786573505069</v>
      </c>
      <c r="AF632" s="20">
        <f t="shared" si="94"/>
        <v>0.73136283010521963</v>
      </c>
      <c r="AG632" s="21">
        <f t="shared" si="95"/>
        <v>344.27196974170135</v>
      </c>
      <c r="AH632" s="21">
        <f t="shared" si="96"/>
        <v>496.06697368165226</v>
      </c>
      <c r="AI632" s="22">
        <f t="shared" si="97"/>
        <v>29.063028396567745</v>
      </c>
      <c r="AJ632" s="20">
        <f t="shared" si="98"/>
        <v>-0.98409835153558478</v>
      </c>
    </row>
    <row r="633" spans="1:36">
      <c r="A633" s="84" t="s">
        <v>651</v>
      </c>
      <c r="B633" s="61">
        <v>505.5</v>
      </c>
      <c r="C633" s="61">
        <v>1259.4000000000001</v>
      </c>
      <c r="D633" s="62">
        <v>0.40138161029061453</v>
      </c>
      <c r="E633" s="60">
        <v>4.6050000000000001E-2</v>
      </c>
      <c r="F633" s="60">
        <v>8.9300000000000004E-3</v>
      </c>
      <c r="G633" s="60">
        <v>9.0179999999999996E-2</v>
      </c>
      <c r="H633" s="60">
        <v>1.6480000000000002E-2</v>
      </c>
      <c r="I633" s="60">
        <v>1.4200000000000001E-2</v>
      </c>
      <c r="J633" s="60">
        <v>9.2000000000000003E-4</v>
      </c>
      <c r="K633" s="60">
        <v>4.8399999999999997E-3</v>
      </c>
      <c r="L633" s="60">
        <v>7.2000000000000005E-4</v>
      </c>
      <c r="M633" s="60"/>
      <c r="N633" s="60">
        <v>331</v>
      </c>
      <c r="O633" s="60">
        <v>88</v>
      </c>
      <c r="P633" s="60">
        <v>15</v>
      </c>
      <c r="Q633" s="60">
        <v>91</v>
      </c>
      <c r="R633" s="60">
        <v>6</v>
      </c>
      <c r="S633" s="60">
        <v>98</v>
      </c>
      <c r="T633" s="60">
        <v>14</v>
      </c>
      <c r="U633" s="63">
        <v>91</v>
      </c>
      <c r="V633" s="63">
        <v>6</v>
      </c>
      <c r="W633" s="17">
        <f t="shared" si="99"/>
        <v>-3.4090909090909092</v>
      </c>
      <c r="X633" s="85">
        <v>1.6171253071612678E-2</v>
      </c>
      <c r="Y633" s="85">
        <v>1.0769778614394155E-4</v>
      </c>
      <c r="Z633" s="85">
        <v>4.790870242640638E-4</v>
      </c>
      <c r="AA633" s="85">
        <v>3.2116683638893933E-6</v>
      </c>
      <c r="AB633" s="86">
        <v>0.28304843531269441</v>
      </c>
      <c r="AC633" s="86">
        <v>1.905122397469851E-5</v>
      </c>
      <c r="AD633" s="20">
        <f t="shared" si="92"/>
        <v>9.7759082474357939</v>
      </c>
      <c r="AE633" s="20">
        <f t="shared" si="93"/>
        <v>11.745915328400525</v>
      </c>
      <c r="AF633" s="20">
        <f t="shared" si="94"/>
        <v>0.67386545335755454</v>
      </c>
      <c r="AG633" s="21">
        <f t="shared" si="95"/>
        <v>283.94856023928361</v>
      </c>
      <c r="AH633" s="21">
        <f t="shared" si="96"/>
        <v>402.31833532895877</v>
      </c>
      <c r="AI633" s="22">
        <f t="shared" si="97"/>
        <v>26.773551588179146</v>
      </c>
      <c r="AJ633" s="20">
        <f t="shared" si="98"/>
        <v>-0.98556966794385348</v>
      </c>
    </row>
    <row r="634" spans="1:36">
      <c r="A634" s="84" t="s">
        <v>652</v>
      </c>
      <c r="B634" s="61">
        <v>289.13</v>
      </c>
      <c r="C634" s="61">
        <v>481.76</v>
      </c>
      <c r="D634" s="62">
        <v>0.60015360345400204</v>
      </c>
      <c r="E634" s="60">
        <v>4.9500000000000002E-2</v>
      </c>
      <c r="F634" s="60">
        <v>2.8400000000000001E-3</v>
      </c>
      <c r="G634" s="60">
        <v>0.10375</v>
      </c>
      <c r="H634" s="60">
        <v>5.4999999999999997E-3</v>
      </c>
      <c r="I634" s="60">
        <v>1.521E-2</v>
      </c>
      <c r="J634" s="60">
        <v>4.4000000000000002E-4</v>
      </c>
      <c r="K634" s="60">
        <v>4.8900000000000002E-3</v>
      </c>
      <c r="L634" s="60">
        <v>2.5999999999999998E-4</v>
      </c>
      <c r="M634" s="60">
        <v>172</v>
      </c>
      <c r="N634" s="60">
        <v>71</v>
      </c>
      <c r="O634" s="60">
        <v>100</v>
      </c>
      <c r="P634" s="60">
        <v>5</v>
      </c>
      <c r="Q634" s="60">
        <v>97</v>
      </c>
      <c r="R634" s="60">
        <v>3</v>
      </c>
      <c r="S634" s="60">
        <v>99</v>
      </c>
      <c r="T634" s="60">
        <v>5</v>
      </c>
      <c r="U634" s="63">
        <v>97</v>
      </c>
      <c r="V634" s="63">
        <v>3</v>
      </c>
      <c r="W634" s="17">
        <f t="shared" si="99"/>
        <v>3</v>
      </c>
      <c r="X634" s="85">
        <v>2.6254535651186219E-2</v>
      </c>
      <c r="Y634" s="85">
        <v>9.9376786688505116E-4</v>
      </c>
      <c r="Z634" s="85">
        <v>7.8772695541206152E-4</v>
      </c>
      <c r="AA634" s="85">
        <v>2.7399316647435187E-5</v>
      </c>
      <c r="AB634" s="86">
        <v>0.28311970654899837</v>
      </c>
      <c r="AC634" s="86">
        <v>1.7456674490738439E-5</v>
      </c>
      <c r="AD634" s="20">
        <f t="shared" si="92"/>
        <v>12.296357100360922</v>
      </c>
      <c r="AE634" s="20">
        <f t="shared" si="93"/>
        <v>14.377169107882004</v>
      </c>
      <c r="AF634" s="20">
        <f t="shared" si="94"/>
        <v>0.61747239468836035</v>
      </c>
      <c r="AG634" s="21">
        <f t="shared" si="95"/>
        <v>185.22412346227415</v>
      </c>
      <c r="AH634" s="21">
        <f t="shared" si="96"/>
        <v>238.19255568514623</v>
      </c>
      <c r="AI634" s="22">
        <f t="shared" si="97"/>
        <v>24.77913953236299</v>
      </c>
      <c r="AJ634" s="20">
        <f t="shared" si="98"/>
        <v>-0.97627328447554029</v>
      </c>
    </row>
    <row r="635" spans="1:36">
      <c r="A635" s="84" t="s">
        <v>653</v>
      </c>
      <c r="B635" s="61">
        <v>274.97000000000003</v>
      </c>
      <c r="C635" s="61">
        <v>433.45</v>
      </c>
      <c r="D635" s="62">
        <v>0.63437536047987086</v>
      </c>
      <c r="E635" s="60">
        <v>4.8000000000000001E-2</v>
      </c>
      <c r="F635" s="60">
        <v>3.2699999999999999E-3</v>
      </c>
      <c r="G635" s="60">
        <v>0.10104</v>
      </c>
      <c r="H635" s="60">
        <v>6.4999999999999997E-3</v>
      </c>
      <c r="I635" s="60">
        <v>1.5270000000000001E-2</v>
      </c>
      <c r="J635" s="60">
        <v>4.4999999999999999E-4</v>
      </c>
      <c r="K635" s="60">
        <v>4.7299999999999998E-3</v>
      </c>
      <c r="L635" s="60">
        <v>2.7E-4</v>
      </c>
      <c r="M635" s="60">
        <v>99</v>
      </c>
      <c r="N635" s="60">
        <v>90</v>
      </c>
      <c r="O635" s="60">
        <v>98</v>
      </c>
      <c r="P635" s="60">
        <v>6</v>
      </c>
      <c r="Q635" s="60">
        <v>98</v>
      </c>
      <c r="R635" s="60">
        <v>3</v>
      </c>
      <c r="S635" s="60">
        <v>95</v>
      </c>
      <c r="T635" s="60">
        <v>5</v>
      </c>
      <c r="U635" s="63">
        <v>98</v>
      </c>
      <c r="V635" s="63">
        <v>3</v>
      </c>
      <c r="W635" s="17">
        <f t="shared" si="99"/>
        <v>0</v>
      </c>
      <c r="X635" s="85">
        <v>1.8935191294018251E-2</v>
      </c>
      <c r="Y635" s="85">
        <v>1.873993699416294E-4</v>
      </c>
      <c r="Z635" s="85">
        <v>5.8477083138575925E-4</v>
      </c>
      <c r="AA635" s="85">
        <v>5.812817902915726E-6</v>
      </c>
      <c r="AB635" s="86">
        <v>0.2831109311277073</v>
      </c>
      <c r="AC635" s="86">
        <v>2.0740228872046862E-5</v>
      </c>
      <c r="AD635" s="20">
        <f t="shared" si="92"/>
        <v>11.986021519361234</v>
      </c>
      <c r="AE635" s="20">
        <f t="shared" si="93"/>
        <v>14.101375615580558</v>
      </c>
      <c r="AF635" s="20">
        <f t="shared" si="94"/>
        <v>0.73361893321884764</v>
      </c>
      <c r="AG635" s="21">
        <f t="shared" si="95"/>
        <v>196.61720632477392</v>
      </c>
      <c r="AH635" s="21">
        <f t="shared" si="96"/>
        <v>256.67458782658298</v>
      </c>
      <c r="AI635" s="22">
        <f t="shared" si="97"/>
        <v>29.27702548369021</v>
      </c>
      <c r="AJ635" s="20">
        <f t="shared" si="98"/>
        <v>-0.98238642074139282</v>
      </c>
    </row>
    <row r="636" spans="1:36">
      <c r="A636" s="84" t="s">
        <v>654</v>
      </c>
      <c r="B636" s="61">
        <v>243.34</v>
      </c>
      <c r="C636" s="61">
        <v>313.95</v>
      </c>
      <c r="D636" s="62">
        <v>0.77509157509157511</v>
      </c>
      <c r="E636" s="60">
        <v>4.9079999999999999E-2</v>
      </c>
      <c r="F636" s="60">
        <v>3.9199999999999999E-3</v>
      </c>
      <c r="G636" s="60">
        <v>0.10105</v>
      </c>
      <c r="H636" s="60">
        <v>7.5500000000000003E-3</v>
      </c>
      <c r="I636" s="60">
        <v>1.494E-2</v>
      </c>
      <c r="J636" s="60">
        <v>5.1000000000000004E-4</v>
      </c>
      <c r="K636" s="60">
        <v>4.5399999999999998E-3</v>
      </c>
      <c r="L636" s="60">
        <v>2.7999999999999998E-4</v>
      </c>
      <c r="M636" s="60">
        <v>152</v>
      </c>
      <c r="N636" s="60">
        <v>107</v>
      </c>
      <c r="O636" s="60">
        <v>98</v>
      </c>
      <c r="P636" s="60">
        <v>7</v>
      </c>
      <c r="Q636" s="60">
        <v>96</v>
      </c>
      <c r="R636" s="60">
        <v>3</v>
      </c>
      <c r="S636" s="60">
        <v>92</v>
      </c>
      <c r="T636" s="60">
        <v>6</v>
      </c>
      <c r="U636" s="63">
        <v>96</v>
      </c>
      <c r="V636" s="63">
        <v>3</v>
      </c>
      <c r="W636" s="17">
        <f t="shared" si="99"/>
        <v>2.0408163265306123</v>
      </c>
      <c r="X636" s="85">
        <v>3.2819744508947694E-2</v>
      </c>
      <c r="Y636" s="85">
        <v>6.4964949760843999E-4</v>
      </c>
      <c r="Z636" s="85">
        <v>1.0639006622276848E-3</v>
      </c>
      <c r="AA636" s="85">
        <v>1.9191182813394051E-5</v>
      </c>
      <c r="AB636" s="86">
        <v>0.28312655034409417</v>
      </c>
      <c r="AC636" s="86">
        <v>2.4426299094520062E-5</v>
      </c>
      <c r="AD636" s="20">
        <f t="shared" si="92"/>
        <v>12.538382304263518</v>
      </c>
      <c r="AE636" s="20">
        <f t="shared" si="93"/>
        <v>14.580264302588297</v>
      </c>
      <c r="AF636" s="20">
        <f t="shared" si="94"/>
        <v>0.86399802409530213</v>
      </c>
      <c r="AG636" s="21">
        <f t="shared" si="95"/>
        <v>176.80706902927301</v>
      </c>
      <c r="AH636" s="21">
        <f t="shared" si="96"/>
        <v>224.37566384704056</v>
      </c>
      <c r="AI636" s="22">
        <f t="shared" si="97"/>
        <v>34.937549651188135</v>
      </c>
      <c r="AJ636" s="20">
        <f t="shared" si="98"/>
        <v>-0.96795479933049144</v>
      </c>
    </row>
    <row r="637" spans="1:36">
      <c r="A637" s="84" t="s">
        <v>655</v>
      </c>
      <c r="B637" s="61">
        <v>359.55</v>
      </c>
      <c r="C637" s="61">
        <v>439.03</v>
      </c>
      <c r="D637" s="62">
        <v>0.81896453545315817</v>
      </c>
      <c r="E637" s="60">
        <v>4.9730000000000003E-2</v>
      </c>
      <c r="F637" s="60">
        <v>3.2100000000000002E-3</v>
      </c>
      <c r="G637" s="60">
        <v>0.10149</v>
      </c>
      <c r="H637" s="60">
        <v>6.1900000000000002E-3</v>
      </c>
      <c r="I637" s="60">
        <v>1.481E-2</v>
      </c>
      <c r="J637" s="60">
        <v>4.2000000000000002E-4</v>
      </c>
      <c r="K637" s="60">
        <v>4.5799999999999999E-3</v>
      </c>
      <c r="L637" s="60">
        <v>2.1000000000000001E-4</v>
      </c>
      <c r="M637" s="60">
        <v>182</v>
      </c>
      <c r="N637" s="60">
        <v>89</v>
      </c>
      <c r="O637" s="60">
        <v>98</v>
      </c>
      <c r="P637" s="60">
        <v>6</v>
      </c>
      <c r="Q637" s="60">
        <v>95</v>
      </c>
      <c r="R637" s="60">
        <v>3</v>
      </c>
      <c r="S637" s="60">
        <v>92</v>
      </c>
      <c r="T637" s="60">
        <v>4</v>
      </c>
      <c r="U637" s="63">
        <v>95</v>
      </c>
      <c r="V637" s="63">
        <v>3</v>
      </c>
      <c r="W637" s="17">
        <f t="shared" si="99"/>
        <v>3.0612244897959182</v>
      </c>
      <c r="X637" s="85">
        <v>2.478620296542669E-2</v>
      </c>
      <c r="Y637" s="85">
        <v>4.96213579707478E-4</v>
      </c>
      <c r="Z637" s="85">
        <v>7.0212887195827912E-4</v>
      </c>
      <c r="AA637" s="85">
        <v>1.4625257492101742E-5</v>
      </c>
      <c r="AB637" s="86">
        <v>0.28311348790736846</v>
      </c>
      <c r="AC637" s="86">
        <v>1.8823268000430668E-5</v>
      </c>
      <c r="AD637" s="20">
        <f t="shared" si="92"/>
        <v>12.076439936359318</v>
      </c>
      <c r="AE637" s="20">
        <f t="shared" si="93"/>
        <v>14.119624893653704</v>
      </c>
      <c r="AF637" s="20">
        <f t="shared" si="94"/>
        <v>0.66580821662195666</v>
      </c>
      <c r="AG637" s="21">
        <f t="shared" si="95"/>
        <v>193.60868168955531</v>
      </c>
      <c r="AH637" s="21">
        <f t="shared" si="96"/>
        <v>253.16992816851237</v>
      </c>
      <c r="AI637" s="22">
        <f t="shared" si="97"/>
        <v>26.654596112121709</v>
      </c>
      <c r="AJ637" s="20">
        <f t="shared" si="98"/>
        <v>-0.97885154000125663</v>
      </c>
    </row>
    <row r="638" spans="1:36">
      <c r="A638" s="84" t="s">
        <v>656</v>
      </c>
      <c r="B638" s="61">
        <v>1137.28</v>
      </c>
      <c r="C638" s="61">
        <v>3442.62</v>
      </c>
      <c r="D638" s="62">
        <v>0.33035304506451479</v>
      </c>
      <c r="E638" s="60">
        <v>5.1209999999999999E-2</v>
      </c>
      <c r="F638" s="60">
        <v>1.0499999999999999E-3</v>
      </c>
      <c r="G638" s="60">
        <v>0.10516</v>
      </c>
      <c r="H638" s="60">
        <v>2E-3</v>
      </c>
      <c r="I638" s="60">
        <v>1.49E-2</v>
      </c>
      <c r="J638" s="60">
        <v>2.9E-4</v>
      </c>
      <c r="K638" s="60">
        <v>4.2700000000000004E-3</v>
      </c>
      <c r="L638" s="60">
        <v>1.2E-4</v>
      </c>
      <c r="M638" s="60">
        <v>250</v>
      </c>
      <c r="N638" s="60">
        <v>20</v>
      </c>
      <c r="O638" s="60">
        <v>102</v>
      </c>
      <c r="P638" s="60">
        <v>2</v>
      </c>
      <c r="Q638" s="60">
        <v>95</v>
      </c>
      <c r="R638" s="60">
        <v>2</v>
      </c>
      <c r="S638" s="60">
        <v>86</v>
      </c>
      <c r="T638" s="60">
        <v>2</v>
      </c>
      <c r="U638" s="63">
        <v>95</v>
      </c>
      <c r="V638" s="63">
        <v>2</v>
      </c>
      <c r="W638" s="17">
        <f t="shared" si="99"/>
        <v>6.8627450980392153</v>
      </c>
      <c r="X638" s="85">
        <v>3.40415198185249E-2</v>
      </c>
      <c r="Y638" s="85">
        <v>8.2093859439327994E-4</v>
      </c>
      <c r="Z638" s="85">
        <v>1.225682425065582E-3</v>
      </c>
      <c r="AA638" s="85">
        <v>3.0877512869254941E-5</v>
      </c>
      <c r="AB638" s="86">
        <v>0.28294947175430518</v>
      </c>
      <c r="AC638" s="86">
        <v>1.7914071370416895E-5</v>
      </c>
      <c r="AD638" s="20">
        <f t="shared" si="92"/>
        <v>6.2761431225566433</v>
      </c>
      <c r="AE638" s="20">
        <f t="shared" si="93"/>
        <v>8.285278938746643</v>
      </c>
      <c r="AF638" s="20">
        <f t="shared" si="94"/>
        <v>0.63364852008178563</v>
      </c>
      <c r="AG638" s="21">
        <f t="shared" si="95"/>
        <v>431.2691326393558</v>
      </c>
      <c r="AH638" s="21">
        <f t="shared" si="96"/>
        <v>626.91233965038032</v>
      </c>
      <c r="AI638" s="22">
        <f t="shared" si="97"/>
        <v>25.610257836726703</v>
      </c>
      <c r="AJ638" s="20">
        <f t="shared" si="98"/>
        <v>-0.96308185466669938</v>
      </c>
    </row>
    <row r="639" spans="1:36">
      <c r="A639" s="84" t="s">
        <v>657</v>
      </c>
      <c r="B639" s="61">
        <v>79.61</v>
      </c>
      <c r="C639" s="61">
        <v>138.55000000000001</v>
      </c>
      <c r="D639" s="62">
        <v>0.57459400938289418</v>
      </c>
      <c r="E639" s="60">
        <v>4.5220000000000003E-2</v>
      </c>
      <c r="F639" s="60">
        <v>8.5900000000000004E-3</v>
      </c>
      <c r="G639" s="60">
        <v>7.918E-2</v>
      </c>
      <c r="H639" s="60">
        <v>1.4670000000000001E-2</v>
      </c>
      <c r="I639" s="60">
        <v>1.2699999999999999E-2</v>
      </c>
      <c r="J639" s="60">
        <v>5.9000000000000003E-4</v>
      </c>
      <c r="K639" s="60">
        <v>4.3099999999999996E-3</v>
      </c>
      <c r="L639" s="60">
        <v>5.5000000000000003E-4</v>
      </c>
      <c r="M639" s="60">
        <v>-8</v>
      </c>
      <c r="N639" s="60">
        <v>253</v>
      </c>
      <c r="O639" s="60">
        <v>77</v>
      </c>
      <c r="P639" s="60">
        <v>14</v>
      </c>
      <c r="Q639" s="60">
        <v>81</v>
      </c>
      <c r="R639" s="60">
        <v>4</v>
      </c>
      <c r="S639" s="60">
        <v>87</v>
      </c>
      <c r="T639" s="60">
        <v>11</v>
      </c>
      <c r="U639" s="63">
        <v>81</v>
      </c>
      <c r="V639" s="63">
        <v>4</v>
      </c>
      <c r="W639" s="17">
        <f t="shared" si="99"/>
        <v>-5.1948051948051948</v>
      </c>
      <c r="X639" s="85">
        <v>8.7228620644583307E-3</v>
      </c>
      <c r="Y639" s="85">
        <v>2.3633325159472428E-4</v>
      </c>
      <c r="Z639" s="85">
        <v>3.0309145043905158E-4</v>
      </c>
      <c r="AA639" s="85">
        <v>8.1480420981313153E-6</v>
      </c>
      <c r="AB639" s="86">
        <v>0.28314899271176924</v>
      </c>
      <c r="AC639" s="86">
        <v>3.5137511418756938E-5</v>
      </c>
      <c r="AD639" s="20">
        <f t="shared" si="92"/>
        <v>13.332038241735678</v>
      </c>
      <c r="AE639" s="20">
        <f t="shared" si="93"/>
        <v>15.095401762459382</v>
      </c>
      <c r="AF639" s="20">
        <f t="shared" si="94"/>
        <v>1.2428301268094684</v>
      </c>
      <c r="AG639" s="21">
        <f t="shared" si="95"/>
        <v>141.82198687131412</v>
      </c>
      <c r="AH639" s="21">
        <f t="shared" si="96"/>
        <v>179.58907747194289</v>
      </c>
      <c r="AI639" s="22">
        <f t="shared" si="97"/>
        <v>49.293180469028599</v>
      </c>
      <c r="AJ639" s="20">
        <f t="shared" si="98"/>
        <v>-0.99087073944460691</v>
      </c>
    </row>
    <row r="640" spans="1:36">
      <c r="A640" s="84" t="s">
        <v>658</v>
      </c>
      <c r="B640" s="61">
        <v>818.06</v>
      </c>
      <c r="C640" s="61">
        <v>713.39</v>
      </c>
      <c r="D640" s="62">
        <v>1.1467219893746758</v>
      </c>
      <c r="E640" s="60">
        <v>5.083E-2</v>
      </c>
      <c r="F640" s="60">
        <v>1.8600000000000001E-3</v>
      </c>
      <c r="G640" s="60">
        <v>0.15659999999999999</v>
      </c>
      <c r="H640" s="60">
        <v>5.3099999999999996E-3</v>
      </c>
      <c r="I640" s="60">
        <v>2.2349999999999998E-2</v>
      </c>
      <c r="J640" s="60">
        <v>5.1000000000000004E-4</v>
      </c>
      <c r="K640" s="60">
        <v>7.2500000000000004E-3</v>
      </c>
      <c r="L640" s="60">
        <v>2.0000000000000001E-4</v>
      </c>
      <c r="M640" s="60">
        <v>233</v>
      </c>
      <c r="N640" s="60">
        <v>39</v>
      </c>
      <c r="O640" s="60">
        <v>148</v>
      </c>
      <c r="P640" s="60">
        <v>5</v>
      </c>
      <c r="Q640" s="60">
        <v>142</v>
      </c>
      <c r="R640" s="60">
        <v>3</v>
      </c>
      <c r="S640" s="60">
        <v>146</v>
      </c>
      <c r="T640" s="60">
        <v>4</v>
      </c>
      <c r="U640" s="63">
        <v>142</v>
      </c>
      <c r="V640" s="63">
        <v>3</v>
      </c>
      <c r="W640" s="17">
        <f t="shared" si="99"/>
        <v>4.0540540540540544</v>
      </c>
      <c r="X640" s="85">
        <v>5.899244826619654E-2</v>
      </c>
      <c r="Y640" s="85">
        <v>7.8774012726226083E-4</v>
      </c>
      <c r="Z640" s="85">
        <v>1.5951034348720345E-3</v>
      </c>
      <c r="AA640" s="85">
        <v>2.4938735667740102E-5</v>
      </c>
      <c r="AB640" s="86">
        <v>0.28305320241344911</v>
      </c>
      <c r="AC640" s="86">
        <v>2.6906119464692804E-5</v>
      </c>
      <c r="AD640" s="20">
        <f t="shared" si="92"/>
        <v>9.9444928581715608</v>
      </c>
      <c r="AE640" s="20">
        <f t="shared" si="93"/>
        <v>12.915739883740951</v>
      </c>
      <c r="AF640" s="20">
        <f t="shared" si="94"/>
        <v>0.9518095215303255</v>
      </c>
      <c r="AG640" s="21">
        <f t="shared" si="95"/>
        <v>285.63493952120456</v>
      </c>
      <c r="AH640" s="21">
        <f t="shared" si="96"/>
        <v>366.95147655874428</v>
      </c>
      <c r="AI640" s="22">
        <f t="shared" si="97"/>
        <v>38.962165576714227</v>
      </c>
      <c r="AJ640" s="20">
        <f t="shared" si="98"/>
        <v>-0.95195471581710744</v>
      </c>
    </row>
    <row r="641" spans="1:36">
      <c r="A641" s="84" t="s">
        <v>659</v>
      </c>
      <c r="B641" s="61">
        <v>231.8</v>
      </c>
      <c r="C641" s="61">
        <v>282.74</v>
      </c>
      <c r="D641" s="62">
        <v>0.81983447690457667</v>
      </c>
      <c r="E641" s="60">
        <v>7.8390000000000001E-2</v>
      </c>
      <c r="F641" s="60">
        <v>1.3500000000000001E-3</v>
      </c>
      <c r="G641" s="60">
        <v>2.13558</v>
      </c>
      <c r="H641" s="60">
        <v>3.4090000000000002E-2</v>
      </c>
      <c r="I641" s="60">
        <v>0.19766</v>
      </c>
      <c r="J641" s="60">
        <v>3.9399999999999999E-3</v>
      </c>
      <c r="K641" s="60">
        <v>5.4199999999999998E-2</v>
      </c>
      <c r="L641" s="60">
        <v>1.2099999999999999E-3</v>
      </c>
      <c r="M641" s="60">
        <v>1157</v>
      </c>
      <c r="N641" s="60">
        <v>18</v>
      </c>
      <c r="O641" s="60">
        <v>1160</v>
      </c>
      <c r="P641" s="60">
        <v>11</v>
      </c>
      <c r="Q641" s="60">
        <v>1163</v>
      </c>
      <c r="R641" s="60">
        <v>21</v>
      </c>
      <c r="S641" s="60">
        <v>1067</v>
      </c>
      <c r="T641" s="60">
        <v>23</v>
      </c>
      <c r="U641" s="63">
        <v>1157</v>
      </c>
      <c r="V641" s="63">
        <v>18</v>
      </c>
      <c r="W641" s="17">
        <f t="shared" si="99"/>
        <v>-0.25862068965517243</v>
      </c>
      <c r="X641" s="85">
        <v>1.1366298832456856E-2</v>
      </c>
      <c r="Y641" s="85">
        <v>6.1090976639790469E-5</v>
      </c>
      <c r="Z641" s="85">
        <v>3.2449291012542214E-4</v>
      </c>
      <c r="AA641" s="85">
        <v>1.1634604958024484E-6</v>
      </c>
      <c r="AB641" s="86">
        <v>0.28189001558228183</v>
      </c>
      <c r="AC641" s="86">
        <v>2.1756754673398236E-5</v>
      </c>
      <c r="AD641" s="20">
        <f t="shared" si="92"/>
        <v>-31.190655995578798</v>
      </c>
      <c r="AE641" s="20">
        <f t="shared" si="93"/>
        <v>-5.818217436976969</v>
      </c>
      <c r="AF641" s="20">
        <f t="shared" si="94"/>
        <v>0.77138745282257448</v>
      </c>
      <c r="AG641" s="21">
        <f t="shared" si="95"/>
        <v>1879.7532745258879</v>
      </c>
      <c r="AH641" s="21">
        <f t="shared" si="96"/>
        <v>2327.8868910227138</v>
      </c>
      <c r="AI641" s="22">
        <f t="shared" si="97"/>
        <v>29.558498382672497</v>
      </c>
      <c r="AJ641" s="20">
        <f t="shared" si="98"/>
        <v>-0.99022611716489695</v>
      </c>
    </row>
    <row r="642" spans="1:36">
      <c r="A642" s="84" t="s">
        <v>660</v>
      </c>
      <c r="B642" s="61">
        <v>731.14</v>
      </c>
      <c r="C642" s="61">
        <v>996.9</v>
      </c>
      <c r="D642" s="62">
        <v>0.73341358210452401</v>
      </c>
      <c r="E642" s="60">
        <v>5.1470000000000002E-2</v>
      </c>
      <c r="F642" s="60">
        <v>1.2600000000000001E-3</v>
      </c>
      <c r="G642" s="60">
        <v>0.2429</v>
      </c>
      <c r="H642" s="60">
        <v>5.5399999999999998E-3</v>
      </c>
      <c r="I642" s="60">
        <v>3.424E-2</v>
      </c>
      <c r="J642" s="60">
        <v>6.9999999999999999E-4</v>
      </c>
      <c r="K642" s="60">
        <v>1.072E-2</v>
      </c>
      <c r="L642" s="60">
        <v>2.7E-4</v>
      </c>
      <c r="M642" s="60">
        <v>262</v>
      </c>
      <c r="N642" s="60">
        <v>23</v>
      </c>
      <c r="O642" s="60">
        <v>221</v>
      </c>
      <c r="P642" s="60">
        <v>5</v>
      </c>
      <c r="Q642" s="60">
        <v>217</v>
      </c>
      <c r="R642" s="60">
        <v>4</v>
      </c>
      <c r="S642" s="60">
        <v>216</v>
      </c>
      <c r="T642" s="60">
        <v>5</v>
      </c>
      <c r="U642" s="63">
        <v>217</v>
      </c>
      <c r="V642" s="63">
        <v>4</v>
      </c>
      <c r="W642" s="17">
        <f t="shared" si="99"/>
        <v>1.8099547511312217</v>
      </c>
      <c r="X642" s="85">
        <v>4.5736514118757114E-2</v>
      </c>
      <c r="Y642" s="85">
        <v>2.8005772375292663E-4</v>
      </c>
      <c r="Z642" s="85">
        <v>1.2918463495715355E-3</v>
      </c>
      <c r="AA642" s="85">
        <v>3.9437867728068287E-6</v>
      </c>
      <c r="AB642" s="86">
        <v>0.28249115606528968</v>
      </c>
      <c r="AC642" s="86">
        <v>2.1391459987708048E-5</v>
      </c>
      <c r="AD642" s="20">
        <f t="shared" si="92"/>
        <v>-9.9318155514105388</v>
      </c>
      <c r="AE642" s="20">
        <f t="shared" si="93"/>
        <v>-5.353283257777397</v>
      </c>
      <c r="AF642" s="20">
        <f t="shared" si="94"/>
        <v>0.75685219062335873</v>
      </c>
      <c r="AG642" s="21">
        <f t="shared" si="95"/>
        <v>1084.2654640780013</v>
      </c>
      <c r="AH642" s="21">
        <f t="shared" si="96"/>
        <v>1586.4109039832579</v>
      </c>
      <c r="AI642" s="22">
        <f t="shared" si="97"/>
        <v>30.266202559497287</v>
      </c>
      <c r="AJ642" s="20">
        <f t="shared" si="98"/>
        <v>-0.96108896537435129</v>
      </c>
    </row>
    <row r="643" spans="1:36">
      <c r="A643" s="84" t="s">
        <v>661</v>
      </c>
      <c r="B643" s="61">
        <v>46.81</v>
      </c>
      <c r="C643" s="61">
        <v>103.77</v>
      </c>
      <c r="D643" s="62">
        <v>0.45109376505733839</v>
      </c>
      <c r="E643" s="60">
        <v>4.632E-2</v>
      </c>
      <c r="F643" s="60">
        <v>1.091E-2</v>
      </c>
      <c r="G643" s="60">
        <v>8.269E-2</v>
      </c>
      <c r="H643" s="60">
        <v>1.9029999999999998E-2</v>
      </c>
      <c r="I643" s="60">
        <v>1.295E-2</v>
      </c>
      <c r="J643" s="60">
        <v>6.9999999999999999E-4</v>
      </c>
      <c r="K643" s="60">
        <v>4.0600000000000002E-3</v>
      </c>
      <c r="L643" s="60">
        <v>7.6000000000000004E-4</v>
      </c>
      <c r="M643" s="60">
        <v>14</v>
      </c>
      <c r="N643" s="60">
        <v>319</v>
      </c>
      <c r="O643" s="60">
        <v>81</v>
      </c>
      <c r="P643" s="60">
        <v>18</v>
      </c>
      <c r="Q643" s="60">
        <v>83</v>
      </c>
      <c r="R643" s="60">
        <v>4</v>
      </c>
      <c r="S643" s="60">
        <v>82</v>
      </c>
      <c r="T643" s="60">
        <v>15</v>
      </c>
      <c r="U643" s="63">
        <v>83</v>
      </c>
      <c r="V643" s="63">
        <v>4</v>
      </c>
      <c r="W643" s="17">
        <f t="shared" si="99"/>
        <v>-2.4691358024691357</v>
      </c>
      <c r="X643" s="85">
        <v>1.232013153638035E-2</v>
      </c>
      <c r="Y643" s="85">
        <v>4.7174822034037099E-5</v>
      </c>
      <c r="Z643" s="85">
        <v>4.0640235171734182E-4</v>
      </c>
      <c r="AA643" s="85">
        <v>1.1783539190166222E-6</v>
      </c>
      <c r="AB643" s="86">
        <v>0.28303863101382398</v>
      </c>
      <c r="AC643" s="86">
        <v>2.2178819167399129E-5</v>
      </c>
      <c r="AD643" s="20">
        <f t="shared" si="92"/>
        <v>9.4291872541818478</v>
      </c>
      <c r="AE643" s="20">
        <f t="shared" si="93"/>
        <v>11.229760682731627</v>
      </c>
      <c r="AF643" s="20">
        <f t="shared" si="94"/>
        <v>0.78447859785200669</v>
      </c>
      <c r="AG643" s="21">
        <f t="shared" si="95"/>
        <v>297.15378566459424</v>
      </c>
      <c r="AH643" s="21">
        <f t="shared" si="96"/>
        <v>429.19285556556889</v>
      </c>
      <c r="AI643" s="22">
        <f t="shared" si="97"/>
        <v>31.102862934439202</v>
      </c>
      <c r="AJ643" s="20">
        <f t="shared" si="98"/>
        <v>-0.98775896530971863</v>
      </c>
    </row>
    <row r="644" spans="1:36">
      <c r="A644" s="84" t="s">
        <v>662</v>
      </c>
      <c r="B644" s="61">
        <v>1584.01</v>
      </c>
      <c r="C644" s="61">
        <v>2098.37</v>
      </c>
      <c r="D644" s="62">
        <v>0.7548764040660132</v>
      </c>
      <c r="E644" s="60">
        <v>4.7390000000000002E-2</v>
      </c>
      <c r="F644" s="60">
        <v>1.14E-3</v>
      </c>
      <c r="G644" s="60">
        <v>0.10644000000000001</v>
      </c>
      <c r="H644" s="60">
        <v>2.3900000000000002E-3</v>
      </c>
      <c r="I644" s="60">
        <v>1.6299999999999999E-2</v>
      </c>
      <c r="J644" s="60">
        <v>3.3E-4</v>
      </c>
      <c r="K644" s="60">
        <v>4.9899999999999996E-3</v>
      </c>
      <c r="L644" s="60">
        <v>1.2E-4</v>
      </c>
      <c r="M644" s="60">
        <v>69</v>
      </c>
      <c r="N644" s="60">
        <v>24</v>
      </c>
      <c r="O644" s="60">
        <v>103</v>
      </c>
      <c r="P644" s="60">
        <v>2</v>
      </c>
      <c r="Q644" s="60">
        <v>104</v>
      </c>
      <c r="R644" s="60">
        <v>2</v>
      </c>
      <c r="S644" s="60">
        <v>101</v>
      </c>
      <c r="T644" s="60">
        <v>2</v>
      </c>
      <c r="U644" s="63">
        <v>104</v>
      </c>
      <c r="V644" s="63">
        <v>2</v>
      </c>
      <c r="W644" s="17">
        <f t="shared" si="99"/>
        <v>-0.970873786407767</v>
      </c>
      <c r="X644" s="85">
        <v>5.586394610680203E-2</v>
      </c>
      <c r="Y644" s="85">
        <v>5.2677238260462453E-4</v>
      </c>
      <c r="Z644" s="85">
        <v>1.6580650345310451E-3</v>
      </c>
      <c r="AA644" s="85">
        <v>2.080333925169535E-5</v>
      </c>
      <c r="AB644" s="86">
        <v>0.28311593250926587</v>
      </c>
      <c r="AC644" s="86">
        <v>1.8557615559251004E-5</v>
      </c>
      <c r="AD644" s="20">
        <f t="shared" si="92"/>
        <v>12.162891278693078</v>
      </c>
      <c r="AE644" s="20">
        <f t="shared" si="93"/>
        <v>14.334244539968566</v>
      </c>
      <c r="AF644" s="20">
        <f t="shared" si="94"/>
        <v>0.65642465418311879</v>
      </c>
      <c r="AG644" s="21">
        <f t="shared" si="95"/>
        <v>195.08595022358108</v>
      </c>
      <c r="AH644" s="21">
        <f t="shared" si="96"/>
        <v>246.40945553231796</v>
      </c>
      <c r="AI644" s="22">
        <f t="shared" si="97"/>
        <v>26.961454734646821</v>
      </c>
      <c r="AJ644" s="20">
        <f t="shared" si="98"/>
        <v>-0.95005828209243837</v>
      </c>
    </row>
    <row r="645" spans="1:36">
      <c r="A645" s="84" t="s">
        <v>663</v>
      </c>
      <c r="B645" s="61">
        <v>351.6</v>
      </c>
      <c r="C645" s="61">
        <v>721.28</v>
      </c>
      <c r="D645" s="62">
        <v>0.48746672582076311</v>
      </c>
      <c r="E645" s="60">
        <v>5.0189999999999999E-2</v>
      </c>
      <c r="F645" s="60">
        <v>2.3E-3</v>
      </c>
      <c r="G645" s="60">
        <v>9.9699999999999997E-2</v>
      </c>
      <c r="H645" s="60">
        <v>4.2599999999999999E-3</v>
      </c>
      <c r="I645" s="60">
        <v>1.4409999999999999E-2</v>
      </c>
      <c r="J645" s="60">
        <v>3.6000000000000002E-4</v>
      </c>
      <c r="K645" s="60">
        <v>4.5799999999999999E-3</v>
      </c>
      <c r="L645" s="60">
        <v>2.1000000000000001E-4</v>
      </c>
      <c r="M645" s="60">
        <v>204</v>
      </c>
      <c r="N645" s="60">
        <v>55</v>
      </c>
      <c r="O645" s="60">
        <v>96</v>
      </c>
      <c r="P645" s="60">
        <v>4</v>
      </c>
      <c r="Q645" s="60">
        <v>92</v>
      </c>
      <c r="R645" s="60">
        <v>2</v>
      </c>
      <c r="S645" s="60">
        <v>92</v>
      </c>
      <c r="T645" s="60">
        <v>4</v>
      </c>
      <c r="U645" s="63">
        <v>92</v>
      </c>
      <c r="V645" s="63">
        <v>2</v>
      </c>
      <c r="W645" s="17">
        <f t="shared" si="99"/>
        <v>4.166666666666667</v>
      </c>
      <c r="X645" s="85">
        <v>3.1929999475555505E-2</v>
      </c>
      <c r="Y645" s="85">
        <v>3.1507755273408331E-4</v>
      </c>
      <c r="Z645" s="85">
        <v>9.6367064085721194E-4</v>
      </c>
      <c r="AA645" s="85">
        <v>8.3498156875488137E-6</v>
      </c>
      <c r="AB645" s="86">
        <v>0.28311231719847058</v>
      </c>
      <c r="AC645" s="86">
        <v>1.8374709663770657E-5</v>
      </c>
      <c r="AD645" s="20">
        <f t="shared" si="92"/>
        <v>12.035038775781715</v>
      </c>
      <c r="AE645" s="20">
        <f t="shared" si="93"/>
        <v>13.99773865477405</v>
      </c>
      <c r="AF645" s="20">
        <f t="shared" si="94"/>
        <v>0.64993772936027661</v>
      </c>
      <c r="AG645" s="21">
        <f t="shared" si="95"/>
        <v>196.62770803838774</v>
      </c>
      <c r="AH645" s="21">
        <f t="shared" si="96"/>
        <v>258.66365355157023</v>
      </c>
      <c r="AI645" s="22">
        <f t="shared" si="97"/>
        <v>26.199608913234613</v>
      </c>
      <c r="AJ645" s="20">
        <f t="shared" si="98"/>
        <v>-0.97097377587779476</v>
      </c>
    </row>
    <row r="646" spans="1:36">
      <c r="A646" s="84" t="s">
        <v>664</v>
      </c>
      <c r="B646" s="61">
        <v>587.66</v>
      </c>
      <c r="C646" s="61">
        <v>719.34</v>
      </c>
      <c r="D646" s="62">
        <v>0.81694330914449353</v>
      </c>
      <c r="E646" s="60">
        <v>5.951E-2</v>
      </c>
      <c r="F646" s="60">
        <v>1.167E-2</v>
      </c>
      <c r="G646" s="60">
        <v>0.11205</v>
      </c>
      <c r="H646" s="60">
        <v>2.145E-2</v>
      </c>
      <c r="I646" s="60">
        <v>1.366E-2</v>
      </c>
      <c r="J646" s="60">
        <v>5.8E-4</v>
      </c>
      <c r="K646" s="60">
        <v>4.2199999999999998E-3</v>
      </c>
      <c r="L646" s="60">
        <v>1.4999999999999999E-4</v>
      </c>
      <c r="M646" s="60">
        <v>586</v>
      </c>
      <c r="N646" s="60">
        <v>417</v>
      </c>
      <c r="O646" s="60">
        <v>108</v>
      </c>
      <c r="P646" s="60">
        <v>20</v>
      </c>
      <c r="Q646" s="60">
        <v>87</v>
      </c>
      <c r="R646" s="60">
        <v>4</v>
      </c>
      <c r="S646" s="60">
        <v>85</v>
      </c>
      <c r="T646" s="60">
        <v>3</v>
      </c>
      <c r="U646" s="63">
        <v>87</v>
      </c>
      <c r="V646" s="63">
        <v>4</v>
      </c>
      <c r="W646" s="17">
        <f t="shared" si="99"/>
        <v>19.444444444444443</v>
      </c>
      <c r="X646" s="85">
        <v>2.2163030225223302E-2</v>
      </c>
      <c r="Y646" s="85">
        <v>7.3213553662415025E-4</v>
      </c>
      <c r="Z646" s="85">
        <v>6.448047541339337E-4</v>
      </c>
      <c r="AA646" s="85">
        <v>1.9779468442147775E-5</v>
      </c>
      <c r="AB646" s="86">
        <v>0.28314501125196978</v>
      </c>
      <c r="AC646" s="86">
        <v>2.0598088057233707E-5</v>
      </c>
      <c r="AD646" s="20">
        <f t="shared" si="92"/>
        <v>13.191237179415172</v>
      </c>
      <c r="AE646" s="20">
        <f t="shared" si="93"/>
        <v>15.065697187846006</v>
      </c>
      <c r="AF646" s="20">
        <f t="shared" si="94"/>
        <v>0.7285735570273969</v>
      </c>
      <c r="AG646" s="21">
        <f t="shared" si="95"/>
        <v>148.73684979796209</v>
      </c>
      <c r="AH646" s="21">
        <f t="shared" si="96"/>
        <v>186.17704671492183</v>
      </c>
      <c r="AI646" s="22">
        <f t="shared" si="97"/>
        <v>29.148622747447931</v>
      </c>
      <c r="AJ646" s="20">
        <f t="shared" si="98"/>
        <v>-0.98057817005620684</v>
      </c>
    </row>
    <row r="647" spans="1:36">
      <c r="A647" s="84" t="s">
        <v>665</v>
      </c>
      <c r="B647" s="61">
        <v>283.77</v>
      </c>
      <c r="C647" s="61">
        <v>366.8</v>
      </c>
      <c r="D647" s="62">
        <v>0.77363685932388215</v>
      </c>
      <c r="E647" s="60">
        <v>4.7550000000000002E-2</v>
      </c>
      <c r="F647" s="60">
        <v>3.16E-3</v>
      </c>
      <c r="G647" s="60">
        <v>9.2549999999999993E-2</v>
      </c>
      <c r="H647" s="60">
        <v>5.77E-3</v>
      </c>
      <c r="I647" s="60">
        <v>1.4120000000000001E-2</v>
      </c>
      <c r="J647" s="60">
        <v>4.2000000000000002E-4</v>
      </c>
      <c r="K647" s="60">
        <v>4.7800000000000004E-3</v>
      </c>
      <c r="L647" s="60">
        <v>2.3000000000000001E-4</v>
      </c>
      <c r="M647" s="60">
        <v>77</v>
      </c>
      <c r="N647" s="60">
        <v>84</v>
      </c>
      <c r="O647" s="60">
        <v>90</v>
      </c>
      <c r="P647" s="60">
        <v>5</v>
      </c>
      <c r="Q647" s="60">
        <v>90</v>
      </c>
      <c r="R647" s="60">
        <v>3</v>
      </c>
      <c r="S647" s="60">
        <v>96</v>
      </c>
      <c r="T647" s="60">
        <v>5</v>
      </c>
      <c r="U647" s="63">
        <v>90</v>
      </c>
      <c r="V647" s="63">
        <v>3</v>
      </c>
      <c r="W647" s="17">
        <f t="shared" si="99"/>
        <v>0</v>
      </c>
      <c r="X647" s="85">
        <v>2.1016834290756611E-2</v>
      </c>
      <c r="Y647" s="85">
        <v>2.7541208785803888E-4</v>
      </c>
      <c r="Z647" s="85">
        <v>6.1897257005289917E-4</v>
      </c>
      <c r="AA647" s="85">
        <v>6.7125372499802353E-6</v>
      </c>
      <c r="AB647" s="86">
        <v>0.28301131080226705</v>
      </c>
      <c r="AC647" s="86">
        <v>1.9526914797107754E-5</v>
      </c>
      <c r="AD647" s="20">
        <f t="shared" si="92"/>
        <v>8.4630303660548911</v>
      </c>
      <c r="AE647" s="20">
        <f t="shared" si="93"/>
        <v>10.402795220074701</v>
      </c>
      <c r="AF647" s="20">
        <f t="shared" si="94"/>
        <v>0.69068971167402149</v>
      </c>
      <c r="AG647" s="21">
        <f t="shared" si="95"/>
        <v>337.32335350877719</v>
      </c>
      <c r="AH647" s="21">
        <f t="shared" si="96"/>
        <v>487.58317574132855</v>
      </c>
      <c r="AI647" s="22">
        <f t="shared" si="97"/>
        <v>27.516423714061887</v>
      </c>
      <c r="AJ647" s="20">
        <f t="shared" si="98"/>
        <v>-0.98135624788997289</v>
      </c>
    </row>
    <row r="648" spans="1:36">
      <c r="A648" s="84" t="s">
        <v>666</v>
      </c>
      <c r="B648" s="61">
        <v>139.66</v>
      </c>
      <c r="C648" s="61">
        <v>286.51</v>
      </c>
      <c r="D648" s="62">
        <v>0.48745244494083978</v>
      </c>
      <c r="E648" s="60">
        <v>4.8910000000000002E-2</v>
      </c>
      <c r="F648" s="60">
        <v>1.3140000000000001E-2</v>
      </c>
      <c r="G648" s="60">
        <v>8.4620000000000001E-2</v>
      </c>
      <c r="H648" s="60">
        <v>2.1950000000000001E-2</v>
      </c>
      <c r="I648" s="60">
        <v>1.255E-2</v>
      </c>
      <c r="J648" s="60">
        <v>8.8000000000000003E-4</v>
      </c>
      <c r="K648" s="60">
        <v>3.9699999999999996E-3</v>
      </c>
      <c r="L648" s="60">
        <v>5.4000000000000001E-4</v>
      </c>
      <c r="M648" s="60">
        <v>144</v>
      </c>
      <c r="N648" s="60">
        <v>457</v>
      </c>
      <c r="O648" s="60">
        <v>82</v>
      </c>
      <c r="P648" s="60">
        <v>21</v>
      </c>
      <c r="Q648" s="60">
        <v>80</v>
      </c>
      <c r="R648" s="60">
        <v>6</v>
      </c>
      <c r="S648" s="60">
        <v>80</v>
      </c>
      <c r="T648" s="60">
        <v>11</v>
      </c>
      <c r="U648" s="63">
        <v>80</v>
      </c>
      <c r="V648" s="63">
        <v>6</v>
      </c>
      <c r="W648" s="17">
        <f t="shared" si="99"/>
        <v>2.4390243902439024</v>
      </c>
      <c r="X648" s="85">
        <v>1.4138003381852384E-2</v>
      </c>
      <c r="Y648" s="85">
        <v>2.4981894018864868E-4</v>
      </c>
      <c r="Z648" s="85">
        <v>4.24909964207168E-4</v>
      </c>
      <c r="AA648" s="85">
        <v>7.3223251613302449E-6</v>
      </c>
      <c r="AB648" s="86">
        <v>0.28298605046548964</v>
      </c>
      <c r="AC648" s="86">
        <v>1.9697789247038046E-5</v>
      </c>
      <c r="AD648" s="20">
        <f t="shared" si="92"/>
        <v>7.5697192610868491</v>
      </c>
      <c r="AE648" s="20">
        <f t="shared" si="93"/>
        <v>9.3038478703166838</v>
      </c>
      <c r="AF648" s="20">
        <f t="shared" si="94"/>
        <v>0.69671844038192177</v>
      </c>
      <c r="AG648" s="21">
        <f t="shared" si="95"/>
        <v>370.99906944982348</v>
      </c>
      <c r="AH648" s="21">
        <f t="shared" si="96"/>
        <v>550.18953667348364</v>
      </c>
      <c r="AI648" s="22">
        <f t="shared" si="97"/>
        <v>27.5980294773845</v>
      </c>
      <c r="AJ648" s="20">
        <f t="shared" si="98"/>
        <v>-0.98720150710219379</v>
      </c>
    </row>
    <row r="649" spans="1:36">
      <c r="A649" s="84" t="s">
        <v>667</v>
      </c>
      <c r="B649" s="61">
        <v>130.11000000000001</v>
      </c>
      <c r="C649" s="61">
        <v>196.77</v>
      </c>
      <c r="D649" s="62">
        <v>0.66122884586064956</v>
      </c>
      <c r="E649" s="60">
        <v>5.2690000000000001E-2</v>
      </c>
      <c r="F649" s="60">
        <v>8.1399999999999997E-3</v>
      </c>
      <c r="G649" s="60">
        <v>8.7569999999999995E-2</v>
      </c>
      <c r="H649" s="60">
        <v>1.273E-2</v>
      </c>
      <c r="I649" s="60">
        <v>1.206E-2</v>
      </c>
      <c r="J649" s="60">
        <v>6.7000000000000002E-4</v>
      </c>
      <c r="K649" s="60">
        <v>5.1200000000000004E-3</v>
      </c>
      <c r="L649" s="60">
        <v>5.2999999999999998E-4</v>
      </c>
      <c r="M649" s="60">
        <v>315</v>
      </c>
      <c r="N649" s="60">
        <v>225</v>
      </c>
      <c r="O649" s="60">
        <v>85</v>
      </c>
      <c r="P649" s="60">
        <v>12</v>
      </c>
      <c r="Q649" s="60">
        <v>77</v>
      </c>
      <c r="R649" s="60">
        <v>4</v>
      </c>
      <c r="S649" s="60">
        <v>103</v>
      </c>
      <c r="T649" s="60">
        <v>11</v>
      </c>
      <c r="U649" s="63">
        <v>77</v>
      </c>
      <c r="V649" s="63">
        <v>4</v>
      </c>
      <c r="W649" s="17">
        <f t="shared" si="99"/>
        <v>9.4117647058823533</v>
      </c>
      <c r="X649" s="85">
        <v>1.4546369464530013E-2</v>
      </c>
      <c r="Y649" s="85">
        <v>5.241726586936258E-5</v>
      </c>
      <c r="Z649" s="85">
        <v>4.3558823867003132E-4</v>
      </c>
      <c r="AA649" s="85">
        <v>1.6875812765283268E-6</v>
      </c>
      <c r="AB649" s="86">
        <v>0.28308377885206937</v>
      </c>
      <c r="AC649" s="86">
        <v>2.0986298854788202E-5</v>
      </c>
      <c r="AD649" s="20">
        <f t="shared" si="92"/>
        <v>11.025803547357604</v>
      </c>
      <c r="AE649" s="20">
        <f t="shared" si="93"/>
        <v>12.694885668063094</v>
      </c>
      <c r="AF649" s="20">
        <f t="shared" si="94"/>
        <v>0.74228863525594369</v>
      </c>
      <c r="AG649" s="21">
        <f t="shared" si="95"/>
        <v>234.00022197750192</v>
      </c>
      <c r="AH649" s="21">
        <f t="shared" si="96"/>
        <v>330.60618948903652</v>
      </c>
      <c r="AI649" s="22">
        <f t="shared" si="97"/>
        <v>29.487439437687186</v>
      </c>
      <c r="AJ649" s="20">
        <f t="shared" si="98"/>
        <v>-0.98687987232921592</v>
      </c>
    </row>
    <row r="650" spans="1:36">
      <c r="A650" s="84" t="s">
        <v>668</v>
      </c>
      <c r="B650" s="61">
        <v>230.17</v>
      </c>
      <c r="C650" s="61">
        <v>256.43</v>
      </c>
      <c r="D650" s="62">
        <v>0.89759388527083406</v>
      </c>
      <c r="E650" s="60">
        <v>4.4150000000000002E-2</v>
      </c>
      <c r="F650" s="60">
        <v>5.1900000000000002E-3</v>
      </c>
      <c r="G650" s="60">
        <v>7.4679999999999996E-2</v>
      </c>
      <c r="H650" s="60">
        <v>8.3999999999999995E-3</v>
      </c>
      <c r="I650" s="60">
        <v>1.227E-2</v>
      </c>
      <c r="J650" s="60">
        <v>4.8000000000000001E-4</v>
      </c>
      <c r="K650" s="60">
        <v>4.3800000000000002E-3</v>
      </c>
      <c r="L650" s="60">
        <v>2.9E-4</v>
      </c>
      <c r="M650" s="60">
        <v>-63</v>
      </c>
      <c r="N650" s="60">
        <v>163</v>
      </c>
      <c r="O650" s="60">
        <v>73</v>
      </c>
      <c r="P650" s="60">
        <v>8</v>
      </c>
      <c r="Q650" s="60">
        <v>79</v>
      </c>
      <c r="R650" s="60">
        <v>3</v>
      </c>
      <c r="S650" s="60">
        <v>88</v>
      </c>
      <c r="T650" s="60">
        <v>6</v>
      </c>
      <c r="U650" s="63">
        <v>79</v>
      </c>
      <c r="V650" s="63">
        <v>3</v>
      </c>
      <c r="W650" s="17">
        <f t="shared" si="99"/>
        <v>-8.2191780821917817</v>
      </c>
      <c r="X650" s="85">
        <v>1.8398857321348813E-2</v>
      </c>
      <c r="Y650" s="85">
        <v>7.5259111043135494E-5</v>
      </c>
      <c r="Z650" s="85">
        <v>5.738283036977929E-4</v>
      </c>
      <c r="AA650" s="85">
        <v>2.3529132010315328E-6</v>
      </c>
      <c r="AB650" s="86">
        <v>0.2830577215548844</v>
      </c>
      <c r="AC650" s="86">
        <v>2.3231218413874469E-5</v>
      </c>
      <c r="AD650" s="20">
        <f t="shared" si="92"/>
        <v>10.104308590821454</v>
      </c>
      <c r="AE650" s="20">
        <f t="shared" si="93"/>
        <v>11.809413879577679</v>
      </c>
      <c r="AF650" s="20">
        <f t="shared" si="94"/>
        <v>0.82169539537242231</v>
      </c>
      <c r="AG650" s="21">
        <f t="shared" si="95"/>
        <v>271.57664531797946</v>
      </c>
      <c r="AH650" s="21">
        <f t="shared" si="96"/>
        <v>388.94424888729833</v>
      </c>
      <c r="AI650" s="22">
        <f t="shared" si="97"/>
        <v>32.739043232559681</v>
      </c>
      <c r="AJ650" s="20">
        <f t="shared" si="98"/>
        <v>-0.98271601494886163</v>
      </c>
    </row>
    <row r="651" spans="1:36">
      <c r="A651" s="84" t="s">
        <v>669</v>
      </c>
      <c r="B651" s="61">
        <v>317.39999999999998</v>
      </c>
      <c r="C651" s="61">
        <v>439.95</v>
      </c>
      <c r="D651" s="62">
        <v>0.72144561882032043</v>
      </c>
      <c r="E651" s="60">
        <v>4.8860000000000001E-2</v>
      </c>
      <c r="F651" s="60">
        <v>3.14E-3</v>
      </c>
      <c r="G651" s="60">
        <v>8.634E-2</v>
      </c>
      <c r="H651" s="60">
        <v>5.2300000000000003E-3</v>
      </c>
      <c r="I651" s="60">
        <v>1.282E-2</v>
      </c>
      <c r="J651" s="60">
        <v>3.6000000000000002E-4</v>
      </c>
      <c r="K651" s="60">
        <v>4.0499999999999998E-3</v>
      </c>
      <c r="L651" s="60">
        <v>2.0000000000000001E-4</v>
      </c>
      <c r="M651" s="60">
        <v>141</v>
      </c>
      <c r="N651" s="60">
        <v>87</v>
      </c>
      <c r="O651" s="60">
        <v>84</v>
      </c>
      <c r="P651" s="60">
        <v>5</v>
      </c>
      <c r="Q651" s="60">
        <v>82</v>
      </c>
      <c r="R651" s="60">
        <v>2</v>
      </c>
      <c r="S651" s="60">
        <v>82</v>
      </c>
      <c r="T651" s="60">
        <v>4</v>
      </c>
      <c r="U651" s="63">
        <v>82</v>
      </c>
      <c r="V651" s="63">
        <v>2</v>
      </c>
      <c r="W651" s="17">
        <f t="shared" si="99"/>
        <v>2.3809523809523809</v>
      </c>
      <c r="X651" s="85">
        <v>2.6649105061478266E-2</v>
      </c>
      <c r="Y651" s="85">
        <v>3.0821837978743102E-4</v>
      </c>
      <c r="Z651" s="85">
        <v>8.0876698761093296E-4</v>
      </c>
      <c r="AA651" s="85">
        <v>7.1082957048740549E-6</v>
      </c>
      <c r="AB651" s="86">
        <v>0.28296544727801054</v>
      </c>
      <c r="AC651" s="86">
        <v>1.7335602708937442E-5</v>
      </c>
      <c r="AD651" s="20">
        <f t="shared" si="92"/>
        <v>6.8411044237226548</v>
      </c>
      <c r="AE651" s="20">
        <f t="shared" si="93"/>
        <v>8.5977166142647832</v>
      </c>
      <c r="AF651" s="20">
        <f t="shared" si="94"/>
        <v>0.61316967967412594</v>
      </c>
      <c r="AG651" s="21">
        <f t="shared" si="95"/>
        <v>403.91807347848624</v>
      </c>
      <c r="AH651" s="21">
        <f t="shared" si="96"/>
        <v>596.90548681735743</v>
      </c>
      <c r="AI651" s="22">
        <f t="shared" si="97"/>
        <v>24.520672835376445</v>
      </c>
      <c r="AJ651" s="20">
        <f t="shared" si="98"/>
        <v>-0.97563954856593571</v>
      </c>
    </row>
    <row r="652" spans="1:36">
      <c r="A652" s="84" t="s">
        <v>670</v>
      </c>
      <c r="B652" s="61">
        <v>368.11</v>
      </c>
      <c r="C652" s="61">
        <v>809.36</v>
      </c>
      <c r="D652" s="62">
        <v>0.45481615103291489</v>
      </c>
      <c r="E652" s="60">
        <v>5.1380000000000002E-2</v>
      </c>
      <c r="F652" s="60">
        <v>2.66E-3</v>
      </c>
      <c r="G652" s="60">
        <v>9.2469999999999997E-2</v>
      </c>
      <c r="H652" s="60">
        <v>4.4000000000000003E-3</v>
      </c>
      <c r="I652" s="60">
        <v>1.306E-2</v>
      </c>
      <c r="J652" s="60">
        <v>3.6000000000000002E-4</v>
      </c>
      <c r="K652" s="60">
        <v>4.2100000000000002E-3</v>
      </c>
      <c r="L652" s="60">
        <v>2.4000000000000001E-4</v>
      </c>
      <c r="M652" s="60">
        <v>258</v>
      </c>
      <c r="N652" s="60">
        <v>61</v>
      </c>
      <c r="O652" s="60">
        <v>90</v>
      </c>
      <c r="P652" s="60">
        <v>4</v>
      </c>
      <c r="Q652" s="60">
        <v>84</v>
      </c>
      <c r="R652" s="60">
        <v>2</v>
      </c>
      <c r="S652" s="60">
        <v>85</v>
      </c>
      <c r="T652" s="60">
        <v>5</v>
      </c>
      <c r="U652" s="63">
        <v>84</v>
      </c>
      <c r="V652" s="63">
        <v>2</v>
      </c>
      <c r="W652" s="17">
        <f t="shared" si="99"/>
        <v>6.666666666666667</v>
      </c>
      <c r="X652" s="85">
        <v>2.7849808282556933E-2</v>
      </c>
      <c r="Y652" s="85">
        <v>1.003359361381005E-4</v>
      </c>
      <c r="Z652" s="85">
        <v>8.5057394440785669E-4</v>
      </c>
      <c r="AA652" s="85">
        <v>1.4709974303738604E-6</v>
      </c>
      <c r="AB652" s="86">
        <v>0.28306645419642179</v>
      </c>
      <c r="AC652" s="86">
        <v>1.589060630966339E-5</v>
      </c>
      <c r="AD652" s="20">
        <f t="shared" si="92"/>
        <v>10.41313130089927</v>
      </c>
      <c r="AE652" s="20">
        <f t="shared" si="93"/>
        <v>12.210969143862105</v>
      </c>
      <c r="AF652" s="20">
        <f t="shared" si="94"/>
        <v>0.56206184088863897</v>
      </c>
      <c r="AG652" s="21">
        <f t="shared" si="95"/>
        <v>261.17857858926703</v>
      </c>
      <c r="AH652" s="21">
        <f t="shared" si="96"/>
        <v>367.08153470959621</v>
      </c>
      <c r="AI652" s="22">
        <f t="shared" si="97"/>
        <v>22.561428939184538</v>
      </c>
      <c r="AJ652" s="20">
        <f t="shared" si="98"/>
        <v>-0.97438030287928146</v>
      </c>
    </row>
    <row r="653" spans="1:36">
      <c r="A653" s="84" t="s">
        <v>671</v>
      </c>
      <c r="B653" s="61">
        <v>100.45</v>
      </c>
      <c r="C653" s="61">
        <v>172.96</v>
      </c>
      <c r="D653" s="62">
        <v>0.58077012025901942</v>
      </c>
      <c r="E653" s="60">
        <v>4.9189999999999998E-2</v>
      </c>
      <c r="F653" s="60">
        <v>6.5700000000000003E-3</v>
      </c>
      <c r="G653" s="60">
        <v>9.3950000000000006E-2</v>
      </c>
      <c r="H653" s="60">
        <v>1.208E-2</v>
      </c>
      <c r="I653" s="60">
        <v>1.3860000000000001E-2</v>
      </c>
      <c r="J653" s="60">
        <v>5.6999999999999998E-4</v>
      </c>
      <c r="K653" s="60">
        <v>5.47E-3</v>
      </c>
      <c r="L653" s="60">
        <v>4.4999999999999999E-4</v>
      </c>
      <c r="M653" s="60">
        <v>157</v>
      </c>
      <c r="N653" s="60">
        <v>212</v>
      </c>
      <c r="O653" s="60">
        <v>91</v>
      </c>
      <c r="P653" s="60">
        <v>11</v>
      </c>
      <c r="Q653" s="60">
        <v>89</v>
      </c>
      <c r="R653" s="60">
        <v>4</v>
      </c>
      <c r="S653" s="60">
        <v>110</v>
      </c>
      <c r="T653" s="60">
        <v>9</v>
      </c>
      <c r="U653" s="63">
        <v>89</v>
      </c>
      <c r="V653" s="63">
        <v>4</v>
      </c>
      <c r="W653" s="17">
        <f t="shared" si="99"/>
        <v>2.197802197802198</v>
      </c>
      <c r="X653" s="85">
        <v>2.0498962095505044E-2</v>
      </c>
      <c r="Y653" s="85">
        <v>3.6152340665038898E-5</v>
      </c>
      <c r="Z653" s="85">
        <v>5.9957311193995682E-4</v>
      </c>
      <c r="AA653" s="85">
        <v>7.3382471311148387E-7</v>
      </c>
      <c r="AB653" s="86">
        <v>0.28297654322027893</v>
      </c>
      <c r="AC653" s="86">
        <v>1.9835190426304973E-5</v>
      </c>
      <c r="AD653" s="20">
        <f t="shared" si="92"/>
        <v>7.2335033270243265</v>
      </c>
      <c r="AE653" s="20">
        <f t="shared" si="93"/>
        <v>9.1525929000990658</v>
      </c>
      <c r="AF653" s="20">
        <f t="shared" si="94"/>
        <v>0.70159223882018562</v>
      </c>
      <c r="AG653" s="21">
        <f t="shared" si="95"/>
        <v>386.08372566094732</v>
      </c>
      <c r="AH653" s="21">
        <f t="shared" si="96"/>
        <v>566.81966013716067</v>
      </c>
      <c r="AI653" s="22">
        <f t="shared" si="97"/>
        <v>27.911169138522325</v>
      </c>
      <c r="AJ653" s="20">
        <f t="shared" si="98"/>
        <v>-0.98194056891747117</v>
      </c>
    </row>
    <row r="654" spans="1:36">
      <c r="A654" s="84" t="s">
        <v>672</v>
      </c>
      <c r="B654" s="61">
        <v>57.22</v>
      </c>
      <c r="C654" s="61">
        <v>111.52</v>
      </c>
      <c r="D654" s="62">
        <v>0.51309182209469151</v>
      </c>
      <c r="E654" s="60">
        <v>4.3639999999999998E-2</v>
      </c>
      <c r="F654" s="60">
        <v>7.3000000000000001E-3</v>
      </c>
      <c r="G654" s="60">
        <v>0.10605000000000001</v>
      </c>
      <c r="H654" s="60">
        <v>1.7319999999999999E-2</v>
      </c>
      <c r="I654" s="60">
        <v>1.763E-2</v>
      </c>
      <c r="J654" s="60">
        <v>7.2999999999999996E-4</v>
      </c>
      <c r="K654" s="60">
        <v>5.3699999999999998E-3</v>
      </c>
      <c r="L654" s="60">
        <v>5.9000000000000003E-4</v>
      </c>
      <c r="M654" s="60">
        <v>-89</v>
      </c>
      <c r="N654" s="60">
        <v>217</v>
      </c>
      <c r="O654" s="60">
        <v>102</v>
      </c>
      <c r="P654" s="60">
        <v>16</v>
      </c>
      <c r="Q654" s="60">
        <v>113</v>
      </c>
      <c r="R654" s="60">
        <v>5</v>
      </c>
      <c r="S654" s="60">
        <v>108</v>
      </c>
      <c r="T654" s="60">
        <v>12</v>
      </c>
      <c r="U654" s="63">
        <v>113</v>
      </c>
      <c r="V654" s="63">
        <v>5</v>
      </c>
      <c r="W654" s="17">
        <f t="shared" si="99"/>
        <v>-10.784313725490197</v>
      </c>
      <c r="X654" s="85">
        <v>5.6587342482901502E-2</v>
      </c>
      <c r="Y654" s="85">
        <v>1.3029364730531485E-3</v>
      </c>
      <c r="Z654" s="85">
        <v>1.9980849892934625E-3</v>
      </c>
      <c r="AA654" s="85">
        <v>5.9552515832002216E-5</v>
      </c>
      <c r="AB654" s="86">
        <v>0.28313267425413718</v>
      </c>
      <c r="AC654" s="86">
        <v>1.8388445486635598E-5</v>
      </c>
      <c r="AD654" s="20">
        <f t="shared" si="92"/>
        <v>12.754949363344981</v>
      </c>
      <c r="AE654" s="20">
        <f t="shared" si="93"/>
        <v>15.089225889721725</v>
      </c>
      <c r="AF654" s="20">
        <f t="shared" si="94"/>
        <v>0.65045358900771144</v>
      </c>
      <c r="AG654" s="21">
        <f t="shared" si="95"/>
        <v>172.35577232849738</v>
      </c>
      <c r="AH654" s="21">
        <f t="shared" si="96"/>
        <v>204.94432488535551</v>
      </c>
      <c r="AI654" s="22">
        <f t="shared" si="97"/>
        <v>26.976668883916119</v>
      </c>
      <c r="AJ654" s="20">
        <f t="shared" si="98"/>
        <v>-0.93981671718995596</v>
      </c>
    </row>
    <row r="655" spans="1:36">
      <c r="A655" s="84" t="s">
        <v>673</v>
      </c>
      <c r="B655" s="61">
        <v>476.24</v>
      </c>
      <c r="C655" s="61">
        <v>644.89</v>
      </c>
      <c r="D655" s="62">
        <v>0.73848253190466595</v>
      </c>
      <c r="E655" s="60">
        <v>4.9579999999999999E-2</v>
      </c>
      <c r="F655" s="60">
        <v>2.2799999999999999E-3</v>
      </c>
      <c r="G655" s="60">
        <v>9.5519999999999994E-2</v>
      </c>
      <c r="H655" s="60">
        <v>4.1000000000000003E-3</v>
      </c>
      <c r="I655" s="60">
        <v>1.3979999999999999E-2</v>
      </c>
      <c r="J655" s="60">
        <v>3.5E-4</v>
      </c>
      <c r="K655" s="60">
        <v>4.3600000000000002E-3</v>
      </c>
      <c r="L655" s="60">
        <v>1.7000000000000001E-4</v>
      </c>
      <c r="M655" s="60">
        <v>175</v>
      </c>
      <c r="N655" s="60">
        <v>55</v>
      </c>
      <c r="O655" s="60">
        <v>93</v>
      </c>
      <c r="P655" s="60">
        <v>4</v>
      </c>
      <c r="Q655" s="60">
        <v>89</v>
      </c>
      <c r="R655" s="60">
        <v>2</v>
      </c>
      <c r="S655" s="60">
        <v>88</v>
      </c>
      <c r="T655" s="60">
        <v>3</v>
      </c>
      <c r="U655" s="63">
        <v>89</v>
      </c>
      <c r="V655" s="63">
        <v>2</v>
      </c>
      <c r="W655" s="17">
        <f t="shared" si="99"/>
        <v>4.301075268817204</v>
      </c>
      <c r="X655" s="85">
        <v>2.349991848289449E-2</v>
      </c>
      <c r="Y655" s="85">
        <v>6.4110853145713095E-4</v>
      </c>
      <c r="Z655" s="85">
        <v>6.7431815022059153E-4</v>
      </c>
      <c r="AA655" s="85">
        <v>1.6085166712617692E-5</v>
      </c>
      <c r="AB655" s="86">
        <v>0.2830426641476298</v>
      </c>
      <c r="AC655" s="86">
        <v>2.0213086734096601E-5</v>
      </c>
      <c r="AD655" s="20">
        <f t="shared" si="92"/>
        <v>9.5718157253821268</v>
      </c>
      <c r="AE655" s="20">
        <f t="shared" si="93"/>
        <v>11.486969971861161</v>
      </c>
      <c r="AF655" s="20">
        <f t="shared" si="94"/>
        <v>0.71495884185888403</v>
      </c>
      <c r="AG655" s="21">
        <f t="shared" si="95"/>
        <v>293.56366373688888</v>
      </c>
      <c r="AH655" s="21">
        <f t="shared" si="96"/>
        <v>417.36478985667986</v>
      </c>
      <c r="AI655" s="22">
        <f t="shared" si="97"/>
        <v>28.548721452798816</v>
      </c>
      <c r="AJ655" s="20">
        <f t="shared" si="98"/>
        <v>-0.9796892123427533</v>
      </c>
    </row>
    <row r="656" spans="1:36">
      <c r="A656" s="84" t="s">
        <v>674</v>
      </c>
      <c r="B656" s="61">
        <v>87.45</v>
      </c>
      <c r="C656" s="61">
        <v>197.94</v>
      </c>
      <c r="D656" s="62">
        <v>0.44180054561988485</v>
      </c>
      <c r="E656" s="60">
        <v>5.0970000000000001E-2</v>
      </c>
      <c r="F656" s="60">
        <v>6.3E-3</v>
      </c>
      <c r="G656" s="60">
        <v>9.9989999999999996E-2</v>
      </c>
      <c r="H656" s="60">
        <v>1.1690000000000001E-2</v>
      </c>
      <c r="I656" s="60">
        <v>1.4239999999999999E-2</v>
      </c>
      <c r="J656" s="60">
        <v>6.4000000000000005E-4</v>
      </c>
      <c r="K656" s="60">
        <v>5.5300000000000002E-3</v>
      </c>
      <c r="L656" s="60">
        <v>5.9000000000000003E-4</v>
      </c>
      <c r="M656" s="60">
        <v>239</v>
      </c>
      <c r="N656" s="60">
        <v>181</v>
      </c>
      <c r="O656" s="60">
        <v>97</v>
      </c>
      <c r="P656" s="60">
        <v>11</v>
      </c>
      <c r="Q656" s="60">
        <v>91</v>
      </c>
      <c r="R656" s="60">
        <v>4</v>
      </c>
      <c r="S656" s="60">
        <v>111</v>
      </c>
      <c r="T656" s="60">
        <v>12</v>
      </c>
      <c r="U656" s="63">
        <v>91</v>
      </c>
      <c r="V656" s="63">
        <v>4</v>
      </c>
      <c r="W656" s="17">
        <f t="shared" si="99"/>
        <v>6.1855670103092786</v>
      </c>
      <c r="X656" s="85">
        <v>2.2383257196537675E-2</v>
      </c>
      <c r="Y656" s="85">
        <v>7.1912772044142807E-5</v>
      </c>
      <c r="Z656" s="85">
        <v>8.0855315654045524E-4</v>
      </c>
      <c r="AA656" s="85">
        <v>1.6463934534050466E-6</v>
      </c>
      <c r="AB656" s="86">
        <v>0.28317250775231867</v>
      </c>
      <c r="AC656" s="86">
        <v>2.0293244686441634E-5</v>
      </c>
      <c r="AD656" s="20">
        <f t="shared" si="92"/>
        <v>14.163628376171467</v>
      </c>
      <c r="AE656" s="20">
        <f t="shared" si="93"/>
        <v>16.11471686983279</v>
      </c>
      <c r="AF656" s="20">
        <f t="shared" si="94"/>
        <v>0.71779726850548387</v>
      </c>
      <c r="AG656" s="21">
        <f t="shared" si="95"/>
        <v>110.30054238986061</v>
      </c>
      <c r="AH656" s="21">
        <f t="shared" si="96"/>
        <v>121.87124444451243</v>
      </c>
      <c r="AI656" s="22">
        <f t="shared" si="97"/>
        <v>28.862955132200526</v>
      </c>
      <c r="AJ656" s="20">
        <f t="shared" si="98"/>
        <v>-0.97564598926082968</v>
      </c>
    </row>
    <row r="657" spans="1:36">
      <c r="A657" s="84" t="s">
        <v>675</v>
      </c>
      <c r="B657" s="61">
        <v>120.83</v>
      </c>
      <c r="C657" s="61">
        <v>262.83</v>
      </c>
      <c r="D657" s="62">
        <v>0.4597268196172431</v>
      </c>
      <c r="E657" s="60">
        <v>4.6589999999999999E-2</v>
      </c>
      <c r="F657" s="60">
        <v>4.7000000000000002E-3</v>
      </c>
      <c r="G657" s="60">
        <v>8.659E-2</v>
      </c>
      <c r="H657" s="60">
        <v>8.3000000000000001E-3</v>
      </c>
      <c r="I657" s="60">
        <v>1.3480000000000001E-2</v>
      </c>
      <c r="J657" s="60">
        <v>4.8999999999999998E-4</v>
      </c>
      <c r="K657" s="60">
        <v>4.6600000000000001E-3</v>
      </c>
      <c r="L657" s="60">
        <v>4.0999999999999999E-4</v>
      </c>
      <c r="M657" s="60">
        <v>28</v>
      </c>
      <c r="N657" s="60">
        <v>144</v>
      </c>
      <c r="O657" s="60">
        <v>84</v>
      </c>
      <c r="P657" s="60">
        <v>8</v>
      </c>
      <c r="Q657" s="60">
        <v>86</v>
      </c>
      <c r="R657" s="60">
        <v>3</v>
      </c>
      <c r="S657" s="60">
        <v>94</v>
      </c>
      <c r="T657" s="60">
        <v>8</v>
      </c>
      <c r="U657" s="63">
        <v>86</v>
      </c>
      <c r="V657" s="63">
        <v>3</v>
      </c>
      <c r="W657" s="17">
        <f t="shared" si="99"/>
        <v>-2.3809523809523809</v>
      </c>
      <c r="X657" s="85">
        <v>2.4890501560653706E-2</v>
      </c>
      <c r="Y657" s="85">
        <v>2.6204761627868656E-4</v>
      </c>
      <c r="Z657" s="85">
        <v>9.1144287934592371E-4</v>
      </c>
      <c r="AA657" s="85">
        <v>9.0993668196530968E-6</v>
      </c>
      <c r="AB657" s="86">
        <v>0.28304543416800432</v>
      </c>
      <c r="AC657" s="86">
        <v>2.1394996508773972E-5</v>
      </c>
      <c r="AD657" s="20">
        <f t="shared" si="92"/>
        <v>9.6697752254226721</v>
      </c>
      <c r="AE657" s="20">
        <f t="shared" si="93"/>
        <v>11.50686497285669</v>
      </c>
      <c r="AF657" s="20">
        <f t="shared" si="94"/>
        <v>0.7567592892622278</v>
      </c>
      <c r="AG657" s="21">
        <f t="shared" si="95"/>
        <v>291.47936817532764</v>
      </c>
      <c r="AH657" s="21">
        <f t="shared" si="96"/>
        <v>413.76763618667553</v>
      </c>
      <c r="AI657" s="22">
        <f t="shared" si="97"/>
        <v>30.410885425786716</v>
      </c>
      <c r="AJ657" s="20">
        <f t="shared" si="98"/>
        <v>-0.97254690122452037</v>
      </c>
    </row>
    <row r="658" spans="1:36">
      <c r="A658" s="84" t="s">
        <v>676</v>
      </c>
      <c r="B658" s="61">
        <v>41.42</v>
      </c>
      <c r="C658" s="61">
        <v>72.41</v>
      </c>
      <c r="D658" s="62">
        <v>0.57202043916586109</v>
      </c>
      <c r="E658" s="60">
        <v>4.9930000000000002E-2</v>
      </c>
      <c r="F658" s="60">
        <v>1.5630000000000002E-2</v>
      </c>
      <c r="G658" s="60">
        <v>0.11592</v>
      </c>
      <c r="H658" s="60">
        <v>3.4669999999999999E-2</v>
      </c>
      <c r="I658" s="60">
        <v>1.685E-2</v>
      </c>
      <c r="J658" s="60">
        <v>1.6199999999999999E-3</v>
      </c>
      <c r="K658" s="60">
        <v>6.6100000000000004E-3</v>
      </c>
      <c r="L658" s="60">
        <v>1.41E-3</v>
      </c>
      <c r="M658" s="60">
        <v>192</v>
      </c>
      <c r="N658" s="60">
        <v>390</v>
      </c>
      <c r="O658" s="60">
        <v>111</v>
      </c>
      <c r="P658" s="60">
        <v>32</v>
      </c>
      <c r="Q658" s="60">
        <v>108</v>
      </c>
      <c r="R658" s="60">
        <v>10</v>
      </c>
      <c r="S658" s="60">
        <v>133</v>
      </c>
      <c r="T658" s="60">
        <v>28</v>
      </c>
      <c r="U658" s="63">
        <v>108</v>
      </c>
      <c r="V658" s="63">
        <v>10</v>
      </c>
      <c r="W658" s="17">
        <f t="shared" si="99"/>
        <v>2.7027027027027026</v>
      </c>
      <c r="X658" s="85">
        <v>2.7410327311730463E-2</v>
      </c>
      <c r="Y658" s="85">
        <v>6.2719725309863517E-4</v>
      </c>
      <c r="Z658" s="85">
        <v>8.4313341395012671E-4</v>
      </c>
      <c r="AA658" s="85">
        <v>1.6022959554201335E-5</v>
      </c>
      <c r="AB658" s="86">
        <v>0.28308918989620574</v>
      </c>
      <c r="AC658" s="86">
        <v>2.2703582364428436E-5</v>
      </c>
      <c r="AD658" s="20">
        <f t="shared" ref="AD658:AD721" si="100">((AB658/0.282772)-1)*10000</f>
        <v>11.217160687964078</v>
      </c>
      <c r="AE658" s="20">
        <f t="shared" ref="AE658:AE721" si="101">((AB658-Z658*(EXP(0.00001865*U658) -1))/(0.282772-0.0332*(EXP(0.00001867*U658) -1))-1)*10000</f>
        <v>13.530027697792324</v>
      </c>
      <c r="AF658" s="20">
        <f t="shared" ref="AF658:AF721" si="102">(AC658/(0.282772-0.0332*(EXP(0.00001867*U658) -1)))*10000</f>
        <v>0.80308389390973201</v>
      </c>
      <c r="AG658" s="21">
        <f t="shared" ref="AG658:AG721" si="103">10000/0.1867*LN(1+(AB658-0.28325)/(Z658-0.0384))</f>
        <v>228.85032921064141</v>
      </c>
      <c r="AH658" s="21">
        <f t="shared" ref="AH658:AH721" si="104">AG658-(AG658-U658)*(-0.55-AJ658)/(-0.55-0.16)</f>
        <v>301.12298183929477</v>
      </c>
      <c r="AI658" s="22">
        <f t="shared" ref="AI658:AI721" si="105">AG658-(1/0.00001867)*LN(1+(AB658+AC658-0.28325)/(Z658-0.0384))</f>
        <v>32.250457445919238</v>
      </c>
      <c r="AJ658" s="20">
        <f t="shared" ref="AJ658:AJ721" si="106">Z658/0.0332-1</f>
        <v>-0.9746044152424661</v>
      </c>
    </row>
    <row r="659" spans="1:36">
      <c r="A659" s="84" t="s">
        <v>677</v>
      </c>
      <c r="B659" s="61">
        <v>67.42</v>
      </c>
      <c r="C659" s="61">
        <v>111.98</v>
      </c>
      <c r="D659" s="62">
        <v>0.60207179853545278</v>
      </c>
      <c r="E659" s="60">
        <v>4.8899999999999999E-2</v>
      </c>
      <c r="F659" s="60">
        <v>4.6299999999999996E-3</v>
      </c>
      <c r="G659" s="60">
        <v>0.19461000000000001</v>
      </c>
      <c r="H659" s="60">
        <v>1.755E-2</v>
      </c>
      <c r="I659" s="60">
        <v>2.8879999999999999E-2</v>
      </c>
      <c r="J659" s="60">
        <v>1.01E-3</v>
      </c>
      <c r="K659" s="60">
        <v>9.5399999999999999E-3</v>
      </c>
      <c r="L659" s="60">
        <v>6.9999999999999999E-4</v>
      </c>
      <c r="M659" s="60">
        <v>143</v>
      </c>
      <c r="N659" s="60">
        <v>138</v>
      </c>
      <c r="O659" s="60">
        <v>181</v>
      </c>
      <c r="P659" s="60">
        <v>15</v>
      </c>
      <c r="Q659" s="60">
        <v>184</v>
      </c>
      <c r="R659" s="60">
        <v>6</v>
      </c>
      <c r="S659" s="60">
        <v>192</v>
      </c>
      <c r="T659" s="60">
        <v>14</v>
      </c>
      <c r="U659" s="63">
        <v>184</v>
      </c>
      <c r="V659" s="63">
        <v>6</v>
      </c>
      <c r="W659" s="17">
        <f t="shared" si="99"/>
        <v>-1.6574585635359116</v>
      </c>
      <c r="X659" s="85">
        <v>2.5162614431407174E-2</v>
      </c>
      <c r="Y659" s="85">
        <v>8.0999787455884572E-4</v>
      </c>
      <c r="Z659" s="85">
        <v>8.2736013606987734E-4</v>
      </c>
      <c r="AA659" s="85">
        <v>2.6478030265115795E-5</v>
      </c>
      <c r="AB659" s="86">
        <v>0.28292044014122075</v>
      </c>
      <c r="AC659" s="86">
        <v>2.3314594700463727E-5</v>
      </c>
      <c r="AD659" s="20">
        <f t="shared" si="100"/>
        <v>5.2494639221967176</v>
      </c>
      <c r="AE659" s="20">
        <f t="shared" si="101"/>
        <v>9.192867075673572</v>
      </c>
      <c r="AF659" s="20">
        <f t="shared" si="102"/>
        <v>0.82483478650848951</v>
      </c>
      <c r="AG659" s="21">
        <f t="shared" si="103"/>
        <v>467.75727123752739</v>
      </c>
      <c r="AH659" s="21">
        <f t="shared" si="104"/>
        <v>637.64375425749859</v>
      </c>
      <c r="AI659" s="22">
        <f t="shared" si="105"/>
        <v>32.957384849308141</v>
      </c>
      <c r="AJ659" s="20">
        <f t="shared" si="106"/>
        <v>-0.97507951397379888</v>
      </c>
    </row>
    <row r="660" spans="1:36">
      <c r="A660" s="84" t="s">
        <v>678</v>
      </c>
      <c r="B660" s="61">
        <v>1368.67</v>
      </c>
      <c r="C660" s="61">
        <v>1764.39</v>
      </c>
      <c r="D660" s="62">
        <v>0.77571852028179711</v>
      </c>
      <c r="E660" s="60">
        <v>5.0040000000000001E-2</v>
      </c>
      <c r="F660" s="60">
        <v>1.4400000000000001E-3</v>
      </c>
      <c r="G660" s="60">
        <v>9.0770000000000003E-2</v>
      </c>
      <c r="H660" s="60">
        <v>2.4199999999999998E-3</v>
      </c>
      <c r="I660" s="60">
        <v>1.316E-2</v>
      </c>
      <c r="J660" s="60">
        <v>2.7999999999999998E-4</v>
      </c>
      <c r="K660" s="60">
        <v>4.1999999999999997E-3</v>
      </c>
      <c r="L660" s="60">
        <v>1.1E-4</v>
      </c>
      <c r="M660" s="60">
        <v>197</v>
      </c>
      <c r="N660" s="60">
        <v>28</v>
      </c>
      <c r="O660" s="60">
        <v>88</v>
      </c>
      <c r="P660" s="60">
        <v>2</v>
      </c>
      <c r="Q660" s="60">
        <v>84</v>
      </c>
      <c r="R660" s="60">
        <v>2</v>
      </c>
      <c r="S660" s="60">
        <v>85</v>
      </c>
      <c r="T660" s="60">
        <v>2</v>
      </c>
      <c r="U660" s="63">
        <v>84</v>
      </c>
      <c r="V660" s="63">
        <v>2</v>
      </c>
      <c r="W660" s="17">
        <f t="shared" si="99"/>
        <v>4.5454545454545459</v>
      </c>
      <c r="X660" s="85">
        <v>2.9558898780883761E-2</v>
      </c>
      <c r="Y660" s="85">
        <v>7.7665245989105803E-4</v>
      </c>
      <c r="Z660" s="85">
        <v>8.5565712283550144E-4</v>
      </c>
      <c r="AA660" s="85">
        <v>1.9071366164727561E-5</v>
      </c>
      <c r="AB660" s="86">
        <v>0.28306246428284554</v>
      </c>
      <c r="AC660" s="86">
        <v>1.6526906095976215E-5</v>
      </c>
      <c r="AD660" s="20">
        <f t="shared" si="100"/>
        <v>10.272031277691607</v>
      </c>
      <c r="AE660" s="20">
        <f t="shared" si="101"/>
        <v>12.069561226200065</v>
      </c>
      <c r="AF660" s="20">
        <f t="shared" si="102"/>
        <v>0.58456820863085313</v>
      </c>
      <c r="AG660" s="21">
        <f t="shared" si="103"/>
        <v>266.87799024611667</v>
      </c>
      <c r="AH660" s="21">
        <f t="shared" si="104"/>
        <v>376.14815481904435</v>
      </c>
      <c r="AI660" s="22">
        <f t="shared" si="105"/>
        <v>23.465723174171359</v>
      </c>
      <c r="AJ660" s="20">
        <f t="shared" si="106"/>
        <v>-0.97422719509531619</v>
      </c>
    </row>
    <row r="661" spans="1:36">
      <c r="A661" s="84" t="s">
        <v>679</v>
      </c>
      <c r="B661" s="61">
        <v>142.94999999999999</v>
      </c>
      <c r="C661" s="61">
        <v>188.68</v>
      </c>
      <c r="D661" s="62">
        <v>0.75763196947212197</v>
      </c>
      <c r="E661" s="60">
        <v>4.6289999999999998E-2</v>
      </c>
      <c r="F661" s="60">
        <v>9.58E-3</v>
      </c>
      <c r="G661" s="60">
        <v>7.6840000000000006E-2</v>
      </c>
      <c r="H661" s="60">
        <v>1.5219999999999999E-2</v>
      </c>
      <c r="I661" s="60">
        <v>1.205E-2</v>
      </c>
      <c r="J661" s="60">
        <v>7.6999999999999996E-4</v>
      </c>
      <c r="K661" s="60">
        <v>3.5300000000000002E-3</v>
      </c>
      <c r="L661" s="60">
        <v>4.8000000000000001E-4</v>
      </c>
      <c r="M661" s="60">
        <v>13</v>
      </c>
      <c r="N661" s="60">
        <v>263</v>
      </c>
      <c r="O661" s="60">
        <v>75</v>
      </c>
      <c r="P661" s="60">
        <v>14</v>
      </c>
      <c r="Q661" s="60">
        <v>77</v>
      </c>
      <c r="R661" s="60">
        <v>5</v>
      </c>
      <c r="S661" s="60">
        <v>71</v>
      </c>
      <c r="T661" s="60">
        <v>10</v>
      </c>
      <c r="U661" s="63">
        <v>77</v>
      </c>
      <c r="V661" s="63">
        <v>5</v>
      </c>
      <c r="W661" s="17">
        <f t="shared" si="99"/>
        <v>-2.6666666666666665</v>
      </c>
      <c r="X661" s="85">
        <v>1.377390704450762E-2</v>
      </c>
      <c r="Y661" s="85">
        <v>5.2799585007761994E-5</v>
      </c>
      <c r="Z661" s="85">
        <v>4.1485445690521064E-4</v>
      </c>
      <c r="AA661" s="85">
        <v>2.5300586468249621E-6</v>
      </c>
      <c r="AB661" s="86">
        <v>0.28308938868986622</v>
      </c>
      <c r="AC661" s="86">
        <v>2.1768348685100381E-5</v>
      </c>
      <c r="AD661" s="20">
        <f t="shared" si="100"/>
        <v>11.224190862821892</v>
      </c>
      <c r="AE661" s="20">
        <f t="shared" si="101"/>
        <v>12.894360392250448</v>
      </c>
      <c r="AF661" s="20">
        <f t="shared" si="102"/>
        <v>0.76994985866943377</v>
      </c>
      <c r="AG661" s="21">
        <f t="shared" si="103"/>
        <v>225.99637294661107</v>
      </c>
      <c r="AH661" s="21">
        <f t="shared" si="104"/>
        <v>317.80843821229735</v>
      </c>
      <c r="AI661" s="22">
        <f t="shared" si="105"/>
        <v>30.574465849873945</v>
      </c>
      <c r="AJ661" s="20">
        <f t="shared" si="106"/>
        <v>-0.98750438382815631</v>
      </c>
    </row>
    <row r="662" spans="1:36">
      <c r="A662" s="84" t="s">
        <v>680</v>
      </c>
      <c r="B662" s="61">
        <v>247.48</v>
      </c>
      <c r="C662" s="61">
        <v>404.23</v>
      </c>
      <c r="D662" s="62">
        <v>0.6122257130841352</v>
      </c>
      <c r="E662" s="60">
        <v>5.1139999999999998E-2</v>
      </c>
      <c r="F662" s="60">
        <v>3.3500000000000001E-3</v>
      </c>
      <c r="G662" s="60">
        <v>9.6740000000000007E-2</v>
      </c>
      <c r="H662" s="60">
        <v>5.96E-3</v>
      </c>
      <c r="I662" s="60">
        <v>1.3729999999999999E-2</v>
      </c>
      <c r="J662" s="60">
        <v>4.0000000000000002E-4</v>
      </c>
      <c r="K662" s="60">
        <v>4.5700000000000003E-3</v>
      </c>
      <c r="L662" s="60">
        <v>2.5000000000000001E-4</v>
      </c>
      <c r="M662" s="60">
        <v>247</v>
      </c>
      <c r="N662" s="60">
        <v>89</v>
      </c>
      <c r="O662" s="60">
        <v>94</v>
      </c>
      <c r="P662" s="60">
        <v>6</v>
      </c>
      <c r="Q662" s="60">
        <v>88</v>
      </c>
      <c r="R662" s="60">
        <v>3</v>
      </c>
      <c r="S662" s="60">
        <v>92</v>
      </c>
      <c r="T662" s="60">
        <v>5</v>
      </c>
      <c r="U662" s="63">
        <v>88</v>
      </c>
      <c r="V662" s="63">
        <v>3</v>
      </c>
      <c r="W662" s="17">
        <f t="shared" si="99"/>
        <v>6.3829787234042552</v>
      </c>
      <c r="X662" s="85">
        <v>1.7721937704202474E-2</v>
      </c>
      <c r="Y662" s="85">
        <v>1.6426485871538242E-4</v>
      </c>
      <c r="Z662" s="85">
        <v>5.3960568809404048E-4</v>
      </c>
      <c r="AA662" s="85">
        <v>4.1831470115187181E-6</v>
      </c>
      <c r="AB662" s="86">
        <v>0.28298124024938259</v>
      </c>
      <c r="AC662" s="86">
        <v>2.0654952492178557E-5</v>
      </c>
      <c r="AD662" s="20">
        <f t="shared" si="100"/>
        <v>7.3996099112560998</v>
      </c>
      <c r="AE662" s="20">
        <f t="shared" si="101"/>
        <v>9.3006308898568868</v>
      </c>
      <c r="AF662" s="20">
        <f t="shared" si="102"/>
        <v>0.73058650943797643</v>
      </c>
      <c r="AG662" s="21">
        <f t="shared" si="103"/>
        <v>378.87666212539375</v>
      </c>
      <c r="AH662" s="21">
        <f t="shared" si="104"/>
        <v>556.57641737470271</v>
      </c>
      <c r="AI662" s="22">
        <f t="shared" si="105"/>
        <v>29.022870887832084</v>
      </c>
      <c r="AJ662" s="20">
        <f t="shared" si="106"/>
        <v>-0.98374681662367347</v>
      </c>
    </row>
    <row r="663" spans="1:36">
      <c r="A663" s="84" t="s">
        <v>681</v>
      </c>
      <c r="B663" s="61">
        <v>426.53</v>
      </c>
      <c r="C663" s="61">
        <v>582.29999999999995</v>
      </c>
      <c r="D663" s="62">
        <v>0.73249184269277001</v>
      </c>
      <c r="E663" s="60">
        <v>4.8340000000000001E-2</v>
      </c>
      <c r="F663" s="60">
        <v>2.31E-3</v>
      </c>
      <c r="G663" s="60">
        <v>0.10095</v>
      </c>
      <c r="H663" s="60">
        <v>4.5100000000000001E-3</v>
      </c>
      <c r="I663" s="60">
        <v>1.515E-2</v>
      </c>
      <c r="J663" s="60">
        <v>3.8000000000000002E-4</v>
      </c>
      <c r="K663" s="60">
        <v>4.8300000000000001E-3</v>
      </c>
      <c r="L663" s="60">
        <v>1.9000000000000001E-4</v>
      </c>
      <c r="M663" s="60">
        <v>116</v>
      </c>
      <c r="N663" s="60">
        <v>59</v>
      </c>
      <c r="O663" s="60">
        <v>98</v>
      </c>
      <c r="P663" s="60">
        <v>4</v>
      </c>
      <c r="Q663" s="60">
        <v>97</v>
      </c>
      <c r="R663" s="60">
        <v>2</v>
      </c>
      <c r="S663" s="60">
        <v>97</v>
      </c>
      <c r="T663" s="60">
        <v>4</v>
      </c>
      <c r="U663" s="63">
        <v>97</v>
      </c>
      <c r="V663" s="63">
        <v>2</v>
      </c>
      <c r="W663" s="17">
        <f t="shared" si="99"/>
        <v>1.0204081632653061</v>
      </c>
      <c r="X663" s="85">
        <v>3.2332206583084062E-2</v>
      </c>
      <c r="Y663" s="85">
        <v>3.5001952926713568E-4</v>
      </c>
      <c r="Z663" s="85">
        <v>1.0921971182104896E-3</v>
      </c>
      <c r="AA663" s="85">
        <v>8.6656392937042941E-6</v>
      </c>
      <c r="AB663" s="86">
        <v>0.28305085728013546</v>
      </c>
      <c r="AC663" s="86">
        <v>2.1031886491284628E-5</v>
      </c>
      <c r="AD663" s="20">
        <f t="shared" si="100"/>
        <v>9.8615591407713588</v>
      </c>
      <c r="AE663" s="20">
        <f t="shared" si="101"/>
        <v>11.922352433986205</v>
      </c>
      <c r="AF663" s="20">
        <f t="shared" si="102"/>
        <v>0.74393375000933237</v>
      </c>
      <c r="AG663" s="21">
        <f t="shared" si="103"/>
        <v>285.1437898641837</v>
      </c>
      <c r="AH663" s="21">
        <f t="shared" si="104"/>
        <v>395.67230316267523</v>
      </c>
      <c r="AI663" s="22">
        <f t="shared" si="105"/>
        <v>30.043048970648698</v>
      </c>
      <c r="AJ663" s="20">
        <f t="shared" si="106"/>
        <v>-0.96710249643944313</v>
      </c>
    </row>
    <row r="664" spans="1:36">
      <c r="A664" s="84" t="s">
        <v>682</v>
      </c>
      <c r="B664" s="61">
        <v>651.53</v>
      </c>
      <c r="C664" s="61">
        <v>812.55</v>
      </c>
      <c r="D664" s="62">
        <v>0.80183373330871943</v>
      </c>
      <c r="E664" s="60">
        <v>4.48E-2</v>
      </c>
      <c r="F664" s="60">
        <v>2.2499999999999998E-3</v>
      </c>
      <c r="G664" s="60">
        <v>8.0949999999999994E-2</v>
      </c>
      <c r="H664" s="60">
        <v>3.81E-3</v>
      </c>
      <c r="I664" s="60">
        <v>1.311E-2</v>
      </c>
      <c r="J664" s="60">
        <v>3.3E-4</v>
      </c>
      <c r="K664" s="60">
        <v>4.4999999999999997E-3</v>
      </c>
      <c r="L664" s="60">
        <v>1.6000000000000001E-4</v>
      </c>
      <c r="M664" s="60">
        <v>-30</v>
      </c>
      <c r="N664" s="60">
        <v>53</v>
      </c>
      <c r="O664" s="60">
        <v>79</v>
      </c>
      <c r="P664" s="60">
        <v>4</v>
      </c>
      <c r="Q664" s="60">
        <v>84</v>
      </c>
      <c r="R664" s="60">
        <v>2</v>
      </c>
      <c r="S664" s="60">
        <v>91</v>
      </c>
      <c r="T664" s="60">
        <v>3</v>
      </c>
      <c r="U664" s="63">
        <v>84</v>
      </c>
      <c r="V664" s="63">
        <v>2</v>
      </c>
      <c r="W664" s="17">
        <f t="shared" si="99"/>
        <v>-6.3291139240506329</v>
      </c>
      <c r="X664" s="85">
        <v>4.6568869598000717E-2</v>
      </c>
      <c r="Y664" s="85">
        <v>1.8301483855751697E-4</v>
      </c>
      <c r="Z664" s="85">
        <v>1.3654640469096661E-3</v>
      </c>
      <c r="AA664" s="85">
        <v>7.4446584236506337E-6</v>
      </c>
      <c r="AB664" s="86">
        <v>0.28303771931087174</v>
      </c>
      <c r="AC664" s="86">
        <v>2.2035630126707765E-5</v>
      </c>
      <c r="AD664" s="20">
        <f t="shared" si="100"/>
        <v>9.3969456265718954</v>
      </c>
      <c r="AE664" s="20">
        <f t="shared" si="101"/>
        <v>11.166042863299808</v>
      </c>
      <c r="AF664" s="20">
        <f t="shared" si="102"/>
        <v>0.7794156240990453</v>
      </c>
      <c r="AG664" s="21">
        <f t="shared" si="103"/>
        <v>306.13821496380353</v>
      </c>
      <c r="AH664" s="21">
        <f t="shared" si="104"/>
        <v>434.06215801409451</v>
      </c>
      <c r="AI664" s="22">
        <f t="shared" si="105"/>
        <v>31.697170319506995</v>
      </c>
      <c r="AJ664" s="20">
        <f t="shared" si="106"/>
        <v>-0.95887156485211844</v>
      </c>
    </row>
    <row r="665" spans="1:36">
      <c r="A665" s="84" t="s">
        <v>683</v>
      </c>
      <c r="B665" s="61">
        <v>121.71</v>
      </c>
      <c r="C665" s="61">
        <v>159.65</v>
      </c>
      <c r="D665" s="62">
        <v>0.76235515189476977</v>
      </c>
      <c r="E665" s="60">
        <v>4.895E-2</v>
      </c>
      <c r="F665" s="60">
        <v>6.8700000000000002E-3</v>
      </c>
      <c r="G665" s="60">
        <v>8.5949999999999999E-2</v>
      </c>
      <c r="H665" s="60">
        <v>1.1509999999999999E-2</v>
      </c>
      <c r="I665" s="60">
        <v>1.274E-2</v>
      </c>
      <c r="J665" s="60">
        <v>5.9000000000000003E-4</v>
      </c>
      <c r="K665" s="60">
        <v>4.5700000000000003E-3</v>
      </c>
      <c r="L665" s="60">
        <v>4.0000000000000002E-4</v>
      </c>
      <c r="M665" s="60">
        <v>145</v>
      </c>
      <c r="N665" s="60">
        <v>214</v>
      </c>
      <c r="O665" s="60">
        <v>84</v>
      </c>
      <c r="P665" s="60">
        <v>11</v>
      </c>
      <c r="Q665" s="60">
        <v>82</v>
      </c>
      <c r="R665" s="60">
        <v>4</v>
      </c>
      <c r="S665" s="60">
        <v>92</v>
      </c>
      <c r="T665" s="60">
        <v>8</v>
      </c>
      <c r="U665" s="63">
        <v>82</v>
      </c>
      <c r="V665" s="63">
        <v>4</v>
      </c>
      <c r="W665" s="17">
        <f t="shared" si="99"/>
        <v>2.3809523809523809</v>
      </c>
      <c r="X665" s="85">
        <v>2.0094519612976654E-2</v>
      </c>
      <c r="Y665" s="85">
        <v>1.9334437539210387E-4</v>
      </c>
      <c r="Z665" s="85">
        <v>5.9904090574717822E-4</v>
      </c>
      <c r="AA665" s="85">
        <v>4.179215089382912E-6</v>
      </c>
      <c r="AB665" s="86">
        <v>0.28307314356776853</v>
      </c>
      <c r="AC665" s="86">
        <v>2.0618207496092853E-5</v>
      </c>
      <c r="AD665" s="20">
        <f t="shared" si="100"/>
        <v>10.649695435491768</v>
      </c>
      <c r="AE665" s="20">
        <f t="shared" si="101"/>
        <v>12.418346071727537</v>
      </c>
      <c r="AF665" s="20">
        <f t="shared" si="102"/>
        <v>0.72927719319017659</v>
      </c>
      <c r="AG665" s="21">
        <f t="shared" si="103"/>
        <v>250.01136291222451</v>
      </c>
      <c r="AH665" s="21">
        <f t="shared" si="104"/>
        <v>352.22772482016092</v>
      </c>
      <c r="AI665" s="22">
        <f t="shared" si="105"/>
        <v>29.086704818114328</v>
      </c>
      <c r="AJ665" s="20">
        <f t="shared" si="106"/>
        <v>-0.98195659922448253</v>
      </c>
    </row>
    <row r="666" spans="1:36">
      <c r="A666" s="84" t="s">
        <v>684</v>
      </c>
      <c r="B666" s="61">
        <v>497.87</v>
      </c>
      <c r="C666" s="61">
        <v>983.41</v>
      </c>
      <c r="D666" s="62">
        <v>0.5062690027557174</v>
      </c>
      <c r="E666" s="60">
        <v>4.879E-2</v>
      </c>
      <c r="F666" s="60">
        <v>1.65E-3</v>
      </c>
      <c r="G666" s="60">
        <v>0.11015999999999999</v>
      </c>
      <c r="H666" s="60">
        <v>3.46E-3</v>
      </c>
      <c r="I666" s="60">
        <v>1.6379999999999999E-2</v>
      </c>
      <c r="J666" s="60">
        <v>3.6000000000000002E-4</v>
      </c>
      <c r="K666" s="60">
        <v>5.1599999999999997E-3</v>
      </c>
      <c r="L666" s="60">
        <v>1.8000000000000001E-4</v>
      </c>
      <c r="M666" s="60">
        <v>138</v>
      </c>
      <c r="N666" s="60">
        <v>36</v>
      </c>
      <c r="O666" s="60">
        <v>106</v>
      </c>
      <c r="P666" s="60">
        <v>3</v>
      </c>
      <c r="Q666" s="60">
        <v>105</v>
      </c>
      <c r="R666" s="60">
        <v>2</v>
      </c>
      <c r="S666" s="60">
        <v>104</v>
      </c>
      <c r="T666" s="60">
        <v>4</v>
      </c>
      <c r="U666" s="63">
        <v>105</v>
      </c>
      <c r="V666" s="63">
        <v>2</v>
      </c>
      <c r="W666" s="17">
        <f t="shared" si="99"/>
        <v>0.94339622641509435</v>
      </c>
      <c r="X666" s="85">
        <v>4.4205211109891882E-2</v>
      </c>
      <c r="Y666" s="85">
        <v>9.360087202676674E-5</v>
      </c>
      <c r="Z666" s="85">
        <v>1.3162099132510052E-3</v>
      </c>
      <c r="AA666" s="85">
        <v>5.7372935872887957E-6</v>
      </c>
      <c r="AB666" s="86">
        <v>0.28313412651392506</v>
      </c>
      <c r="AC666" s="86">
        <v>1.9523478402496125E-5</v>
      </c>
      <c r="AD666" s="20">
        <f t="shared" si="100"/>
        <v>12.806307340367251</v>
      </c>
      <c r="AE666" s="20">
        <f t="shared" si="101"/>
        <v>15.02241533132942</v>
      </c>
      <c r="AF666" s="20">
        <f t="shared" si="102"/>
        <v>0.69059091517392435</v>
      </c>
      <c r="AG666" s="21">
        <f t="shared" si="103"/>
        <v>167.10060248992801</v>
      </c>
      <c r="AH666" s="21">
        <f t="shared" si="104"/>
        <v>202.99257485474308</v>
      </c>
      <c r="AI666" s="22">
        <f t="shared" si="105"/>
        <v>28.118222058661559</v>
      </c>
      <c r="AJ666" s="20">
        <f t="shared" si="106"/>
        <v>-0.96035512309484927</v>
      </c>
    </row>
    <row r="667" spans="1:36">
      <c r="A667" s="84" t="s">
        <v>685</v>
      </c>
      <c r="B667" s="61">
        <v>208.13</v>
      </c>
      <c r="C667" s="61">
        <v>283.52999999999997</v>
      </c>
      <c r="D667" s="62">
        <v>0.73406694176983045</v>
      </c>
      <c r="E667" s="60">
        <v>4.6100000000000002E-2</v>
      </c>
      <c r="F667" s="60">
        <v>4.7999999999999996E-3</v>
      </c>
      <c r="G667" s="60">
        <v>8.7590000000000001E-2</v>
      </c>
      <c r="H667" s="60">
        <v>8.5900000000000004E-3</v>
      </c>
      <c r="I667" s="60">
        <v>1.3780000000000001E-2</v>
      </c>
      <c r="J667" s="60">
        <v>5.5000000000000003E-4</v>
      </c>
      <c r="K667" s="60">
        <v>3.9500000000000004E-3</v>
      </c>
      <c r="L667" s="60">
        <v>3.2000000000000003E-4</v>
      </c>
      <c r="M667" s="60">
        <v>3</v>
      </c>
      <c r="N667" s="60">
        <v>142</v>
      </c>
      <c r="O667" s="60">
        <v>85</v>
      </c>
      <c r="P667" s="60">
        <v>8</v>
      </c>
      <c r="Q667" s="60">
        <v>88</v>
      </c>
      <c r="R667" s="60">
        <v>3</v>
      </c>
      <c r="S667" s="60">
        <v>80</v>
      </c>
      <c r="T667" s="60">
        <v>6</v>
      </c>
      <c r="U667" s="63">
        <v>88</v>
      </c>
      <c r="V667" s="63">
        <v>3</v>
      </c>
      <c r="W667" s="17">
        <f t="shared" si="99"/>
        <v>-3.5294117647058822</v>
      </c>
      <c r="X667" s="85">
        <v>2.2910400630207679E-2</v>
      </c>
      <c r="Y667" s="85">
        <v>3.0825674052428975E-4</v>
      </c>
      <c r="Z667" s="85">
        <v>7.0024039663978469E-4</v>
      </c>
      <c r="AA667" s="85">
        <v>1.0529769939101047E-5</v>
      </c>
      <c r="AB667" s="86">
        <v>0.28308254417159462</v>
      </c>
      <c r="AC667" s="86">
        <v>2.2878249133787775E-5</v>
      </c>
      <c r="AD667" s="20">
        <f t="shared" si="100"/>
        <v>10.982140084399017</v>
      </c>
      <c r="AE667" s="20">
        <f t="shared" si="101"/>
        <v>12.874520183308036</v>
      </c>
      <c r="AF667" s="20">
        <f t="shared" si="102"/>
        <v>0.80922675484418272</v>
      </c>
      <c r="AG667" s="21">
        <f t="shared" si="103"/>
        <v>237.38573567520177</v>
      </c>
      <c r="AH667" s="21">
        <f t="shared" si="104"/>
        <v>327.62911613447483</v>
      </c>
      <c r="AI667" s="22">
        <f t="shared" si="105"/>
        <v>32.370270125660596</v>
      </c>
      <c r="AJ667" s="20">
        <f t="shared" si="106"/>
        <v>-0.97890842178795834</v>
      </c>
    </row>
    <row r="668" spans="1:36">
      <c r="A668" s="84" t="s">
        <v>686</v>
      </c>
      <c r="B668" s="61">
        <v>94.41</v>
      </c>
      <c r="C668" s="61">
        <v>169.72</v>
      </c>
      <c r="D668" s="62">
        <v>0.55626914918689607</v>
      </c>
      <c r="E668" s="60">
        <v>4.9250000000000002E-2</v>
      </c>
      <c r="F668" s="60">
        <v>5.3E-3</v>
      </c>
      <c r="G668" s="60">
        <v>0.11822000000000001</v>
      </c>
      <c r="H668" s="60">
        <v>1.223E-2</v>
      </c>
      <c r="I668" s="60">
        <v>1.7420000000000001E-2</v>
      </c>
      <c r="J668" s="60">
        <v>6.2E-4</v>
      </c>
      <c r="K668" s="60">
        <v>5.2300000000000003E-3</v>
      </c>
      <c r="L668" s="60">
        <v>4.8999999999999998E-4</v>
      </c>
      <c r="M668" s="60">
        <v>160</v>
      </c>
      <c r="N668" s="60">
        <v>166</v>
      </c>
      <c r="O668" s="60">
        <v>113</v>
      </c>
      <c r="P668" s="60">
        <v>11</v>
      </c>
      <c r="Q668" s="60">
        <v>111</v>
      </c>
      <c r="R668" s="60">
        <v>4</v>
      </c>
      <c r="S668" s="60">
        <v>105</v>
      </c>
      <c r="T668" s="60">
        <v>10</v>
      </c>
      <c r="U668" s="63">
        <v>111</v>
      </c>
      <c r="V668" s="63">
        <v>4</v>
      </c>
      <c r="W668" s="17">
        <f t="shared" si="99"/>
        <v>1.7699115044247788</v>
      </c>
      <c r="X668" s="85">
        <v>3.2195714185877543E-2</v>
      </c>
      <c r="Y668" s="85">
        <v>8.7243411654949982E-4</v>
      </c>
      <c r="Z668" s="85">
        <v>1.0359199017557059E-3</v>
      </c>
      <c r="AA668" s="85">
        <v>1.405784024751005E-5</v>
      </c>
      <c r="AB668" s="86">
        <v>0.28307814022921074</v>
      </c>
      <c r="AC668" s="86">
        <v>2.1210672331157333E-5</v>
      </c>
      <c r="AD668" s="20">
        <f t="shared" si="100"/>
        <v>10.826398271777116</v>
      </c>
      <c r="AE668" s="20">
        <f t="shared" si="101"/>
        <v>13.189366854813311</v>
      </c>
      <c r="AF668" s="20">
        <f t="shared" si="102"/>
        <v>0.75028078511861751</v>
      </c>
      <c r="AG668" s="21">
        <f t="shared" si="103"/>
        <v>245.79822062924055</v>
      </c>
      <c r="AH668" s="21">
        <f t="shared" si="104"/>
        <v>325.30972821153165</v>
      </c>
      <c r="AI668" s="22">
        <f t="shared" si="105"/>
        <v>30.275097880972368</v>
      </c>
      <c r="AJ668" s="20">
        <f t="shared" si="106"/>
        <v>-0.96879759332061122</v>
      </c>
    </row>
    <row r="669" spans="1:36">
      <c r="A669" s="84" t="s">
        <v>687</v>
      </c>
      <c r="B669" s="61">
        <v>97</v>
      </c>
      <c r="C669" s="61">
        <v>70.8</v>
      </c>
      <c r="D669" s="62">
        <v>1.3700564971751412</v>
      </c>
      <c r="E669" s="60">
        <v>6.6449999999999995E-2</v>
      </c>
      <c r="F669" s="60">
        <v>2.6900000000000001E-3</v>
      </c>
      <c r="G669" s="60">
        <v>1.1867399999999999</v>
      </c>
      <c r="H669" s="60">
        <v>4.4609999999999997E-2</v>
      </c>
      <c r="I669" s="60">
        <v>0.12959000000000001</v>
      </c>
      <c r="J669" s="60">
        <v>3.3400000000000001E-3</v>
      </c>
      <c r="K669" s="60">
        <v>4.0079999999999998E-2</v>
      </c>
      <c r="L669" s="60">
        <v>1.24E-3</v>
      </c>
      <c r="M669" s="60">
        <v>821</v>
      </c>
      <c r="N669" s="60">
        <v>39</v>
      </c>
      <c r="O669" s="60">
        <v>794</v>
      </c>
      <c r="P669" s="60">
        <v>21</v>
      </c>
      <c r="Q669" s="60">
        <v>786</v>
      </c>
      <c r="R669" s="60">
        <v>19</v>
      </c>
      <c r="S669" s="60">
        <v>794</v>
      </c>
      <c r="T669" s="60">
        <v>24</v>
      </c>
      <c r="U669" s="63">
        <v>786</v>
      </c>
      <c r="V669" s="63">
        <v>19</v>
      </c>
      <c r="W669" s="17">
        <f t="shared" si="99"/>
        <v>1.0075566750629723</v>
      </c>
      <c r="X669" s="85">
        <v>1.4274935875896838E-2</v>
      </c>
      <c r="Y669" s="85">
        <v>6.4222932617000929E-5</v>
      </c>
      <c r="Z669" s="85">
        <v>4.6395130092877738E-4</v>
      </c>
      <c r="AA669" s="85">
        <v>8.0045869772527884E-7</v>
      </c>
      <c r="AB669" s="86">
        <v>0.28220114615195674</v>
      </c>
      <c r="AC669" s="86">
        <v>2.3732066968178767E-5</v>
      </c>
      <c r="AD669" s="20">
        <f t="shared" si="100"/>
        <v>-20.187778423722548</v>
      </c>
      <c r="AE669" s="20">
        <f t="shared" si="101"/>
        <v>-3.0790325498120108</v>
      </c>
      <c r="AF669" s="20">
        <f t="shared" si="102"/>
        <v>0.84072428834209911</v>
      </c>
      <c r="AG669" s="21">
        <f t="shared" si="103"/>
        <v>1460.7736457567516</v>
      </c>
      <c r="AH669" s="21">
        <f t="shared" si="104"/>
        <v>1875.1659822926658</v>
      </c>
      <c r="AI669" s="22">
        <f t="shared" si="105"/>
        <v>32.615723465694373</v>
      </c>
      <c r="AJ669" s="20">
        <f t="shared" si="106"/>
        <v>-0.98602556322503687</v>
      </c>
    </row>
    <row r="670" spans="1:36">
      <c r="A670" s="84" t="s">
        <v>688</v>
      </c>
      <c r="B670" s="61">
        <v>162.76</v>
      </c>
      <c r="C670" s="61">
        <v>248.53</v>
      </c>
      <c r="D670" s="62">
        <v>0.65489075765501148</v>
      </c>
      <c r="E670" s="60">
        <v>4.8379999999999999E-2</v>
      </c>
      <c r="F670" s="60">
        <v>5.5100000000000001E-3</v>
      </c>
      <c r="G670" s="60">
        <v>8.4959999999999994E-2</v>
      </c>
      <c r="H670" s="60">
        <v>9.0500000000000008E-3</v>
      </c>
      <c r="I670" s="60">
        <v>1.274E-2</v>
      </c>
      <c r="J670" s="60">
        <v>5.6999999999999998E-4</v>
      </c>
      <c r="K670" s="60">
        <v>3.2699999999999999E-3</v>
      </c>
      <c r="L670" s="60">
        <v>3.6000000000000002E-4</v>
      </c>
      <c r="M670" s="60">
        <v>118</v>
      </c>
      <c r="N670" s="60">
        <v>155</v>
      </c>
      <c r="O670" s="60">
        <v>83</v>
      </c>
      <c r="P670" s="60">
        <v>8</v>
      </c>
      <c r="Q670" s="60">
        <v>82</v>
      </c>
      <c r="R670" s="60">
        <v>4</v>
      </c>
      <c r="S670" s="60">
        <v>66</v>
      </c>
      <c r="T670" s="60">
        <v>7</v>
      </c>
      <c r="U670" s="63">
        <v>82</v>
      </c>
      <c r="V670" s="63">
        <v>4</v>
      </c>
      <c r="W670" s="17">
        <f t="shared" si="99"/>
        <v>1.2048192771084338</v>
      </c>
      <c r="X670" s="85">
        <v>2.4118176356819045E-2</v>
      </c>
      <c r="Y670" s="85">
        <v>2.1763860742982232E-4</v>
      </c>
      <c r="Z670" s="85">
        <v>7.4056376619824175E-4</v>
      </c>
      <c r="AA670" s="85">
        <v>6.4250407966118115E-6</v>
      </c>
      <c r="AB670" s="86">
        <v>0.28295676097374006</v>
      </c>
      <c r="AC670" s="86">
        <v>2.1092225582657843E-5</v>
      </c>
      <c r="AD670" s="20">
        <f t="shared" si="100"/>
        <v>6.5339203931102929</v>
      </c>
      <c r="AE670" s="20">
        <f t="shared" si="101"/>
        <v>8.2941693990101761</v>
      </c>
      <c r="AF670" s="20">
        <f t="shared" si="102"/>
        <v>0.74604347026625129</v>
      </c>
      <c r="AG670" s="21">
        <f t="shared" si="103"/>
        <v>415.44951634118593</v>
      </c>
      <c r="AH670" s="21">
        <f t="shared" si="104"/>
        <v>616.31474391961399</v>
      </c>
      <c r="AI670" s="22">
        <f t="shared" si="105"/>
        <v>29.775317611469745</v>
      </c>
      <c r="AJ670" s="20">
        <f t="shared" si="106"/>
        <v>-0.97769386246390844</v>
      </c>
    </row>
    <row r="671" spans="1:36">
      <c r="A671" s="84" t="s">
        <v>689</v>
      </c>
      <c r="B671" s="61">
        <v>89.3</v>
      </c>
      <c r="C671" s="61">
        <v>182.46</v>
      </c>
      <c r="D671" s="62">
        <v>0.48942233914282579</v>
      </c>
      <c r="E671" s="60">
        <v>5.0799999999999998E-2</v>
      </c>
      <c r="F671" s="60">
        <v>4.3299999999999996E-3</v>
      </c>
      <c r="G671" s="60">
        <v>0.13531000000000001</v>
      </c>
      <c r="H671" s="60">
        <v>1.0919999999999999E-2</v>
      </c>
      <c r="I671" s="60">
        <v>1.933E-2</v>
      </c>
      <c r="J671" s="60">
        <v>6.4000000000000005E-4</v>
      </c>
      <c r="K671" s="60">
        <v>6.2100000000000002E-3</v>
      </c>
      <c r="L671" s="60">
        <v>5.1000000000000004E-4</v>
      </c>
      <c r="M671" s="60">
        <v>232</v>
      </c>
      <c r="N671" s="60">
        <v>123</v>
      </c>
      <c r="O671" s="60">
        <v>129</v>
      </c>
      <c r="P671" s="60">
        <v>10</v>
      </c>
      <c r="Q671" s="60">
        <v>123</v>
      </c>
      <c r="R671" s="60">
        <v>4</v>
      </c>
      <c r="S671" s="60">
        <v>125</v>
      </c>
      <c r="T671" s="60">
        <v>10</v>
      </c>
      <c r="U671" s="63">
        <v>123</v>
      </c>
      <c r="V671" s="63">
        <v>4</v>
      </c>
      <c r="W671" s="17">
        <f t="shared" si="99"/>
        <v>4.6511627906976747</v>
      </c>
      <c r="X671" s="85">
        <v>5.322002920551272E-2</v>
      </c>
      <c r="Y671" s="85">
        <v>1.3500998706975798E-3</v>
      </c>
      <c r="Z671" s="85">
        <v>1.7373546711362817E-3</v>
      </c>
      <c r="AA671" s="85">
        <v>5.1059525873106766E-5</v>
      </c>
      <c r="AB671" s="86">
        <v>0.28318342861457102</v>
      </c>
      <c r="AC671" s="86">
        <v>2.4276485095285158E-5</v>
      </c>
      <c r="AD671" s="20">
        <f t="shared" si="100"/>
        <v>14.549835718211668</v>
      </c>
      <c r="AE671" s="20">
        <f t="shared" si="101"/>
        <v>17.112644547765399</v>
      </c>
      <c r="AF671" s="20">
        <f t="shared" si="102"/>
        <v>0.8587497983088288</v>
      </c>
      <c r="AG671" s="21">
        <f t="shared" si="103"/>
        <v>97.168497109947751</v>
      </c>
      <c r="AH671" s="21">
        <f t="shared" si="104"/>
        <v>82.700307267385483</v>
      </c>
      <c r="AI671" s="22">
        <f t="shared" si="105"/>
        <v>35.41386987794511</v>
      </c>
      <c r="AJ671" s="20">
        <f t="shared" si="106"/>
        <v>-0.94767004002601563</v>
      </c>
    </row>
    <row r="672" spans="1:36">
      <c r="A672" s="84" t="s">
        <v>690</v>
      </c>
      <c r="B672" s="61">
        <v>263.02999999999997</v>
      </c>
      <c r="C672" s="61">
        <v>368.24</v>
      </c>
      <c r="D672" s="62">
        <v>0.71428959374321088</v>
      </c>
      <c r="E672" s="60">
        <v>5.0630000000000001E-2</v>
      </c>
      <c r="F672" s="60">
        <v>3.2699999999999999E-3</v>
      </c>
      <c r="G672" s="60">
        <v>0.12131</v>
      </c>
      <c r="H672" s="60">
        <v>7.3499999999999998E-3</v>
      </c>
      <c r="I672" s="60">
        <v>1.738E-2</v>
      </c>
      <c r="J672" s="60">
        <v>5.1000000000000004E-4</v>
      </c>
      <c r="K672" s="60">
        <v>5.7299999999999999E-3</v>
      </c>
      <c r="L672" s="60">
        <v>2.9E-4</v>
      </c>
      <c r="M672" s="60">
        <v>224</v>
      </c>
      <c r="N672" s="60">
        <v>86</v>
      </c>
      <c r="O672" s="60">
        <v>116</v>
      </c>
      <c r="P672" s="60">
        <v>7</v>
      </c>
      <c r="Q672" s="60">
        <v>111</v>
      </c>
      <c r="R672" s="60">
        <v>3</v>
      </c>
      <c r="S672" s="60">
        <v>115</v>
      </c>
      <c r="T672" s="60">
        <v>6</v>
      </c>
      <c r="U672" s="63">
        <v>111</v>
      </c>
      <c r="V672" s="63">
        <v>3</v>
      </c>
      <c r="W672" s="17">
        <f t="shared" si="99"/>
        <v>4.3103448275862073</v>
      </c>
      <c r="X672" s="85">
        <v>2.2345034437877751E-2</v>
      </c>
      <c r="Y672" s="85">
        <v>1.9205714900842079E-4</v>
      </c>
      <c r="Z672" s="85">
        <v>6.9110028850894139E-4</v>
      </c>
      <c r="AA672" s="85">
        <v>3.7061497861417611E-6</v>
      </c>
      <c r="AB672" s="86">
        <v>0.28297929731469545</v>
      </c>
      <c r="AC672" s="86">
        <v>1.9651209581007702E-5</v>
      </c>
      <c r="AD672" s="20">
        <f t="shared" si="100"/>
        <v>7.3308996186116637</v>
      </c>
      <c r="AE672" s="20">
        <f t="shared" si="101"/>
        <v>9.7182928623107401</v>
      </c>
      <c r="AF672" s="20">
        <f t="shared" si="102"/>
        <v>0.69511822740813978</v>
      </c>
      <c r="AG672" s="21">
        <f t="shared" si="103"/>
        <v>383.13354926761247</v>
      </c>
      <c r="AH672" s="21">
        <f t="shared" si="104"/>
        <v>547.63395872146964</v>
      </c>
      <c r="AI672" s="22">
        <f t="shared" si="105"/>
        <v>27.720875035656377</v>
      </c>
      <c r="AJ672" s="20">
        <f t="shared" si="106"/>
        <v>-0.97918372624973071</v>
      </c>
    </row>
    <row r="673" spans="1:36">
      <c r="A673" s="84" t="s">
        <v>691</v>
      </c>
      <c r="B673" s="61">
        <v>48.23</v>
      </c>
      <c r="C673" s="61">
        <v>109.45</v>
      </c>
      <c r="D673" s="62">
        <v>0.44065783462768382</v>
      </c>
      <c r="E673" s="60">
        <v>5.0160000000000003E-2</v>
      </c>
      <c r="F673" s="60">
        <v>8.2000000000000007E-3</v>
      </c>
      <c r="G673" s="60">
        <v>0.12116</v>
      </c>
      <c r="H673" s="60">
        <v>1.9230000000000001E-2</v>
      </c>
      <c r="I673" s="60">
        <v>1.753E-2</v>
      </c>
      <c r="J673" s="60">
        <v>7.6999999999999996E-4</v>
      </c>
      <c r="K673" s="60">
        <v>6.2700000000000004E-3</v>
      </c>
      <c r="L673" s="60">
        <v>7.3999999999999999E-4</v>
      </c>
      <c r="M673" s="60">
        <v>202</v>
      </c>
      <c r="N673" s="60">
        <v>269</v>
      </c>
      <c r="O673" s="60">
        <v>116</v>
      </c>
      <c r="P673" s="60">
        <v>17</v>
      </c>
      <c r="Q673" s="60">
        <v>112</v>
      </c>
      <c r="R673" s="60">
        <v>5</v>
      </c>
      <c r="S673" s="60">
        <v>126</v>
      </c>
      <c r="T673" s="60">
        <v>15</v>
      </c>
      <c r="U673" s="63">
        <v>112</v>
      </c>
      <c r="V673" s="63">
        <v>5</v>
      </c>
      <c r="W673" s="17">
        <f t="shared" si="99"/>
        <v>3.4482758620689653</v>
      </c>
      <c r="X673" s="85">
        <v>3.4422327912111174E-2</v>
      </c>
      <c r="Y673" s="85">
        <v>2.2713765006473246E-4</v>
      </c>
      <c r="Z673" s="85">
        <v>1.1926896760393664E-3</v>
      </c>
      <c r="AA673" s="85">
        <v>9.7048066076907949E-6</v>
      </c>
      <c r="AB673" s="86">
        <v>0.28311497672527308</v>
      </c>
      <c r="AC673" s="86">
        <v>2.3759115945824597E-5</v>
      </c>
      <c r="AD673" s="20">
        <f t="shared" si="100"/>
        <v>12.129090761217043</v>
      </c>
      <c r="AE673" s="20">
        <f t="shared" si="101"/>
        <v>14.50209975516481</v>
      </c>
      <c r="AF673" s="20">
        <f t="shared" si="102"/>
        <v>0.84042820771528914</v>
      </c>
      <c r="AG673" s="21">
        <f t="shared" si="103"/>
        <v>194.02121321891602</v>
      </c>
      <c r="AH673" s="21">
        <f t="shared" si="104"/>
        <v>241.85640205601851</v>
      </c>
      <c r="AI673" s="22">
        <f t="shared" si="105"/>
        <v>34.089662491106196</v>
      </c>
      <c r="AJ673" s="20">
        <f t="shared" si="106"/>
        <v>-0.96407561216748894</v>
      </c>
    </row>
    <row r="674" spans="1:36">
      <c r="A674" s="84" t="s">
        <v>692</v>
      </c>
      <c r="B674" s="61">
        <v>219.81</v>
      </c>
      <c r="C674" s="61">
        <v>295</v>
      </c>
      <c r="D674" s="62">
        <v>0.7451186440677966</v>
      </c>
      <c r="E674" s="60">
        <v>4.6109999999999998E-2</v>
      </c>
      <c r="F674" s="60">
        <v>3.9899999999999996E-3</v>
      </c>
      <c r="G674" s="60">
        <v>8.9859999999999995E-2</v>
      </c>
      <c r="H674" s="60">
        <v>7.43E-3</v>
      </c>
      <c r="I674" s="60">
        <v>1.414E-2</v>
      </c>
      <c r="J674" s="60">
        <v>4.4000000000000002E-4</v>
      </c>
      <c r="K674" s="60">
        <v>4.7099999999999998E-3</v>
      </c>
      <c r="L674" s="60">
        <v>2.5000000000000001E-4</v>
      </c>
      <c r="M674" s="60">
        <v>3</v>
      </c>
      <c r="N674" s="60">
        <v>123</v>
      </c>
      <c r="O674" s="60">
        <v>87</v>
      </c>
      <c r="P674" s="60">
        <v>7</v>
      </c>
      <c r="Q674" s="60">
        <v>91</v>
      </c>
      <c r="R674" s="60">
        <v>3</v>
      </c>
      <c r="S674" s="60">
        <v>95</v>
      </c>
      <c r="T674" s="60">
        <v>5</v>
      </c>
      <c r="U674" s="63">
        <v>91</v>
      </c>
      <c r="V674" s="63">
        <v>3</v>
      </c>
      <c r="W674" s="17">
        <f t="shared" si="99"/>
        <v>-4.5977011494252871</v>
      </c>
      <c r="X674" s="85">
        <v>2.6194296009788443E-2</v>
      </c>
      <c r="Y674" s="85">
        <v>6.4754433370853499E-4</v>
      </c>
      <c r="Z674" s="85">
        <v>8.2178182391138286E-4</v>
      </c>
      <c r="AA674" s="85">
        <v>2.5092919909222378E-5</v>
      </c>
      <c r="AB674" s="86">
        <v>0.28308901103449846</v>
      </c>
      <c r="AC674" s="86">
        <v>1.8286400627890984E-5</v>
      </c>
      <c r="AD674" s="20">
        <f t="shared" si="100"/>
        <v>11.210835390293994</v>
      </c>
      <c r="AE674" s="20">
        <f t="shared" si="101"/>
        <v>13.160539463525911</v>
      </c>
      <c r="AF674" s="20">
        <f t="shared" si="102"/>
        <v>0.64681270168032001</v>
      </c>
      <c r="AG674" s="21">
        <f t="shared" si="103"/>
        <v>228.97442826280559</v>
      </c>
      <c r="AH674" s="21">
        <f t="shared" si="104"/>
        <v>311.61285864356989</v>
      </c>
      <c r="AI674" s="22">
        <f t="shared" si="105"/>
        <v>25.959503363585213</v>
      </c>
      <c r="AJ674" s="20">
        <f t="shared" si="106"/>
        <v>-0.97524753542435594</v>
      </c>
    </row>
    <row r="675" spans="1:36">
      <c r="A675" s="84" t="s">
        <v>693</v>
      </c>
      <c r="B675" s="61">
        <v>157.96</v>
      </c>
      <c r="C675" s="61">
        <v>240.99</v>
      </c>
      <c r="D675" s="62">
        <v>0.6554628822772729</v>
      </c>
      <c r="E675" s="60">
        <v>4.8349999999999997E-2</v>
      </c>
      <c r="F675" s="60">
        <v>5.6699999999999997E-3</v>
      </c>
      <c r="G675" s="60">
        <v>8.5389999999999994E-2</v>
      </c>
      <c r="H675" s="60">
        <v>9.3699999999999999E-3</v>
      </c>
      <c r="I675" s="60">
        <v>1.282E-2</v>
      </c>
      <c r="J675" s="60">
        <v>5.9000000000000003E-4</v>
      </c>
      <c r="K675" s="60">
        <v>4.2500000000000003E-3</v>
      </c>
      <c r="L675" s="60">
        <v>3.8999999999999999E-4</v>
      </c>
      <c r="M675" s="60">
        <v>116</v>
      </c>
      <c r="N675" s="60">
        <v>160</v>
      </c>
      <c r="O675" s="60">
        <v>83</v>
      </c>
      <c r="P675" s="60">
        <v>9</v>
      </c>
      <c r="Q675" s="60">
        <v>82</v>
      </c>
      <c r="R675" s="60">
        <v>4</v>
      </c>
      <c r="S675" s="60">
        <v>86</v>
      </c>
      <c r="T675" s="60">
        <v>8</v>
      </c>
      <c r="U675" s="63">
        <v>82</v>
      </c>
      <c r="V675" s="63">
        <v>4</v>
      </c>
      <c r="W675" s="17">
        <f t="shared" si="99"/>
        <v>1.2048192771084338</v>
      </c>
      <c r="X675" s="85">
        <v>2.0605426667253384E-2</v>
      </c>
      <c r="Y675" s="85">
        <v>6.2847825669780732E-5</v>
      </c>
      <c r="Z675" s="85">
        <v>6.1464437935331853E-4</v>
      </c>
      <c r="AA675" s="85">
        <v>4.2068053381113236E-7</v>
      </c>
      <c r="AB675" s="86">
        <v>0.28299419647531893</v>
      </c>
      <c r="AC675" s="86">
        <v>2.163903751148536E-5</v>
      </c>
      <c r="AD675" s="20">
        <f t="shared" si="100"/>
        <v>7.8577962216530572</v>
      </c>
      <c r="AE675" s="20">
        <f t="shared" si="101"/>
        <v>9.6250998782876351</v>
      </c>
      <c r="AF675" s="20">
        <f t="shared" si="102"/>
        <v>0.76538450506444156</v>
      </c>
      <c r="AG675" s="21">
        <f t="shared" si="103"/>
        <v>361.38719041340948</v>
      </c>
      <c r="AH675" s="21">
        <f t="shared" si="104"/>
        <v>531.17850462202227</v>
      </c>
      <c r="AI675" s="22">
        <f t="shared" si="105"/>
        <v>30.476383485224687</v>
      </c>
      <c r="AJ675" s="20">
        <f t="shared" si="106"/>
        <v>-0.98148661507971935</v>
      </c>
    </row>
    <row r="676" spans="1:36">
      <c r="A676" s="84" t="s">
        <v>694</v>
      </c>
      <c r="B676" s="61">
        <v>66.66</v>
      </c>
      <c r="C676" s="61">
        <v>129.19</v>
      </c>
      <c r="D676" s="62">
        <v>0.5159842093041257</v>
      </c>
      <c r="E676" s="60">
        <v>4.8849999999999998E-2</v>
      </c>
      <c r="F676" s="60">
        <v>7.3600000000000002E-3</v>
      </c>
      <c r="G676" s="60">
        <v>0.10233</v>
      </c>
      <c r="H676" s="60">
        <v>1.49E-2</v>
      </c>
      <c r="I676" s="60">
        <v>1.52E-2</v>
      </c>
      <c r="J676" s="60">
        <v>6.6E-4</v>
      </c>
      <c r="K676" s="60">
        <v>5.3E-3</v>
      </c>
      <c r="L676" s="60">
        <v>6.0999999999999997E-4</v>
      </c>
      <c r="M676" s="60">
        <v>141</v>
      </c>
      <c r="N676" s="60">
        <v>239</v>
      </c>
      <c r="O676" s="60">
        <v>99</v>
      </c>
      <c r="P676" s="60">
        <v>14</v>
      </c>
      <c r="Q676" s="60">
        <v>97</v>
      </c>
      <c r="R676" s="60">
        <v>4</v>
      </c>
      <c r="S676" s="60">
        <v>107</v>
      </c>
      <c r="T676" s="60">
        <v>12</v>
      </c>
      <c r="U676" s="63">
        <v>97</v>
      </c>
      <c r="V676" s="63">
        <v>4</v>
      </c>
      <c r="W676" s="17">
        <f t="shared" si="99"/>
        <v>2.0202020202020203</v>
      </c>
      <c r="X676" s="85">
        <v>3.7233908819386825E-2</v>
      </c>
      <c r="Y676" s="85">
        <v>2.4595520045417503E-4</v>
      </c>
      <c r="Z676" s="85">
        <v>1.3085579350447935E-3</v>
      </c>
      <c r="AA676" s="85">
        <v>9.9396118122719558E-6</v>
      </c>
      <c r="AB676" s="86">
        <v>0.28308792257736254</v>
      </c>
      <c r="AC676" s="86">
        <v>2.4211106200041277E-5</v>
      </c>
      <c r="AD676" s="20">
        <f t="shared" si="100"/>
        <v>11.172342995859896</v>
      </c>
      <c r="AE676" s="20">
        <f t="shared" si="101"/>
        <v>13.21955802499275</v>
      </c>
      <c r="AF676" s="20">
        <f t="shared" si="102"/>
        <v>0.85638818157061869</v>
      </c>
      <c r="AG676" s="21">
        <f t="shared" si="103"/>
        <v>233.53788697808969</v>
      </c>
      <c r="AH676" s="21">
        <f t="shared" si="104"/>
        <v>312.4963247862193</v>
      </c>
      <c r="AI676" s="22">
        <f t="shared" si="105"/>
        <v>34.82123488625291</v>
      </c>
      <c r="AJ676" s="20">
        <f t="shared" si="106"/>
        <v>-0.96058560436612073</v>
      </c>
    </row>
    <row r="677" spans="1:36">
      <c r="A677" s="84" t="s">
        <v>695</v>
      </c>
      <c r="B677" s="61">
        <v>181.1</v>
      </c>
      <c r="C677" s="61">
        <v>200.98</v>
      </c>
      <c r="D677" s="62">
        <v>0.90108468504328787</v>
      </c>
      <c r="E677" s="60">
        <v>4.9700000000000001E-2</v>
      </c>
      <c r="F677" s="60">
        <v>5.7999999999999996E-3</v>
      </c>
      <c r="G677" s="60">
        <v>8.7989999999999999E-2</v>
      </c>
      <c r="H677" s="60">
        <v>9.7699999999999992E-3</v>
      </c>
      <c r="I677" s="60">
        <v>1.285E-2</v>
      </c>
      <c r="J677" s="60">
        <v>5.2999999999999998E-4</v>
      </c>
      <c r="K677" s="60">
        <v>4.2300000000000003E-3</v>
      </c>
      <c r="L677" s="60">
        <v>2.9999999999999997E-4</v>
      </c>
      <c r="M677" s="60">
        <v>181</v>
      </c>
      <c r="N677" s="60">
        <v>173</v>
      </c>
      <c r="O677" s="60">
        <v>86</v>
      </c>
      <c r="P677" s="60">
        <v>9</v>
      </c>
      <c r="Q677" s="60">
        <v>82</v>
      </c>
      <c r="R677" s="60">
        <v>3</v>
      </c>
      <c r="S677" s="60">
        <v>85</v>
      </c>
      <c r="T677" s="60">
        <v>6</v>
      </c>
      <c r="U677" s="63">
        <v>82</v>
      </c>
      <c r="V677" s="63">
        <v>3</v>
      </c>
      <c r="W677" s="17">
        <f t="shared" si="99"/>
        <v>4.6511627906976747</v>
      </c>
      <c r="X677" s="85">
        <v>1.629447466797089E-2</v>
      </c>
      <c r="Y677" s="85">
        <v>2.829057082557055E-5</v>
      </c>
      <c r="Z677" s="85">
        <v>4.9957814456725615E-4</v>
      </c>
      <c r="AA677" s="85">
        <v>1.8916665601253482E-6</v>
      </c>
      <c r="AB677" s="86">
        <v>0.28292252589945543</v>
      </c>
      <c r="AC677" s="86">
        <v>2.2549882953469047E-5</v>
      </c>
      <c r="AD677" s="20">
        <f t="shared" si="100"/>
        <v>5.3232250525314662</v>
      </c>
      <c r="AE677" s="20">
        <f t="shared" si="101"/>
        <v>7.0963016427816328</v>
      </c>
      <c r="AF677" s="20">
        <f t="shared" si="102"/>
        <v>0.79760160286432569</v>
      </c>
      <c r="AG677" s="21">
        <f t="shared" si="103"/>
        <v>460.80701408769153</v>
      </c>
      <c r="AH677" s="21">
        <f t="shared" si="104"/>
        <v>692.86764047591146</v>
      </c>
      <c r="AI677" s="22">
        <f t="shared" si="105"/>
        <v>31.604411009846842</v>
      </c>
      <c r="AJ677" s="20">
        <f t="shared" si="106"/>
        <v>-0.98495246552508264</v>
      </c>
    </row>
    <row r="678" spans="1:36">
      <c r="A678" s="84" t="s">
        <v>696</v>
      </c>
      <c r="B678" s="61">
        <v>455.85</v>
      </c>
      <c r="C678" s="61">
        <v>1157.5999999999999</v>
      </c>
      <c r="D678" s="62">
        <v>0.39378887353144443</v>
      </c>
      <c r="E678" s="60">
        <v>4.802E-2</v>
      </c>
      <c r="F678" s="60">
        <v>1.73E-3</v>
      </c>
      <c r="G678" s="60">
        <v>8.6129999999999998E-2</v>
      </c>
      <c r="H678" s="60">
        <v>2.8999999999999998E-3</v>
      </c>
      <c r="I678" s="60">
        <v>1.302E-2</v>
      </c>
      <c r="J678" s="60">
        <v>2.9E-4</v>
      </c>
      <c r="K678" s="60">
        <v>4.13E-3</v>
      </c>
      <c r="L678" s="60">
        <v>1.7000000000000001E-4</v>
      </c>
      <c r="M678" s="60">
        <v>100</v>
      </c>
      <c r="N678" s="60">
        <v>40</v>
      </c>
      <c r="O678" s="60">
        <v>84</v>
      </c>
      <c r="P678" s="60">
        <v>3</v>
      </c>
      <c r="Q678" s="60">
        <v>83</v>
      </c>
      <c r="R678" s="60">
        <v>2</v>
      </c>
      <c r="S678" s="60">
        <v>83</v>
      </c>
      <c r="T678" s="60">
        <v>3</v>
      </c>
      <c r="U678" s="63">
        <v>83</v>
      </c>
      <c r="V678" s="63">
        <v>2</v>
      </c>
      <c r="W678" s="17">
        <f t="shared" si="99"/>
        <v>1.1904761904761905</v>
      </c>
      <c r="X678" s="85">
        <v>1.9159922915346361E-2</v>
      </c>
      <c r="Y678" s="85">
        <v>4.7386916389892083E-4</v>
      </c>
      <c r="Z678" s="85">
        <v>5.8463345318564318E-4</v>
      </c>
      <c r="AA678" s="85">
        <v>1.284249243444707E-5</v>
      </c>
      <c r="AB678" s="86">
        <v>0.28308404601814979</v>
      </c>
      <c r="AC678" s="86">
        <v>1.8225462001972065E-5</v>
      </c>
      <c r="AD678" s="20">
        <f t="shared" si="100"/>
        <v>11.035251656803524</v>
      </c>
      <c r="AE678" s="20">
        <f t="shared" si="101"/>
        <v>12.826351512253975</v>
      </c>
      <c r="AF678" s="20">
        <f t="shared" si="102"/>
        <v>0.64464590150624834</v>
      </c>
      <c r="AG678" s="21">
        <f t="shared" si="103"/>
        <v>234.54372862075007</v>
      </c>
      <c r="AH678" s="21">
        <f t="shared" si="104"/>
        <v>326.83397858773753</v>
      </c>
      <c r="AI678" s="22">
        <f t="shared" si="105"/>
        <v>25.708005712232875</v>
      </c>
      <c r="AJ678" s="20">
        <f t="shared" si="106"/>
        <v>-0.98239055863898661</v>
      </c>
    </row>
    <row r="679" spans="1:36">
      <c r="A679" s="84" t="s">
        <v>697</v>
      </c>
      <c r="B679" s="61">
        <v>528.41999999999996</v>
      </c>
      <c r="C679" s="61">
        <v>611.35</v>
      </c>
      <c r="D679" s="62">
        <v>0.86434939069272909</v>
      </c>
      <c r="E679" s="60">
        <v>5.2499999999999998E-2</v>
      </c>
      <c r="F679" s="60">
        <v>9.0500000000000008E-3</v>
      </c>
      <c r="G679" s="60">
        <v>0.10034</v>
      </c>
      <c r="H679" s="60">
        <v>1.584E-2</v>
      </c>
      <c r="I679" s="60">
        <v>1.387E-2</v>
      </c>
      <c r="J679" s="60">
        <v>1.01E-3</v>
      </c>
      <c r="K679" s="60">
        <v>4.7499999999999999E-3</v>
      </c>
      <c r="L679" s="60">
        <v>5.9999999999999995E-4</v>
      </c>
      <c r="M679" s="60">
        <v>307</v>
      </c>
      <c r="N679" s="60">
        <v>223</v>
      </c>
      <c r="O679" s="60">
        <v>97</v>
      </c>
      <c r="P679" s="60">
        <v>15</v>
      </c>
      <c r="Q679" s="60">
        <v>89</v>
      </c>
      <c r="R679" s="60">
        <v>6</v>
      </c>
      <c r="S679" s="60">
        <v>96</v>
      </c>
      <c r="T679" s="60">
        <v>12</v>
      </c>
      <c r="U679" s="63">
        <v>89</v>
      </c>
      <c r="V679" s="63">
        <v>6</v>
      </c>
      <c r="W679" s="17">
        <f t="shared" si="99"/>
        <v>8.2474226804123703</v>
      </c>
      <c r="X679" s="85">
        <v>1.7057608964443874E-2</v>
      </c>
      <c r="Y679" s="85">
        <v>7.1438637022501158E-4</v>
      </c>
      <c r="Z679" s="85">
        <v>4.9540177250687403E-4</v>
      </c>
      <c r="AA679" s="85">
        <v>1.872144394372759E-5</v>
      </c>
      <c r="AB679" s="86">
        <v>0.28309624093710073</v>
      </c>
      <c r="AC679" s="86">
        <v>2.1050399115217611E-5</v>
      </c>
      <c r="AD679" s="20">
        <f t="shared" si="100"/>
        <v>11.466514969682429</v>
      </c>
      <c r="AE679" s="20">
        <f t="shared" si="101"/>
        <v>13.392552261455304</v>
      </c>
      <c r="AF679" s="20">
        <f t="shared" si="102"/>
        <v>0.74457549062488138</v>
      </c>
      <c r="AG679" s="21">
        <f t="shared" si="103"/>
        <v>216.83288123351446</v>
      </c>
      <c r="AH679" s="21">
        <f t="shared" si="104"/>
        <v>295.16711717789599</v>
      </c>
      <c r="AI679" s="22">
        <f t="shared" si="105"/>
        <v>29.633715782573887</v>
      </c>
      <c r="AJ679" s="20">
        <f t="shared" si="106"/>
        <v>-0.98507825986425079</v>
      </c>
    </row>
    <row r="680" spans="1:36">
      <c r="A680" s="84" t="s">
        <v>698</v>
      </c>
      <c r="B680" s="61">
        <v>470.74</v>
      </c>
      <c r="C680" s="61">
        <v>2969.73</v>
      </c>
      <c r="D680" s="62">
        <v>0.15851272674620251</v>
      </c>
      <c r="E680" s="60">
        <v>4.879E-2</v>
      </c>
      <c r="F680" s="60">
        <v>1.0499999999999999E-3</v>
      </c>
      <c r="G680" s="60">
        <v>9.3880000000000005E-2</v>
      </c>
      <c r="H680" s="60">
        <v>1.8799999999999999E-3</v>
      </c>
      <c r="I680" s="60">
        <v>1.396E-2</v>
      </c>
      <c r="J680" s="60">
        <v>2.7999999999999998E-4</v>
      </c>
      <c r="K680" s="60">
        <v>4.0299999999999997E-3</v>
      </c>
      <c r="L680" s="60">
        <v>1.6000000000000001E-4</v>
      </c>
      <c r="M680" s="60">
        <v>138</v>
      </c>
      <c r="N680" s="60">
        <v>22</v>
      </c>
      <c r="O680" s="60">
        <v>91</v>
      </c>
      <c r="P680" s="60">
        <v>2</v>
      </c>
      <c r="Q680" s="60">
        <v>89</v>
      </c>
      <c r="R680" s="60">
        <v>2</v>
      </c>
      <c r="S680" s="60">
        <v>81</v>
      </c>
      <c r="T680" s="60">
        <v>3</v>
      </c>
      <c r="U680" s="63">
        <v>89</v>
      </c>
      <c r="V680" s="63">
        <v>2</v>
      </c>
      <c r="W680" s="17">
        <f t="shared" si="99"/>
        <v>2.197802197802198</v>
      </c>
      <c r="X680" s="85">
        <v>3.15807927404025E-2</v>
      </c>
      <c r="Y680" s="85">
        <v>9.6547501067598671E-4</v>
      </c>
      <c r="Z680" s="85">
        <v>1.0385389644220783E-3</v>
      </c>
      <c r="AA680" s="85">
        <v>4.4338406827966654E-5</v>
      </c>
      <c r="AB680" s="86">
        <v>0.2830636945703271</v>
      </c>
      <c r="AC680" s="86">
        <v>1.8271688155899765E-5</v>
      </c>
      <c r="AD680" s="20">
        <f t="shared" si="100"/>
        <v>10.315539386045458</v>
      </c>
      <c r="AE680" s="20">
        <f t="shared" si="101"/>
        <v>12.209437459942407</v>
      </c>
      <c r="AF680" s="20">
        <f t="shared" si="102"/>
        <v>0.64628946457309311</v>
      </c>
      <c r="AG680" s="21">
        <f t="shared" si="103"/>
        <v>266.42609958323976</v>
      </c>
      <c r="AH680" s="21">
        <f t="shared" si="104"/>
        <v>371.0621936800909</v>
      </c>
      <c r="AI680" s="22">
        <f t="shared" si="105"/>
        <v>26.070894924025936</v>
      </c>
      <c r="AJ680" s="20">
        <f t="shared" si="106"/>
        <v>-0.96871870589090125</v>
      </c>
    </row>
    <row r="681" spans="1:36">
      <c r="A681" s="84" t="s">
        <v>699</v>
      </c>
      <c r="B681" s="61">
        <v>150.52000000000001</v>
      </c>
      <c r="C681" s="61">
        <v>209.01</v>
      </c>
      <c r="D681" s="62">
        <v>0.72015693029041683</v>
      </c>
      <c r="E681" s="60">
        <v>4.904E-2</v>
      </c>
      <c r="F681" s="60">
        <v>6.2899999999999996E-3</v>
      </c>
      <c r="G681" s="60">
        <v>8.5669999999999996E-2</v>
      </c>
      <c r="H681" s="60">
        <v>1.056E-2</v>
      </c>
      <c r="I681" s="60">
        <v>1.268E-2</v>
      </c>
      <c r="J681" s="60">
        <v>5.1999999999999995E-4</v>
      </c>
      <c r="K681" s="60">
        <v>4.0200000000000001E-3</v>
      </c>
      <c r="L681" s="60">
        <v>3.4000000000000002E-4</v>
      </c>
      <c r="M681" s="60">
        <v>150</v>
      </c>
      <c r="N681" s="60">
        <v>200</v>
      </c>
      <c r="O681" s="60">
        <v>83</v>
      </c>
      <c r="P681" s="60">
        <v>10</v>
      </c>
      <c r="Q681" s="60">
        <v>81</v>
      </c>
      <c r="R681" s="60">
        <v>3</v>
      </c>
      <c r="S681" s="60">
        <v>81</v>
      </c>
      <c r="T681" s="60">
        <v>7</v>
      </c>
      <c r="U681" s="63">
        <v>81</v>
      </c>
      <c r="V681" s="63">
        <v>3</v>
      </c>
      <c r="W681" s="17">
        <f t="shared" si="99"/>
        <v>2.4096385542168677</v>
      </c>
      <c r="X681" s="85">
        <v>1.3155860257129705E-2</v>
      </c>
      <c r="Y681" s="85">
        <v>3.365973197921293E-5</v>
      </c>
      <c r="Z681" s="85">
        <v>3.9821688788813065E-4</v>
      </c>
      <c r="AA681" s="85">
        <v>1.4345617995233857E-6</v>
      </c>
      <c r="AB681" s="86">
        <v>0.28304389804377023</v>
      </c>
      <c r="AC681" s="86">
        <v>2.0809634334379989E-5</v>
      </c>
      <c r="AD681" s="20">
        <f t="shared" si="100"/>
        <v>9.6154514509994016</v>
      </c>
      <c r="AE681" s="20">
        <f t="shared" si="101"/>
        <v>11.373067838564843</v>
      </c>
      <c r="AF681" s="20">
        <f t="shared" si="102"/>
        <v>0.7360464482083432</v>
      </c>
      <c r="AG681" s="21">
        <f t="shared" si="103"/>
        <v>289.70686047038953</v>
      </c>
      <c r="AH681" s="21">
        <f t="shared" si="104"/>
        <v>418.46003792542933</v>
      </c>
      <c r="AI681" s="22">
        <f t="shared" si="105"/>
        <v>29.18000934524116</v>
      </c>
      <c r="AJ681" s="20">
        <f t="shared" si="106"/>
        <v>-0.98800551542505632</v>
      </c>
    </row>
    <row r="682" spans="1:36">
      <c r="A682" s="84" t="s">
        <v>700</v>
      </c>
      <c r="B682" s="61">
        <v>284.95</v>
      </c>
      <c r="C682" s="61">
        <v>365.64</v>
      </c>
      <c r="D682" s="62">
        <v>0.77931845531123511</v>
      </c>
      <c r="E682" s="60">
        <v>4.7809999999999998E-2</v>
      </c>
      <c r="F682" s="60">
        <v>4.5999999999999999E-3</v>
      </c>
      <c r="G682" s="60">
        <v>5.8720000000000001E-2</v>
      </c>
      <c r="H682" s="60">
        <v>5.3899999999999998E-3</v>
      </c>
      <c r="I682" s="60">
        <v>8.9099999999999995E-3</v>
      </c>
      <c r="J682" s="60">
        <v>3.1E-4</v>
      </c>
      <c r="K682" s="60">
        <v>2.99E-3</v>
      </c>
      <c r="L682" s="60">
        <v>2.0000000000000001E-4</v>
      </c>
      <c r="M682" s="60">
        <v>90</v>
      </c>
      <c r="N682" s="60">
        <v>139</v>
      </c>
      <c r="O682" s="60">
        <v>58</v>
      </c>
      <c r="P682" s="60">
        <v>5</v>
      </c>
      <c r="Q682" s="60">
        <v>57</v>
      </c>
      <c r="R682" s="60">
        <v>2</v>
      </c>
      <c r="S682" s="60">
        <v>60</v>
      </c>
      <c r="T682" s="60">
        <v>4</v>
      </c>
      <c r="U682" s="63">
        <v>57</v>
      </c>
      <c r="V682" s="63">
        <v>2</v>
      </c>
      <c r="W682" s="17">
        <f t="shared" si="99"/>
        <v>1.7241379310344827</v>
      </c>
      <c r="X682" s="85">
        <v>4.9410788238903415E-2</v>
      </c>
      <c r="Y682" s="85">
        <v>1.6738996425771349E-4</v>
      </c>
      <c r="Z682" s="85">
        <v>1.4991258572189126E-3</v>
      </c>
      <c r="AA682" s="85">
        <v>8.0499547365914519E-6</v>
      </c>
      <c r="AB682" s="86">
        <v>0.28275578325350587</v>
      </c>
      <c r="AC682" s="86">
        <v>2.2070863460710511E-5</v>
      </c>
      <c r="AD682" s="20">
        <f t="shared" si="100"/>
        <v>-0.57349194736988629</v>
      </c>
      <c r="AE682" s="20">
        <f t="shared" si="101"/>
        <v>0.62031839775933406</v>
      </c>
      <c r="AF682" s="20">
        <f t="shared" si="102"/>
        <v>0.78061558181477309</v>
      </c>
      <c r="AG682" s="21">
        <f t="shared" si="103"/>
        <v>712.59753015455124</v>
      </c>
      <c r="AH682" s="21">
        <f t="shared" si="104"/>
        <v>1086.4225722012784</v>
      </c>
      <c r="AI682" s="22">
        <f t="shared" si="105"/>
        <v>31.621947000513046</v>
      </c>
      <c r="AJ682" s="20">
        <f t="shared" si="106"/>
        <v>-0.95484560671027374</v>
      </c>
    </row>
    <row r="683" spans="1:36">
      <c r="A683" s="84" t="s">
        <v>701</v>
      </c>
      <c r="B683" s="61">
        <v>145.22999999999999</v>
      </c>
      <c r="C683" s="61">
        <v>193.4</v>
      </c>
      <c r="D683" s="62">
        <v>0.75093071354705265</v>
      </c>
      <c r="E683" s="60">
        <v>4.7699999999999999E-2</v>
      </c>
      <c r="F683" s="60">
        <v>5.4900000000000001E-3</v>
      </c>
      <c r="G683" s="60">
        <v>8.4640000000000007E-2</v>
      </c>
      <c r="H683" s="60">
        <v>9.2200000000000008E-3</v>
      </c>
      <c r="I683" s="60">
        <v>1.2880000000000001E-2</v>
      </c>
      <c r="J683" s="60">
        <v>5.4000000000000001E-4</v>
      </c>
      <c r="K683" s="60">
        <v>3.9500000000000004E-3</v>
      </c>
      <c r="L683" s="60">
        <v>3.5E-4</v>
      </c>
      <c r="M683" s="60">
        <v>84</v>
      </c>
      <c r="N683" s="60">
        <v>164</v>
      </c>
      <c r="O683" s="60">
        <v>82</v>
      </c>
      <c r="P683" s="60">
        <v>9</v>
      </c>
      <c r="Q683" s="60">
        <v>82</v>
      </c>
      <c r="R683" s="60">
        <v>3</v>
      </c>
      <c r="S683" s="60">
        <v>80</v>
      </c>
      <c r="T683" s="60">
        <v>7</v>
      </c>
      <c r="U683" s="63">
        <v>82</v>
      </c>
      <c r="V683" s="63">
        <v>3</v>
      </c>
      <c r="W683" s="17">
        <f t="shared" si="99"/>
        <v>0</v>
      </c>
      <c r="X683" s="85">
        <v>3.6689868423861877E-2</v>
      </c>
      <c r="Y683" s="85">
        <v>2.9077216898813741E-4</v>
      </c>
      <c r="Z683" s="85">
        <v>1.0579933220644161E-3</v>
      </c>
      <c r="AA683" s="85">
        <v>1.0685935060694267E-5</v>
      </c>
      <c r="AB683" s="86">
        <v>0.28309586529404035</v>
      </c>
      <c r="AC683" s="86">
        <v>2.4237504391539561E-5</v>
      </c>
      <c r="AD683" s="20">
        <f t="shared" si="100"/>
        <v>11.453230660756208</v>
      </c>
      <c r="AE683" s="20">
        <f t="shared" si="101"/>
        <v>13.197181140665037</v>
      </c>
      <c r="AF683" s="20">
        <f t="shared" si="102"/>
        <v>0.85729368937363348</v>
      </c>
      <c r="AG683" s="21">
        <f t="shared" si="103"/>
        <v>220.62955960449648</v>
      </c>
      <c r="AH683" s="21">
        <f t="shared" si="104"/>
        <v>302.27118832454096</v>
      </c>
      <c r="AI683" s="22">
        <f t="shared" si="105"/>
        <v>34.633581639984357</v>
      </c>
      <c r="AJ683" s="20">
        <f t="shared" si="106"/>
        <v>-0.96813273126312005</v>
      </c>
    </row>
    <row r="684" spans="1:36">
      <c r="A684" s="84" t="s">
        <v>702</v>
      </c>
      <c r="B684" s="61">
        <v>102.05</v>
      </c>
      <c r="C684" s="61">
        <v>168.01</v>
      </c>
      <c r="D684" s="62">
        <v>0.6074043211713589</v>
      </c>
      <c r="E684" s="60">
        <v>5.0639999999999998E-2</v>
      </c>
      <c r="F684" s="60">
        <v>5.7200000000000003E-3</v>
      </c>
      <c r="G684" s="60">
        <v>0.11695999999999999</v>
      </c>
      <c r="H684" s="60">
        <v>1.2670000000000001E-2</v>
      </c>
      <c r="I684" s="60">
        <v>1.6760000000000001E-2</v>
      </c>
      <c r="J684" s="60">
        <v>6.3000000000000003E-4</v>
      </c>
      <c r="K684" s="60">
        <v>4.5100000000000001E-3</v>
      </c>
      <c r="L684" s="60">
        <v>4.4000000000000002E-4</v>
      </c>
      <c r="M684" s="60">
        <v>224</v>
      </c>
      <c r="N684" s="60">
        <v>175</v>
      </c>
      <c r="O684" s="60">
        <v>112</v>
      </c>
      <c r="P684" s="60">
        <v>12</v>
      </c>
      <c r="Q684" s="60">
        <v>107</v>
      </c>
      <c r="R684" s="60">
        <v>4</v>
      </c>
      <c r="S684" s="60">
        <v>91</v>
      </c>
      <c r="T684" s="60">
        <v>9</v>
      </c>
      <c r="U684" s="63">
        <v>107</v>
      </c>
      <c r="V684" s="63">
        <v>4</v>
      </c>
      <c r="W684" s="17">
        <f t="shared" si="99"/>
        <v>4.4642857142857144</v>
      </c>
      <c r="X684" s="85">
        <v>3.5480263974688737E-2</v>
      </c>
      <c r="Y684" s="85">
        <v>8.2126626918109264E-4</v>
      </c>
      <c r="Z684" s="85">
        <v>1.1321564112770589E-3</v>
      </c>
      <c r="AA684" s="85">
        <v>2.2294801944172527E-5</v>
      </c>
      <c r="AB684" s="86">
        <v>0.28316292653202835</v>
      </c>
      <c r="AC684" s="86">
        <v>2.5022969496504584E-5</v>
      </c>
      <c r="AD684" s="20">
        <f t="shared" si="100"/>
        <v>13.824796374051207</v>
      </c>
      <c r="AE684" s="20">
        <f t="shared" si="101"/>
        <v>16.096412085635503</v>
      </c>
      <c r="AF684" s="20">
        <f t="shared" si="102"/>
        <v>0.88512461641624052</v>
      </c>
      <c r="AG684" s="21">
        <f t="shared" si="103"/>
        <v>124.99723466988564</v>
      </c>
      <c r="AH684" s="21">
        <f t="shared" si="104"/>
        <v>135.53953067155385</v>
      </c>
      <c r="AI684" s="22">
        <f t="shared" si="105"/>
        <v>35.891553248726481</v>
      </c>
      <c r="AJ684" s="20">
        <f t="shared" si="106"/>
        <v>-0.96589890327478733</v>
      </c>
    </row>
    <row r="685" spans="1:36">
      <c r="A685" s="84" t="s">
        <v>703</v>
      </c>
      <c r="B685" s="61">
        <v>887.9</v>
      </c>
      <c r="C685" s="61">
        <v>821.2</v>
      </c>
      <c r="D685" s="62">
        <v>1.0812226010716024</v>
      </c>
      <c r="E685" s="60">
        <v>5.3010000000000002E-2</v>
      </c>
      <c r="F685" s="60">
        <v>2.4499999999999999E-3</v>
      </c>
      <c r="G685" s="60">
        <v>0.10387</v>
      </c>
      <c r="H685" s="60">
        <v>4.4299999999999999E-3</v>
      </c>
      <c r="I685" s="60">
        <v>1.422E-2</v>
      </c>
      <c r="J685" s="60">
        <v>3.6999999999999999E-4</v>
      </c>
      <c r="K685" s="60">
        <v>4.4999999999999997E-3</v>
      </c>
      <c r="L685" s="60">
        <v>1.6000000000000001E-4</v>
      </c>
      <c r="M685" s="60">
        <v>329</v>
      </c>
      <c r="N685" s="60">
        <v>52</v>
      </c>
      <c r="O685" s="60">
        <v>100</v>
      </c>
      <c r="P685" s="60">
        <v>4</v>
      </c>
      <c r="Q685" s="60">
        <v>91</v>
      </c>
      <c r="R685" s="60">
        <v>2</v>
      </c>
      <c r="S685" s="60">
        <v>91</v>
      </c>
      <c r="T685" s="60">
        <v>3</v>
      </c>
      <c r="U685" s="63">
        <v>91</v>
      </c>
      <c r="V685" s="63">
        <v>2</v>
      </c>
      <c r="W685" s="17">
        <f t="shared" si="99"/>
        <v>9</v>
      </c>
      <c r="X685" s="85">
        <v>2.3708231010543708E-2</v>
      </c>
      <c r="Y685" s="85">
        <v>2.3615117173986165E-4</v>
      </c>
      <c r="Z685" s="85">
        <v>6.7278540534976229E-4</v>
      </c>
      <c r="AA685" s="85">
        <v>5.119294897197018E-6</v>
      </c>
      <c r="AB685" s="86">
        <v>0.28306196653986565</v>
      </c>
      <c r="AC685" s="86">
        <v>1.9024125718959849E-5</v>
      </c>
      <c r="AD685" s="20">
        <f t="shared" si="100"/>
        <v>10.254429005192023</v>
      </c>
      <c r="AE685" s="20">
        <f t="shared" si="101"/>
        <v>12.212893993861496</v>
      </c>
      <c r="AF685" s="20">
        <f t="shared" si="102"/>
        <v>0.67290695439639692</v>
      </c>
      <c r="AG685" s="21">
        <f t="shared" si="103"/>
        <v>266.29073148559087</v>
      </c>
      <c r="AH685" s="21">
        <f t="shared" si="104"/>
        <v>372.38739203871057</v>
      </c>
      <c r="AI685" s="22">
        <f t="shared" si="105"/>
        <v>26.881621694068855</v>
      </c>
      <c r="AJ685" s="20">
        <f t="shared" si="106"/>
        <v>-0.97973537935693489</v>
      </c>
    </row>
    <row r="686" spans="1:36">
      <c r="A686" s="84" t="s">
        <v>704</v>
      </c>
      <c r="B686" s="61">
        <v>2433.59</v>
      </c>
      <c r="C686" s="61">
        <v>2005.08</v>
      </c>
      <c r="D686" s="62">
        <v>1.213712171085443</v>
      </c>
      <c r="E686" s="60">
        <v>4.793E-2</v>
      </c>
      <c r="F686" s="60">
        <v>1.2600000000000001E-3</v>
      </c>
      <c r="G686" s="60">
        <v>9.2579999999999996E-2</v>
      </c>
      <c r="H686" s="60">
        <v>2.2499999999999998E-3</v>
      </c>
      <c r="I686" s="60">
        <v>1.4019999999999999E-2</v>
      </c>
      <c r="J686" s="60">
        <v>2.9E-4</v>
      </c>
      <c r="K686" s="60">
        <v>4.4900000000000001E-3</v>
      </c>
      <c r="L686" s="60">
        <v>1E-4</v>
      </c>
      <c r="M686" s="60">
        <v>96</v>
      </c>
      <c r="N686" s="60">
        <v>26</v>
      </c>
      <c r="O686" s="60">
        <v>90</v>
      </c>
      <c r="P686" s="60">
        <v>2</v>
      </c>
      <c r="Q686" s="60">
        <v>90</v>
      </c>
      <c r="R686" s="60">
        <v>2</v>
      </c>
      <c r="S686" s="60">
        <v>91</v>
      </c>
      <c r="T686" s="60">
        <v>2</v>
      </c>
      <c r="U686" s="63">
        <v>90</v>
      </c>
      <c r="V686" s="63">
        <v>2</v>
      </c>
      <c r="W686" s="17">
        <f t="shared" si="99"/>
        <v>0</v>
      </c>
      <c r="X686" s="85">
        <v>0.10141907375207275</v>
      </c>
      <c r="Y686" s="85">
        <v>5.5877163316063797E-4</v>
      </c>
      <c r="Z686" s="85">
        <v>2.7993563999537787E-3</v>
      </c>
      <c r="AA686" s="85">
        <v>9.8182566150671675E-6</v>
      </c>
      <c r="AB686" s="86">
        <v>0.28310600825242027</v>
      </c>
      <c r="AC686" s="86">
        <v>2.0771875134866468E-5</v>
      </c>
      <c r="AD686" s="20">
        <f t="shared" si="100"/>
        <v>11.811928069973554</v>
      </c>
      <c r="AE686" s="20">
        <f t="shared" si="101"/>
        <v>13.622795110044272</v>
      </c>
      <c r="AF686" s="20">
        <f t="shared" si="102"/>
        <v>0.73472540833509981</v>
      </c>
      <c r="AG686" s="21">
        <f t="shared" si="103"/>
        <v>216.20146363356415</v>
      </c>
      <c r="AH686" s="21">
        <f t="shared" si="104"/>
        <v>281.20091178303369</v>
      </c>
      <c r="AI686" s="22">
        <f t="shared" si="105"/>
        <v>31.134846812683833</v>
      </c>
      <c r="AJ686" s="20">
        <f t="shared" si="106"/>
        <v>-0.91568203614597055</v>
      </c>
    </row>
    <row r="687" spans="1:36">
      <c r="A687" s="84" t="s">
        <v>705</v>
      </c>
      <c r="B687" s="61">
        <v>134.97</v>
      </c>
      <c r="C687" s="61">
        <v>197.42</v>
      </c>
      <c r="D687" s="62">
        <v>0.68366933441393984</v>
      </c>
      <c r="E687" s="60">
        <v>4.9759999999999999E-2</v>
      </c>
      <c r="F687" s="60">
        <v>7.1799999999999998E-3</v>
      </c>
      <c r="G687" s="60">
        <v>9.1819999999999999E-2</v>
      </c>
      <c r="H687" s="60">
        <v>1.225E-2</v>
      </c>
      <c r="I687" s="60">
        <v>1.3390000000000001E-2</v>
      </c>
      <c r="J687" s="60">
        <v>7.9000000000000001E-4</v>
      </c>
      <c r="K687" s="60">
        <v>3.6099999999999999E-3</v>
      </c>
      <c r="L687" s="60">
        <v>5.2999999999999998E-4</v>
      </c>
      <c r="M687" s="60">
        <v>184</v>
      </c>
      <c r="N687" s="60">
        <v>192</v>
      </c>
      <c r="O687" s="60">
        <v>89</v>
      </c>
      <c r="P687" s="60">
        <v>11</v>
      </c>
      <c r="Q687" s="60">
        <v>86</v>
      </c>
      <c r="R687" s="60">
        <v>5</v>
      </c>
      <c r="S687" s="60">
        <v>73</v>
      </c>
      <c r="T687" s="60">
        <v>11</v>
      </c>
      <c r="U687" s="63">
        <v>86</v>
      </c>
      <c r="V687" s="63">
        <v>5</v>
      </c>
      <c r="W687" s="17">
        <f t="shared" si="99"/>
        <v>3.3707865168539324</v>
      </c>
      <c r="X687" s="85">
        <v>1.958009047559563E-2</v>
      </c>
      <c r="Y687" s="85">
        <v>1.8270066144496596E-4</v>
      </c>
      <c r="Z687" s="85">
        <v>5.9380000511504263E-4</v>
      </c>
      <c r="AA687" s="85">
        <v>3.9579114122627921E-6</v>
      </c>
      <c r="AB687" s="86">
        <v>0.28305647006619589</v>
      </c>
      <c r="AC687" s="86">
        <v>2.2372455978268048E-5</v>
      </c>
      <c r="AD687" s="20">
        <f t="shared" si="100"/>
        <v>10.060050719160607</v>
      </c>
      <c r="AE687" s="20">
        <f t="shared" si="101"/>
        <v>11.915248868261674</v>
      </c>
      <c r="AF687" s="20">
        <f t="shared" si="102"/>
        <v>0.79133286505662559</v>
      </c>
      <c r="AG687" s="21">
        <f t="shared" si="103"/>
        <v>273.48378988229274</v>
      </c>
      <c r="AH687" s="21">
        <f t="shared" si="104"/>
        <v>387.58865775308692</v>
      </c>
      <c r="AI687" s="22">
        <f t="shared" si="105"/>
        <v>31.543996197225624</v>
      </c>
      <c r="AJ687" s="20">
        <f t="shared" si="106"/>
        <v>-0.9821144576772578</v>
      </c>
    </row>
    <row r="688" spans="1:36">
      <c r="A688" s="84" t="s">
        <v>706</v>
      </c>
      <c r="B688" s="61">
        <v>119.03</v>
      </c>
      <c r="C688" s="61">
        <v>188</v>
      </c>
      <c r="D688" s="62">
        <v>0.63313829787234044</v>
      </c>
      <c r="E688" s="60">
        <v>4.9020000000000001E-2</v>
      </c>
      <c r="F688" s="60">
        <v>5.4799999999999996E-3</v>
      </c>
      <c r="G688" s="60">
        <v>8.702E-2</v>
      </c>
      <c r="H688" s="60">
        <v>9.2999999999999992E-3</v>
      </c>
      <c r="I688" s="60">
        <v>1.2880000000000001E-2</v>
      </c>
      <c r="J688" s="60">
        <v>4.8999999999999998E-4</v>
      </c>
      <c r="K688" s="60">
        <v>4.7000000000000002E-3</v>
      </c>
      <c r="L688" s="60">
        <v>3.5E-4</v>
      </c>
      <c r="M688" s="60">
        <v>149</v>
      </c>
      <c r="N688" s="60">
        <v>169</v>
      </c>
      <c r="O688" s="60">
        <v>85</v>
      </c>
      <c r="P688" s="60">
        <v>9</v>
      </c>
      <c r="Q688" s="60">
        <v>82</v>
      </c>
      <c r="R688" s="60">
        <v>3</v>
      </c>
      <c r="S688" s="60">
        <v>95</v>
      </c>
      <c r="T688" s="60">
        <v>7</v>
      </c>
      <c r="U688" s="63">
        <v>82</v>
      </c>
      <c r="V688" s="63">
        <v>3</v>
      </c>
      <c r="W688" s="17">
        <f t="shared" si="99"/>
        <v>3.5294117647058822</v>
      </c>
      <c r="X688" s="85">
        <v>1.4798109507520155E-2</v>
      </c>
      <c r="Y688" s="85">
        <v>1.1717483857550179E-4</v>
      </c>
      <c r="Z688" s="85">
        <v>4.6296183418919392E-4</v>
      </c>
      <c r="AA688" s="85">
        <v>2.84016892915732E-6</v>
      </c>
      <c r="AB688" s="86">
        <v>0.2831043339999737</v>
      </c>
      <c r="AC688" s="86">
        <v>2.1571887792834582E-5</v>
      </c>
      <c r="AD688" s="20">
        <f t="shared" si="100"/>
        <v>11.75271950453638</v>
      </c>
      <c r="AE688" s="20">
        <f t="shared" si="101"/>
        <v>13.528935036521972</v>
      </c>
      <c r="AF688" s="20">
        <f t="shared" si="102"/>
        <v>0.76300938305878563</v>
      </c>
      <c r="AG688" s="21">
        <f t="shared" si="103"/>
        <v>205.26646856847574</v>
      </c>
      <c r="AH688" s="21">
        <f t="shared" si="104"/>
        <v>280.97210958453468</v>
      </c>
      <c r="AI688" s="22">
        <f t="shared" si="105"/>
        <v>30.348629752336194</v>
      </c>
      <c r="AJ688" s="20">
        <f t="shared" si="106"/>
        <v>-0.98605536644008451</v>
      </c>
    </row>
    <row r="689" spans="1:36">
      <c r="A689" s="84" t="s">
        <v>707</v>
      </c>
      <c r="B689" s="61">
        <v>157.33000000000001</v>
      </c>
      <c r="C689" s="61">
        <v>258.39</v>
      </c>
      <c r="D689" s="62">
        <v>0.60888579279383881</v>
      </c>
      <c r="E689" s="60">
        <v>4.5620000000000001E-2</v>
      </c>
      <c r="F689" s="60">
        <v>4.7099999999999998E-3</v>
      </c>
      <c r="G689" s="60">
        <v>8.2360000000000003E-2</v>
      </c>
      <c r="H689" s="60">
        <v>8.1600000000000006E-3</v>
      </c>
      <c r="I689" s="60">
        <v>1.3100000000000001E-2</v>
      </c>
      <c r="J689" s="60">
        <v>4.4999999999999999E-4</v>
      </c>
      <c r="K689" s="60">
        <v>4.7600000000000003E-3</v>
      </c>
      <c r="L689" s="60">
        <v>3.3E-4</v>
      </c>
      <c r="M689" s="60">
        <v>-22</v>
      </c>
      <c r="N689" s="60">
        <v>154</v>
      </c>
      <c r="O689" s="60">
        <v>80</v>
      </c>
      <c r="P689" s="60">
        <v>8</v>
      </c>
      <c r="Q689" s="60">
        <v>84</v>
      </c>
      <c r="R689" s="60">
        <v>3</v>
      </c>
      <c r="S689" s="60">
        <v>96</v>
      </c>
      <c r="T689" s="60">
        <v>7</v>
      </c>
      <c r="U689" s="63">
        <v>84</v>
      </c>
      <c r="V689" s="63">
        <v>3</v>
      </c>
      <c r="W689" s="17">
        <f t="shared" si="99"/>
        <v>-5</v>
      </c>
      <c r="X689" s="85">
        <v>1.2281874337937405E-2</v>
      </c>
      <c r="Y689" s="85">
        <v>3.2892756726744102E-5</v>
      </c>
      <c r="Z689" s="85">
        <v>3.7314171425311635E-4</v>
      </c>
      <c r="AA689" s="85">
        <v>1.5161980459376924E-6</v>
      </c>
      <c r="AB689" s="86">
        <v>0.28305582001310636</v>
      </c>
      <c r="AC689" s="86">
        <v>2.6443836343365447E-5</v>
      </c>
      <c r="AD689" s="20">
        <f t="shared" si="100"/>
        <v>10.037062124479412</v>
      </c>
      <c r="AE689" s="20">
        <f t="shared" si="101"/>
        <v>11.861306736553612</v>
      </c>
      <c r="AF689" s="20">
        <f t="shared" si="102"/>
        <v>0.93533695603995615</v>
      </c>
      <c r="AG689" s="21">
        <f t="shared" si="103"/>
        <v>272.81184124071098</v>
      </c>
      <c r="AH689" s="21">
        <f t="shared" si="104"/>
        <v>389.4924510330228</v>
      </c>
      <c r="AI689" s="22">
        <f t="shared" si="105"/>
        <v>37.070457207323187</v>
      </c>
      <c r="AJ689" s="20">
        <f t="shared" si="106"/>
        <v>-0.98876079173936393</v>
      </c>
    </row>
    <row r="690" spans="1:36">
      <c r="A690" s="84" t="s">
        <v>708</v>
      </c>
      <c r="B690" s="61">
        <v>195.93</v>
      </c>
      <c r="C690" s="61">
        <v>358.23</v>
      </c>
      <c r="D690" s="62">
        <v>0.54693911732685707</v>
      </c>
      <c r="E690" s="60">
        <v>5.2159999999999998E-2</v>
      </c>
      <c r="F690" s="60">
        <v>4.3899999999999998E-3</v>
      </c>
      <c r="G690" s="60">
        <v>9.7769999999999996E-2</v>
      </c>
      <c r="H690" s="60">
        <v>7.7200000000000003E-3</v>
      </c>
      <c r="I690" s="60">
        <v>1.3599999999999999E-2</v>
      </c>
      <c r="J690" s="60">
        <v>4.8000000000000001E-4</v>
      </c>
      <c r="K690" s="60">
        <v>4.8700000000000002E-3</v>
      </c>
      <c r="L690" s="60">
        <v>3.4000000000000002E-4</v>
      </c>
      <c r="M690" s="60">
        <v>292</v>
      </c>
      <c r="N690" s="60">
        <v>116</v>
      </c>
      <c r="O690" s="60">
        <v>95</v>
      </c>
      <c r="P690" s="60">
        <v>7</v>
      </c>
      <c r="Q690" s="60">
        <v>87</v>
      </c>
      <c r="R690" s="60">
        <v>3</v>
      </c>
      <c r="S690" s="60">
        <v>98</v>
      </c>
      <c r="T690" s="60">
        <v>7</v>
      </c>
      <c r="U690" s="63">
        <v>87</v>
      </c>
      <c r="V690" s="63">
        <v>3</v>
      </c>
      <c r="W690" s="17">
        <f t="shared" si="99"/>
        <v>8.4210526315789469</v>
      </c>
      <c r="X690" s="85">
        <v>3.4500131008243527E-2</v>
      </c>
      <c r="Y690" s="85">
        <v>1.2336248373401586E-4</v>
      </c>
      <c r="Z690" s="85">
        <v>1.0011891858865984E-3</v>
      </c>
      <c r="AA690" s="85">
        <v>4.5003674046447167E-6</v>
      </c>
      <c r="AB690" s="86">
        <v>0.28308441927900208</v>
      </c>
      <c r="AC690" s="86">
        <v>2.3163720949320112E-5</v>
      </c>
      <c r="AD690" s="20">
        <f t="shared" si="100"/>
        <v>11.048451720894192</v>
      </c>
      <c r="AE690" s="20">
        <f t="shared" si="101"/>
        <v>12.902032777908357</v>
      </c>
      <c r="AF690" s="20">
        <f t="shared" si="102"/>
        <v>0.81932238172510619</v>
      </c>
      <c r="AG690" s="21">
        <f t="shared" si="103"/>
        <v>236.61813254530472</v>
      </c>
      <c r="AH690" s="21">
        <f t="shared" si="104"/>
        <v>325.0916962611517</v>
      </c>
      <c r="AI690" s="22">
        <f t="shared" si="105"/>
        <v>33.038596052220214</v>
      </c>
      <c r="AJ690" s="20">
        <f t="shared" si="106"/>
        <v>-0.96984369922028313</v>
      </c>
    </row>
    <row r="691" spans="1:36">
      <c r="A691" s="84" t="s">
        <v>709</v>
      </c>
      <c r="B691" s="61">
        <v>83.51</v>
      </c>
      <c r="C691" s="61">
        <v>118.13</v>
      </c>
      <c r="D691" s="62">
        <v>0.70693303987132827</v>
      </c>
      <c r="E691" s="60">
        <v>4.9480000000000003E-2</v>
      </c>
      <c r="F691" s="60">
        <v>4.81E-3</v>
      </c>
      <c r="G691" s="60">
        <v>0.19652</v>
      </c>
      <c r="H691" s="60">
        <v>1.83E-2</v>
      </c>
      <c r="I691" s="60">
        <v>2.8819999999999998E-2</v>
      </c>
      <c r="J691" s="60">
        <v>9.8999999999999999E-4</v>
      </c>
      <c r="K691" s="60">
        <v>8.0800000000000004E-3</v>
      </c>
      <c r="L691" s="60">
        <v>6.3000000000000003E-4</v>
      </c>
      <c r="M691" s="60">
        <v>171</v>
      </c>
      <c r="N691" s="60">
        <v>146</v>
      </c>
      <c r="O691" s="60">
        <v>182</v>
      </c>
      <c r="P691" s="60">
        <v>16</v>
      </c>
      <c r="Q691" s="60">
        <v>183</v>
      </c>
      <c r="R691" s="60">
        <v>6</v>
      </c>
      <c r="S691" s="60">
        <v>163</v>
      </c>
      <c r="T691" s="60">
        <v>13</v>
      </c>
      <c r="U691" s="63">
        <v>183</v>
      </c>
      <c r="V691" s="63">
        <v>6</v>
      </c>
      <c r="W691" s="17">
        <f t="shared" ref="W691:W725" si="107">100*(O691-Q691)/O691</f>
        <v>-0.5494505494505495</v>
      </c>
      <c r="X691" s="85">
        <v>3.0328367686474494E-2</v>
      </c>
      <c r="Y691" s="85">
        <v>4.9177057307196845E-4</v>
      </c>
      <c r="Z691" s="85">
        <v>8.9241385477890152E-4</v>
      </c>
      <c r="AA691" s="85">
        <v>1.1252327304121145E-5</v>
      </c>
      <c r="AB691" s="86">
        <v>0.28301700936205509</v>
      </c>
      <c r="AC691" s="86">
        <v>2.3345534788499449E-5</v>
      </c>
      <c r="AD691" s="20">
        <f t="shared" si="100"/>
        <v>8.6645552620168154</v>
      </c>
      <c r="AE691" s="20">
        <f t="shared" si="101"/>
        <v>12.579986130107912</v>
      </c>
      <c r="AF691" s="20">
        <f t="shared" si="102"/>
        <v>0.82592758221061879</v>
      </c>
      <c r="AG691" s="21">
        <f t="shared" si="103"/>
        <v>331.68790430850612</v>
      </c>
      <c r="AH691" s="21">
        <f t="shared" si="104"/>
        <v>420.29753202470033</v>
      </c>
      <c r="AI691" s="22">
        <f t="shared" si="105"/>
        <v>33.142505216222673</v>
      </c>
      <c r="AJ691" s="20">
        <f t="shared" si="106"/>
        <v>-0.97312006461509337</v>
      </c>
    </row>
    <row r="692" spans="1:36">
      <c r="A692" s="84" t="s">
        <v>710</v>
      </c>
      <c r="B692" s="61">
        <v>266.39999999999998</v>
      </c>
      <c r="C692" s="61">
        <v>319.5</v>
      </c>
      <c r="D692" s="62">
        <v>0.83380281690140834</v>
      </c>
      <c r="E692" s="60">
        <v>4.6789999999999998E-2</v>
      </c>
      <c r="F692" s="60">
        <v>4.0200000000000001E-3</v>
      </c>
      <c r="G692" s="60">
        <v>8.6660000000000001E-2</v>
      </c>
      <c r="H692" s="60">
        <v>7.1300000000000001E-3</v>
      </c>
      <c r="I692" s="60">
        <v>1.3440000000000001E-2</v>
      </c>
      <c r="J692" s="60">
        <v>4.2000000000000002E-4</v>
      </c>
      <c r="K692" s="60">
        <v>4.3400000000000001E-3</v>
      </c>
      <c r="L692" s="60">
        <v>2.3000000000000001E-4</v>
      </c>
      <c r="M692" s="60">
        <v>39</v>
      </c>
      <c r="N692" s="60">
        <v>122</v>
      </c>
      <c r="O692" s="60">
        <v>84</v>
      </c>
      <c r="P692" s="60">
        <v>7</v>
      </c>
      <c r="Q692" s="60">
        <v>86</v>
      </c>
      <c r="R692" s="60">
        <v>3</v>
      </c>
      <c r="S692" s="60">
        <v>88</v>
      </c>
      <c r="T692" s="60">
        <v>5</v>
      </c>
      <c r="U692" s="63">
        <v>86</v>
      </c>
      <c r="V692" s="63">
        <v>3</v>
      </c>
      <c r="W692" s="17">
        <f t="shared" si="107"/>
        <v>-2.3809523809523809</v>
      </c>
      <c r="X692" s="85">
        <v>3.3036790482200755E-2</v>
      </c>
      <c r="Y692" s="85">
        <v>8.1638837101965145E-4</v>
      </c>
      <c r="Z692" s="85">
        <v>1.0219788578249046E-3</v>
      </c>
      <c r="AA692" s="85">
        <v>2.5614866878869834E-5</v>
      </c>
      <c r="AB692" s="86">
        <v>0.28307513848778743</v>
      </c>
      <c r="AC692" s="86">
        <v>2.1199838094761435E-5</v>
      </c>
      <c r="AD692" s="20">
        <f t="shared" si="100"/>
        <v>10.720244146782409</v>
      </c>
      <c r="AE692" s="20">
        <f t="shared" si="101"/>
        <v>12.551256236470465</v>
      </c>
      <c r="AF692" s="20">
        <f t="shared" si="102"/>
        <v>0.74985636957158408</v>
      </c>
      <c r="AG692" s="21">
        <f t="shared" si="103"/>
        <v>249.98832404363458</v>
      </c>
      <c r="AH692" s="21">
        <f t="shared" si="104"/>
        <v>346.81476902535724</v>
      </c>
      <c r="AI692" s="22">
        <f t="shared" si="105"/>
        <v>30.245973108098326</v>
      </c>
      <c r="AJ692" s="20">
        <f t="shared" si="106"/>
        <v>-0.9692175042823824</v>
      </c>
    </row>
    <row r="693" spans="1:36">
      <c r="A693" s="84" t="s">
        <v>711</v>
      </c>
      <c r="B693" s="61">
        <v>650.23</v>
      </c>
      <c r="C693" s="61">
        <v>626.4</v>
      </c>
      <c r="D693" s="62">
        <v>1.0380427841634738</v>
      </c>
      <c r="E693" s="60">
        <v>4.6350000000000002E-2</v>
      </c>
      <c r="F693" s="60">
        <v>2.32E-3</v>
      </c>
      <c r="G693" s="60">
        <v>8.9319999999999997E-2</v>
      </c>
      <c r="H693" s="60">
        <v>4.1999999999999997E-3</v>
      </c>
      <c r="I693" s="60">
        <v>1.3979999999999999E-2</v>
      </c>
      <c r="J693" s="60">
        <v>3.5E-4</v>
      </c>
      <c r="K693" s="60">
        <v>4.5700000000000003E-3</v>
      </c>
      <c r="L693" s="60">
        <v>1.4999999999999999E-4</v>
      </c>
      <c r="M693" s="60">
        <v>16</v>
      </c>
      <c r="N693" s="60">
        <v>56</v>
      </c>
      <c r="O693" s="60">
        <v>87</v>
      </c>
      <c r="P693" s="60">
        <v>4</v>
      </c>
      <c r="Q693" s="60">
        <v>89</v>
      </c>
      <c r="R693" s="60">
        <v>2</v>
      </c>
      <c r="S693" s="60">
        <v>92</v>
      </c>
      <c r="T693" s="60">
        <v>3</v>
      </c>
      <c r="U693" s="63">
        <v>89</v>
      </c>
      <c r="V693" s="63">
        <v>2</v>
      </c>
      <c r="W693" s="17">
        <f t="shared" si="107"/>
        <v>-2.2988505747126435</v>
      </c>
      <c r="X693" s="85">
        <v>2.9588914253207966E-2</v>
      </c>
      <c r="Y693" s="85">
        <v>5.4254773587338761E-4</v>
      </c>
      <c r="Z693" s="85">
        <v>8.2329068328483796E-4</v>
      </c>
      <c r="AA693" s="85">
        <v>1.5950248440789146E-5</v>
      </c>
      <c r="AB693" s="86">
        <v>0.28306301625398489</v>
      </c>
      <c r="AC693" s="86">
        <v>2.1979337935167067E-5</v>
      </c>
      <c r="AD693" s="20">
        <f t="shared" si="100"/>
        <v>10.291551284598022</v>
      </c>
      <c r="AE693" s="20">
        <f t="shared" si="101"/>
        <v>12.198092544581929</v>
      </c>
      <c r="AF693" s="20">
        <f t="shared" si="102"/>
        <v>0.77743306609594931</v>
      </c>
      <c r="AG693" s="21">
        <f t="shared" si="103"/>
        <v>265.86580937719481</v>
      </c>
      <c r="AH693" s="21">
        <f t="shared" si="104"/>
        <v>371.78652968278675</v>
      </c>
      <c r="AI693" s="22">
        <f t="shared" si="105"/>
        <v>31.18331233744837</v>
      </c>
      <c r="AJ693" s="20">
        <f t="shared" si="106"/>
        <v>-0.97520208785286633</v>
      </c>
    </row>
    <row r="694" spans="1:36">
      <c r="A694" s="84" t="s">
        <v>712</v>
      </c>
      <c r="B694" s="61">
        <v>550.99</v>
      </c>
      <c r="C694" s="61">
        <v>486.12</v>
      </c>
      <c r="D694" s="62">
        <v>1.1334444170163747</v>
      </c>
      <c r="E694" s="60">
        <v>4.6420000000000003E-2</v>
      </c>
      <c r="F694" s="60">
        <v>2.5400000000000002E-3</v>
      </c>
      <c r="G694" s="60">
        <v>9.758E-2</v>
      </c>
      <c r="H694" s="60">
        <v>5.0099999999999997E-3</v>
      </c>
      <c r="I694" s="60">
        <v>1.525E-2</v>
      </c>
      <c r="J694" s="60">
        <v>4.0000000000000002E-4</v>
      </c>
      <c r="K694" s="60">
        <v>4.8399999999999997E-3</v>
      </c>
      <c r="L694" s="60">
        <v>1.7000000000000001E-4</v>
      </c>
      <c r="M694" s="60">
        <v>19</v>
      </c>
      <c r="N694" s="60">
        <v>63</v>
      </c>
      <c r="O694" s="60">
        <v>95</v>
      </c>
      <c r="P694" s="60">
        <v>5</v>
      </c>
      <c r="Q694" s="60">
        <v>98</v>
      </c>
      <c r="R694" s="60">
        <v>3</v>
      </c>
      <c r="S694" s="60">
        <v>98</v>
      </c>
      <c r="T694" s="60">
        <v>3</v>
      </c>
      <c r="U694" s="63">
        <v>98</v>
      </c>
      <c r="V694" s="63">
        <v>3</v>
      </c>
      <c r="W694" s="17">
        <f t="shared" si="107"/>
        <v>-3.1578947368421053</v>
      </c>
      <c r="X694" s="85">
        <v>2.4720105397623968E-2</v>
      </c>
      <c r="Y694" s="85">
        <v>7.6410815296001878E-4</v>
      </c>
      <c r="Z694" s="85">
        <v>7.4097507480849344E-4</v>
      </c>
      <c r="AA694" s="85">
        <v>2.2394104944392968E-5</v>
      </c>
      <c r="AB694" s="86">
        <v>0.28290257678830133</v>
      </c>
      <c r="AC694" s="86">
        <v>2.6094432289047414E-5</v>
      </c>
      <c r="AD694" s="20">
        <f t="shared" si="100"/>
        <v>4.6177410882730641</v>
      </c>
      <c r="AE694" s="20">
        <f t="shared" si="101"/>
        <v>6.7214028662232472</v>
      </c>
      <c r="AF694" s="20">
        <f t="shared" si="102"/>
        <v>0.92300666964400513</v>
      </c>
      <c r="AG694" s="21">
        <f t="shared" si="103"/>
        <v>491.86940409805669</v>
      </c>
      <c r="AH694" s="21">
        <f t="shared" si="104"/>
        <v>729.12383673248019</v>
      </c>
      <c r="AI694" s="22">
        <f t="shared" si="105"/>
        <v>36.787085474439039</v>
      </c>
      <c r="AJ694" s="20">
        <f t="shared" si="106"/>
        <v>-0.97768147365034663</v>
      </c>
    </row>
    <row r="695" spans="1:36">
      <c r="A695" s="84" t="s">
        <v>713</v>
      </c>
      <c r="B695" s="61">
        <v>213.39</v>
      </c>
      <c r="C695" s="61">
        <v>268</v>
      </c>
      <c r="D695" s="62">
        <v>0.79623134328358203</v>
      </c>
      <c r="E695" s="60">
        <v>4.7419999999999997E-2</v>
      </c>
      <c r="F695" s="60">
        <v>5.0299999999999997E-3</v>
      </c>
      <c r="G695" s="60">
        <v>8.9580000000000007E-2</v>
      </c>
      <c r="H695" s="60">
        <v>9.1900000000000003E-3</v>
      </c>
      <c r="I695" s="60">
        <v>1.371E-2</v>
      </c>
      <c r="J695" s="60">
        <v>4.4999999999999999E-4</v>
      </c>
      <c r="K695" s="60">
        <v>4.4000000000000003E-3</v>
      </c>
      <c r="L695" s="60">
        <v>2.5999999999999998E-4</v>
      </c>
      <c r="M695" s="60">
        <v>70</v>
      </c>
      <c r="N695" s="60">
        <v>166</v>
      </c>
      <c r="O695" s="60">
        <v>87</v>
      </c>
      <c r="P695" s="60">
        <v>9</v>
      </c>
      <c r="Q695" s="60">
        <v>88</v>
      </c>
      <c r="R695" s="60">
        <v>3</v>
      </c>
      <c r="S695" s="60">
        <v>89</v>
      </c>
      <c r="T695" s="60">
        <v>5</v>
      </c>
      <c r="U695" s="63">
        <v>88</v>
      </c>
      <c r="V695" s="63">
        <v>3</v>
      </c>
      <c r="W695" s="17">
        <f t="shared" si="107"/>
        <v>-1.1494252873563218</v>
      </c>
      <c r="X695" s="85">
        <v>3.8588730999914708E-2</v>
      </c>
      <c r="Y695" s="85">
        <v>5.9953426195105426E-4</v>
      </c>
      <c r="Z695" s="85">
        <v>1.18817863338811E-3</v>
      </c>
      <c r="AA695" s="85">
        <v>2.260798258780005E-5</v>
      </c>
      <c r="AB695" s="86">
        <v>0.28302680073597508</v>
      </c>
      <c r="AC695" s="86">
        <v>2.3439083478226234E-5</v>
      </c>
      <c r="AD695" s="20">
        <f t="shared" si="100"/>
        <v>9.0108191749904698</v>
      </c>
      <c r="AE695" s="20">
        <f t="shared" si="101"/>
        <v>10.874470113015899</v>
      </c>
      <c r="AF695" s="20">
        <f t="shared" si="102"/>
        <v>0.82906403146011243</v>
      </c>
      <c r="AG695" s="21">
        <f t="shared" si="103"/>
        <v>320.3083726591247</v>
      </c>
      <c r="AH695" s="21">
        <f t="shared" si="104"/>
        <v>455.83625501007447</v>
      </c>
      <c r="AI695" s="22">
        <f t="shared" si="105"/>
        <v>33.547041681323208</v>
      </c>
      <c r="AJ695" s="20">
        <f t="shared" si="106"/>
        <v>-0.96421148694614123</v>
      </c>
    </row>
    <row r="696" spans="1:36">
      <c r="A696" s="84" t="s">
        <v>714</v>
      </c>
      <c r="B696" s="61">
        <v>86.54</v>
      </c>
      <c r="C696" s="61">
        <v>156.86000000000001</v>
      </c>
      <c r="D696" s="62">
        <v>0.55170215478770879</v>
      </c>
      <c r="E696" s="60">
        <v>4.6359999999999998E-2</v>
      </c>
      <c r="F696" s="60">
        <v>8.7600000000000004E-3</v>
      </c>
      <c r="G696" s="60">
        <v>7.8589999999999993E-2</v>
      </c>
      <c r="H696" s="60">
        <v>1.405E-2</v>
      </c>
      <c r="I696" s="60">
        <v>1.23E-2</v>
      </c>
      <c r="J696" s="60">
        <v>7.9000000000000001E-4</v>
      </c>
      <c r="K696" s="60">
        <v>4.0299999999999997E-3</v>
      </c>
      <c r="L696" s="60">
        <v>6.7000000000000002E-4</v>
      </c>
      <c r="M696" s="60">
        <v>16</v>
      </c>
      <c r="N696" s="60">
        <v>247</v>
      </c>
      <c r="O696" s="60">
        <v>77</v>
      </c>
      <c r="P696" s="60">
        <v>13</v>
      </c>
      <c r="Q696" s="60">
        <v>79</v>
      </c>
      <c r="R696" s="60">
        <v>5</v>
      </c>
      <c r="S696" s="60">
        <v>81</v>
      </c>
      <c r="T696" s="60">
        <v>13</v>
      </c>
      <c r="U696" s="63">
        <v>79</v>
      </c>
      <c r="V696" s="63">
        <v>5</v>
      </c>
      <c r="W696" s="17">
        <f t="shared" si="107"/>
        <v>-2.5974025974025974</v>
      </c>
      <c r="X696" s="85">
        <v>1.6437390098335537E-2</v>
      </c>
      <c r="Y696" s="85">
        <v>4.0048330207622849E-4</v>
      </c>
      <c r="Z696" s="85">
        <v>5.6628926608506412E-4</v>
      </c>
      <c r="AA696" s="85">
        <v>1.3892841918865624E-5</v>
      </c>
      <c r="AB696" s="86">
        <v>0.28299302143902394</v>
      </c>
      <c r="AC696" s="86">
        <v>2.4598791298648477E-5</v>
      </c>
      <c r="AD696" s="20">
        <f t="shared" si="100"/>
        <v>7.8162420262239962</v>
      </c>
      <c r="AE696" s="20">
        <f t="shared" si="101"/>
        <v>9.5213438992991506</v>
      </c>
      <c r="AF696" s="20">
        <f t="shared" si="102"/>
        <v>0.87006687216004763</v>
      </c>
      <c r="AG696" s="21">
        <f t="shared" si="103"/>
        <v>362.57917817699087</v>
      </c>
      <c r="AH696" s="21">
        <f t="shared" si="104"/>
        <v>535.49980762198447</v>
      </c>
      <c r="AI696" s="22">
        <f t="shared" si="105"/>
        <v>34.601178312641593</v>
      </c>
      <c r="AJ696" s="20">
        <f t="shared" si="106"/>
        <v>-0.98294309439502814</v>
      </c>
    </row>
    <row r="697" spans="1:36">
      <c r="A697" s="84" t="s">
        <v>715</v>
      </c>
      <c r="B697" s="61">
        <v>236.34</v>
      </c>
      <c r="C697" s="61">
        <v>292.63</v>
      </c>
      <c r="D697" s="62">
        <v>0.80764104842292317</v>
      </c>
      <c r="E697" s="60">
        <v>5.0909999999999997E-2</v>
      </c>
      <c r="F697" s="60">
        <v>4.0499999999999998E-3</v>
      </c>
      <c r="G697" s="60">
        <v>0.10289</v>
      </c>
      <c r="H697" s="60">
        <v>7.7400000000000004E-3</v>
      </c>
      <c r="I697" s="60">
        <v>1.4670000000000001E-2</v>
      </c>
      <c r="J697" s="60">
        <v>4.6999999999999999E-4</v>
      </c>
      <c r="K697" s="60">
        <v>4.9699999999999996E-3</v>
      </c>
      <c r="L697" s="60">
        <v>2.7E-4</v>
      </c>
      <c r="M697" s="60">
        <v>237</v>
      </c>
      <c r="N697" s="60">
        <v>114</v>
      </c>
      <c r="O697" s="60">
        <v>99</v>
      </c>
      <c r="P697" s="60">
        <v>7</v>
      </c>
      <c r="Q697" s="60">
        <v>94</v>
      </c>
      <c r="R697" s="60">
        <v>3</v>
      </c>
      <c r="S697" s="60">
        <v>100</v>
      </c>
      <c r="T697" s="60">
        <v>5</v>
      </c>
      <c r="U697" s="63">
        <v>94</v>
      </c>
      <c r="V697" s="63">
        <v>3</v>
      </c>
      <c r="W697" s="17">
        <f t="shared" si="107"/>
        <v>5.0505050505050502</v>
      </c>
      <c r="X697" s="85">
        <v>1.4944033056161859E-2</v>
      </c>
      <c r="Y697" s="85">
        <v>2.6672923100884232E-4</v>
      </c>
      <c r="Z697" s="85">
        <v>4.6635245743596612E-4</v>
      </c>
      <c r="AA697" s="85">
        <v>8.2909377904263385E-6</v>
      </c>
      <c r="AB697" s="86">
        <v>0.28311310107915993</v>
      </c>
      <c r="AC697" s="86">
        <v>1.9808462573543069E-5</v>
      </c>
      <c r="AD697" s="20">
        <f t="shared" si="100"/>
        <v>12.062760073836554</v>
      </c>
      <c r="AE697" s="20">
        <f t="shared" si="101"/>
        <v>14.099044936239924</v>
      </c>
      <c r="AF697" s="20">
        <f t="shared" si="102"/>
        <v>0.70065453952690093</v>
      </c>
      <c r="AG697" s="21">
        <f t="shared" si="103"/>
        <v>192.95170217889614</v>
      </c>
      <c r="AH697" s="21">
        <f t="shared" si="104"/>
        <v>253.70989245015477</v>
      </c>
      <c r="AI697" s="22">
        <f t="shared" si="105"/>
        <v>27.875993131103058</v>
      </c>
      <c r="AJ697" s="20">
        <f t="shared" si="106"/>
        <v>-0.98595323923385647</v>
      </c>
    </row>
    <row r="698" spans="1:36">
      <c r="A698" s="84" t="s">
        <v>716</v>
      </c>
      <c r="B698" s="61">
        <v>386.21</v>
      </c>
      <c r="C698" s="61">
        <v>536.08000000000004</v>
      </c>
      <c r="D698" s="62">
        <v>0.72043351738546479</v>
      </c>
      <c r="E698" s="60">
        <v>5.246E-2</v>
      </c>
      <c r="F698" s="60">
        <v>2.5300000000000001E-3</v>
      </c>
      <c r="G698" s="60">
        <v>0.10216</v>
      </c>
      <c r="H698" s="60">
        <v>4.5700000000000003E-3</v>
      </c>
      <c r="I698" s="60">
        <v>1.413E-2</v>
      </c>
      <c r="J698" s="60">
        <v>3.6000000000000002E-4</v>
      </c>
      <c r="K698" s="60">
        <v>4.4999999999999997E-3</v>
      </c>
      <c r="L698" s="60">
        <v>1.9000000000000001E-4</v>
      </c>
      <c r="M698" s="60">
        <v>306</v>
      </c>
      <c r="N698" s="60">
        <v>57</v>
      </c>
      <c r="O698" s="60">
        <v>99</v>
      </c>
      <c r="P698" s="60">
        <v>4</v>
      </c>
      <c r="Q698" s="60">
        <v>90</v>
      </c>
      <c r="R698" s="60">
        <v>2</v>
      </c>
      <c r="S698" s="60">
        <v>91</v>
      </c>
      <c r="T698" s="60">
        <v>4</v>
      </c>
      <c r="U698" s="63">
        <v>90</v>
      </c>
      <c r="V698" s="63">
        <v>2</v>
      </c>
      <c r="W698" s="17">
        <f t="shared" si="107"/>
        <v>9.0909090909090917</v>
      </c>
      <c r="X698" s="85">
        <v>1.9458462730536041E-2</v>
      </c>
      <c r="Y698" s="85">
        <v>3.5410064771156612E-4</v>
      </c>
      <c r="Z698" s="85">
        <v>5.6864362038320474E-4</v>
      </c>
      <c r="AA698" s="85">
        <v>7.8096706903348221E-6</v>
      </c>
      <c r="AB698" s="86">
        <v>0.28299808509955104</v>
      </c>
      <c r="AC698" s="86">
        <v>2.2215897887464774E-5</v>
      </c>
      <c r="AD698" s="20">
        <f t="shared" si="100"/>
        <v>7.9953142302291447</v>
      </c>
      <c r="AE698" s="20">
        <f t="shared" si="101"/>
        <v>9.9379772802477007</v>
      </c>
      <c r="AF698" s="20">
        <f t="shared" si="102"/>
        <v>0.78580217437858035</v>
      </c>
      <c r="AG698" s="21">
        <f t="shared" si="103"/>
        <v>355.48040131893367</v>
      </c>
      <c r="AH698" s="21">
        <f t="shared" si="104"/>
        <v>517.33826060783929</v>
      </c>
      <c r="AI698" s="22">
        <f t="shared" si="105"/>
        <v>31.254460736962585</v>
      </c>
      <c r="AJ698" s="20">
        <f t="shared" si="106"/>
        <v>-0.98287218010893962</v>
      </c>
    </row>
    <row r="699" spans="1:36">
      <c r="A699" s="84" t="s">
        <v>717</v>
      </c>
      <c r="B699" s="61">
        <v>417.92</v>
      </c>
      <c r="C699" s="61">
        <v>342.85</v>
      </c>
      <c r="D699" s="62">
        <v>1.2189587283068397</v>
      </c>
      <c r="E699" s="60">
        <v>4.614E-2</v>
      </c>
      <c r="F699" s="60">
        <v>3.14E-3</v>
      </c>
      <c r="G699" s="60">
        <v>9.9500000000000005E-2</v>
      </c>
      <c r="H699" s="60">
        <v>6.3899999999999998E-3</v>
      </c>
      <c r="I699" s="60">
        <v>1.5650000000000001E-2</v>
      </c>
      <c r="J699" s="60">
        <v>4.4999999999999999E-4</v>
      </c>
      <c r="K699" s="60">
        <v>4.9199999999999999E-3</v>
      </c>
      <c r="L699" s="60">
        <v>2.0000000000000001E-4</v>
      </c>
      <c r="M699" s="60">
        <v>5</v>
      </c>
      <c r="N699" s="60">
        <v>85</v>
      </c>
      <c r="O699" s="60">
        <v>96</v>
      </c>
      <c r="P699" s="60">
        <v>6</v>
      </c>
      <c r="Q699" s="60">
        <v>100</v>
      </c>
      <c r="R699" s="60">
        <v>3</v>
      </c>
      <c r="S699" s="60">
        <v>99</v>
      </c>
      <c r="T699" s="60">
        <v>4</v>
      </c>
      <c r="U699" s="63">
        <v>100</v>
      </c>
      <c r="V699" s="63">
        <v>3</v>
      </c>
      <c r="W699" s="17">
        <f t="shared" si="107"/>
        <v>-4.166666666666667</v>
      </c>
      <c r="X699" s="85">
        <v>1.3280082470868588E-2</v>
      </c>
      <c r="Y699" s="85">
        <v>4.9479511086412476E-4</v>
      </c>
      <c r="Z699" s="85">
        <v>4.2503550356628143E-4</v>
      </c>
      <c r="AA699" s="85">
        <v>1.2389574871617814E-5</v>
      </c>
      <c r="AB699" s="86">
        <v>0.2830741765499466</v>
      </c>
      <c r="AC699" s="86">
        <v>2.2759227563600329E-5</v>
      </c>
      <c r="AD699" s="20">
        <f t="shared" si="100"/>
        <v>10.686226003513433</v>
      </c>
      <c r="AE699" s="20">
        <f t="shared" si="101"/>
        <v>12.8550624996282</v>
      </c>
      <c r="AF699" s="20">
        <f t="shared" si="102"/>
        <v>0.80503805909899406</v>
      </c>
      <c r="AG699" s="21">
        <f t="shared" si="103"/>
        <v>247.41820356347048</v>
      </c>
      <c r="AH699" s="21">
        <f t="shared" si="104"/>
        <v>338.19412375911838</v>
      </c>
      <c r="AI699" s="22">
        <f t="shared" si="105"/>
        <v>31.962391130323653</v>
      </c>
      <c r="AJ699" s="20">
        <f t="shared" si="106"/>
        <v>-0.98719772579619636</v>
      </c>
    </row>
    <row r="700" spans="1:36">
      <c r="A700" s="84" t="s">
        <v>718</v>
      </c>
      <c r="B700" s="61">
        <v>52.14</v>
      </c>
      <c r="C700" s="61">
        <v>136.24</v>
      </c>
      <c r="D700" s="62">
        <v>0.38270698766881972</v>
      </c>
      <c r="E700" s="60">
        <v>4.5949999999999998E-2</v>
      </c>
      <c r="F700" s="60">
        <v>7.8100000000000001E-3</v>
      </c>
      <c r="G700" s="60">
        <v>7.7929999999999999E-2</v>
      </c>
      <c r="H700" s="60">
        <v>1.2760000000000001E-2</v>
      </c>
      <c r="I700" s="60">
        <v>1.231E-2</v>
      </c>
      <c r="J700" s="60">
        <v>6.0999999999999997E-4</v>
      </c>
      <c r="K700" s="60">
        <v>3.6900000000000001E-3</v>
      </c>
      <c r="L700" s="60">
        <v>6.6E-4</v>
      </c>
      <c r="M700" s="60">
        <v>-5</v>
      </c>
      <c r="N700" s="60">
        <v>237</v>
      </c>
      <c r="O700" s="60">
        <v>76</v>
      </c>
      <c r="P700" s="60">
        <v>12</v>
      </c>
      <c r="Q700" s="60">
        <v>79</v>
      </c>
      <c r="R700" s="60">
        <v>4</v>
      </c>
      <c r="S700" s="60">
        <v>74</v>
      </c>
      <c r="T700" s="60">
        <v>13</v>
      </c>
      <c r="U700" s="63">
        <v>79</v>
      </c>
      <c r="V700" s="63">
        <v>4</v>
      </c>
      <c r="W700" s="17">
        <f t="shared" si="107"/>
        <v>-3.9473684210526314</v>
      </c>
      <c r="X700" s="85">
        <v>1.4388685118461973E-2</v>
      </c>
      <c r="Y700" s="85">
        <v>5.6374686774111188E-4</v>
      </c>
      <c r="Z700" s="85">
        <v>5.1812632105382572E-4</v>
      </c>
      <c r="AA700" s="85">
        <v>1.8994986312219419E-5</v>
      </c>
      <c r="AB700" s="86">
        <v>0.28299675814799552</v>
      </c>
      <c r="AC700" s="86">
        <v>2.4053120225037802E-5</v>
      </c>
      <c r="AD700" s="20">
        <f t="shared" si="100"/>
        <v>7.9483876761310412</v>
      </c>
      <c r="AE700" s="20">
        <f t="shared" si="101"/>
        <v>9.656024211783798</v>
      </c>
      <c r="AF700" s="20">
        <f t="shared" si="102"/>
        <v>0.85076631716608175</v>
      </c>
      <c r="AG700" s="21">
        <f t="shared" si="103"/>
        <v>356.87169261156515</v>
      </c>
      <c r="AH700" s="21">
        <f t="shared" si="104"/>
        <v>526.87977210413908</v>
      </c>
      <c r="AI700" s="22">
        <f t="shared" si="105"/>
        <v>33.793956120859661</v>
      </c>
      <c r="AJ700" s="20">
        <f t="shared" si="106"/>
        <v>-0.98439378551042689</v>
      </c>
    </row>
    <row r="701" spans="1:36">
      <c r="A701" s="84" t="s">
        <v>719</v>
      </c>
      <c r="B701" s="61">
        <v>416.52</v>
      </c>
      <c r="C701" s="61">
        <v>621.72</v>
      </c>
      <c r="D701" s="62">
        <v>0.66994788650839598</v>
      </c>
      <c r="E701" s="60">
        <v>4.6059999999999997E-2</v>
      </c>
      <c r="F701" s="60">
        <v>2.48E-3</v>
      </c>
      <c r="G701" s="60">
        <v>8.4370000000000001E-2</v>
      </c>
      <c r="H701" s="60">
        <v>4.2900000000000004E-3</v>
      </c>
      <c r="I701" s="60">
        <v>1.329E-2</v>
      </c>
      <c r="J701" s="60">
        <v>3.4000000000000002E-4</v>
      </c>
      <c r="K701" s="60">
        <v>4.2100000000000002E-3</v>
      </c>
      <c r="L701" s="60">
        <v>1.8000000000000001E-4</v>
      </c>
      <c r="M701" s="60">
        <v>1</v>
      </c>
      <c r="N701" s="60">
        <v>62</v>
      </c>
      <c r="O701" s="60">
        <v>82</v>
      </c>
      <c r="P701" s="60">
        <v>4</v>
      </c>
      <c r="Q701" s="60">
        <v>85</v>
      </c>
      <c r="R701" s="60">
        <v>2</v>
      </c>
      <c r="S701" s="60">
        <v>85</v>
      </c>
      <c r="T701" s="60">
        <v>4</v>
      </c>
      <c r="U701" s="63">
        <v>85</v>
      </c>
      <c r="V701" s="63">
        <v>2</v>
      </c>
      <c r="W701" s="17">
        <f t="shared" si="107"/>
        <v>-3.6585365853658538</v>
      </c>
      <c r="X701" s="85">
        <v>2.1224749598940114E-2</v>
      </c>
      <c r="Y701" s="85">
        <v>7.9489378331336715E-4</v>
      </c>
      <c r="Z701" s="85">
        <v>6.3510900438464176E-4</v>
      </c>
      <c r="AA701" s="85">
        <v>2.307935604991158E-5</v>
      </c>
      <c r="AB701" s="86">
        <v>0.28307353033220428</v>
      </c>
      <c r="AC701" s="86">
        <v>2.0011854173422747E-5</v>
      </c>
      <c r="AD701" s="20">
        <f t="shared" si="100"/>
        <v>10.663373042743007</v>
      </c>
      <c r="AE701" s="20">
        <f t="shared" si="101"/>
        <v>12.494772399411769</v>
      </c>
      <c r="AF701" s="20">
        <f t="shared" si="102"/>
        <v>0.70783480984660119</v>
      </c>
      <c r="AG701" s="21">
        <f t="shared" si="103"/>
        <v>249.70359119131106</v>
      </c>
      <c r="AH701" s="21">
        <f t="shared" si="104"/>
        <v>349.65552223568989</v>
      </c>
      <c r="AI701" s="22">
        <f t="shared" si="105"/>
        <v>28.25821126072438</v>
      </c>
      <c r="AJ701" s="20">
        <f t="shared" si="106"/>
        <v>-0.98087021071130598</v>
      </c>
    </row>
    <row r="702" spans="1:36">
      <c r="A702" s="84" t="s">
        <v>720</v>
      </c>
      <c r="B702" s="61">
        <v>150.72999999999999</v>
      </c>
      <c r="C702" s="61">
        <v>197.85</v>
      </c>
      <c r="D702" s="62">
        <v>0.7618397776093</v>
      </c>
      <c r="E702" s="60">
        <v>5.0139999999999997E-2</v>
      </c>
      <c r="F702" s="60">
        <v>5.0200000000000002E-3</v>
      </c>
      <c r="G702" s="60">
        <v>9.0509999999999993E-2</v>
      </c>
      <c r="H702" s="60">
        <v>8.4700000000000001E-3</v>
      </c>
      <c r="I702" s="60">
        <v>1.3100000000000001E-2</v>
      </c>
      <c r="J702" s="60">
        <v>5.2999999999999998E-4</v>
      </c>
      <c r="K702" s="60">
        <v>4.15E-3</v>
      </c>
      <c r="L702" s="60">
        <v>3.4000000000000002E-4</v>
      </c>
      <c r="M702" s="60">
        <v>201</v>
      </c>
      <c r="N702" s="60">
        <v>138</v>
      </c>
      <c r="O702" s="60">
        <v>88</v>
      </c>
      <c r="P702" s="60">
        <v>8</v>
      </c>
      <c r="Q702" s="60">
        <v>84</v>
      </c>
      <c r="R702" s="60">
        <v>3</v>
      </c>
      <c r="S702" s="60">
        <v>84</v>
      </c>
      <c r="T702" s="60">
        <v>7</v>
      </c>
      <c r="U702" s="63">
        <v>84</v>
      </c>
      <c r="V702" s="63">
        <v>3</v>
      </c>
      <c r="W702" s="17">
        <f t="shared" si="107"/>
        <v>4.5454545454545459</v>
      </c>
      <c r="X702" s="85">
        <v>2.2842594550687493E-2</v>
      </c>
      <c r="Y702" s="85">
        <v>6.3156949244300517E-5</v>
      </c>
      <c r="Z702" s="85">
        <v>6.9188619682699747E-4</v>
      </c>
      <c r="AA702" s="85">
        <v>6.3261733234409673E-7</v>
      </c>
      <c r="AB702" s="86">
        <v>0.28302106023803375</v>
      </c>
      <c r="AC702" s="86">
        <v>2.1139869836928321E-5</v>
      </c>
      <c r="AD702" s="20">
        <f t="shared" si="100"/>
        <v>8.8078111706146878</v>
      </c>
      <c r="AE702" s="20">
        <f t="shared" si="101"/>
        <v>10.61415319390191</v>
      </c>
      <c r="AF702" s="20">
        <f t="shared" si="102"/>
        <v>0.74773195717928753</v>
      </c>
      <c r="AG702" s="21">
        <f t="shared" si="103"/>
        <v>324.21047505464634</v>
      </c>
      <c r="AH702" s="21">
        <f t="shared" si="104"/>
        <v>469.40588423896884</v>
      </c>
      <c r="AI702" s="22">
        <f t="shared" si="105"/>
        <v>29.854886430862223</v>
      </c>
      <c r="AJ702" s="20">
        <f t="shared" si="106"/>
        <v>-0.9791600543124398</v>
      </c>
    </row>
    <row r="703" spans="1:36">
      <c r="A703" s="84" t="s">
        <v>721</v>
      </c>
      <c r="B703" s="61">
        <v>126.88</v>
      </c>
      <c r="C703" s="61">
        <v>285.55</v>
      </c>
      <c r="D703" s="62">
        <v>0.44433549290842234</v>
      </c>
      <c r="E703" s="60">
        <v>4.7129999999999998E-2</v>
      </c>
      <c r="F703" s="60">
        <v>3.9100000000000003E-3</v>
      </c>
      <c r="G703" s="60">
        <v>8.8880000000000001E-2</v>
      </c>
      <c r="H703" s="60">
        <v>6.9899999999999997E-3</v>
      </c>
      <c r="I703" s="60">
        <v>1.3690000000000001E-2</v>
      </c>
      <c r="J703" s="60">
        <v>4.4000000000000002E-4</v>
      </c>
      <c r="K703" s="60">
        <v>4.3699999999999998E-3</v>
      </c>
      <c r="L703" s="60">
        <v>3.6000000000000002E-4</v>
      </c>
      <c r="M703" s="60">
        <v>56</v>
      </c>
      <c r="N703" s="60">
        <v>113</v>
      </c>
      <c r="O703" s="60">
        <v>86</v>
      </c>
      <c r="P703" s="60">
        <v>7</v>
      </c>
      <c r="Q703" s="60">
        <v>88</v>
      </c>
      <c r="R703" s="60">
        <v>3</v>
      </c>
      <c r="S703" s="60">
        <v>88</v>
      </c>
      <c r="T703" s="60">
        <v>7</v>
      </c>
      <c r="U703" s="63">
        <v>88</v>
      </c>
      <c r="V703" s="63">
        <v>3</v>
      </c>
      <c r="W703" s="17">
        <f t="shared" si="107"/>
        <v>-2.3255813953488373</v>
      </c>
      <c r="X703" s="85">
        <v>1.9319209070409831E-2</v>
      </c>
      <c r="Y703" s="85">
        <v>9.6038998985441371E-5</v>
      </c>
      <c r="Z703" s="85">
        <v>5.7846773052100907E-4</v>
      </c>
      <c r="AA703" s="85">
        <v>2.3218165685735738E-6</v>
      </c>
      <c r="AB703" s="86">
        <v>0.28301622458752168</v>
      </c>
      <c r="AC703" s="86">
        <v>1.8478035936808361E-5</v>
      </c>
      <c r="AD703" s="20">
        <f t="shared" si="100"/>
        <v>8.6368023538985206</v>
      </c>
      <c r="AE703" s="20">
        <f t="shared" si="101"/>
        <v>10.535804398441595</v>
      </c>
      <c r="AF703" s="20">
        <f t="shared" si="102"/>
        <v>0.65358677447717695</v>
      </c>
      <c r="AG703" s="21">
        <f t="shared" si="103"/>
        <v>330.04765266303599</v>
      </c>
      <c r="AH703" s="21">
        <f t="shared" si="104"/>
        <v>477.51817593097394</v>
      </c>
      <c r="AI703" s="22">
        <f t="shared" si="105"/>
        <v>26.013675030612035</v>
      </c>
      <c r="AJ703" s="20">
        <f t="shared" si="106"/>
        <v>-0.98257627317707807</v>
      </c>
    </row>
    <row r="704" spans="1:36">
      <c r="A704" s="84" t="s">
        <v>722</v>
      </c>
      <c r="B704" s="61">
        <v>331.72</v>
      </c>
      <c r="C704" s="61">
        <v>506.85</v>
      </c>
      <c r="D704" s="62">
        <v>0.65447371017066192</v>
      </c>
      <c r="E704" s="60">
        <v>4.8730000000000002E-2</v>
      </c>
      <c r="F704" s="60">
        <v>2.7000000000000001E-3</v>
      </c>
      <c r="G704" s="60">
        <v>9.5240000000000005E-2</v>
      </c>
      <c r="H704" s="60">
        <v>4.9500000000000004E-3</v>
      </c>
      <c r="I704" s="60">
        <v>1.418E-2</v>
      </c>
      <c r="J704" s="60">
        <v>3.6999999999999999E-4</v>
      </c>
      <c r="K704" s="60">
        <v>4.4999999999999997E-3</v>
      </c>
      <c r="L704" s="60">
        <v>2.1000000000000001E-4</v>
      </c>
      <c r="M704" s="60">
        <v>135</v>
      </c>
      <c r="N704" s="60">
        <v>73</v>
      </c>
      <c r="O704" s="60">
        <v>92</v>
      </c>
      <c r="P704" s="60">
        <v>5</v>
      </c>
      <c r="Q704" s="60">
        <v>91</v>
      </c>
      <c r="R704" s="60">
        <v>2</v>
      </c>
      <c r="S704" s="60">
        <v>91</v>
      </c>
      <c r="T704" s="60">
        <v>4</v>
      </c>
      <c r="U704" s="63">
        <v>91</v>
      </c>
      <c r="V704" s="63">
        <v>2</v>
      </c>
      <c r="W704" s="17">
        <f t="shared" si="107"/>
        <v>1.0869565217391304</v>
      </c>
      <c r="X704" s="85">
        <v>2.5122589782993386E-2</v>
      </c>
      <c r="Y704" s="85">
        <v>1.1210480177128696E-4</v>
      </c>
      <c r="Z704" s="85">
        <v>8.0174943410465797E-4</v>
      </c>
      <c r="AA704" s="85">
        <v>2.6890694067769575E-6</v>
      </c>
      <c r="AB704" s="86">
        <v>0.28311625693124737</v>
      </c>
      <c r="AC704" s="86">
        <v>1.7009370933938563E-5</v>
      </c>
      <c r="AD704" s="20">
        <f t="shared" si="100"/>
        <v>12.174364196149146</v>
      </c>
      <c r="AE704" s="20">
        <f t="shared" si="101"/>
        <v>14.125464242054075</v>
      </c>
      <c r="AF704" s="20">
        <f t="shared" si="102"/>
        <v>0.60164257535094723</v>
      </c>
      <c r="AG704" s="21">
        <f t="shared" si="103"/>
        <v>190.19015950343163</v>
      </c>
      <c r="AH704" s="21">
        <f t="shared" si="104"/>
        <v>249.68342815821873</v>
      </c>
      <c r="AI704" s="22">
        <f t="shared" si="105"/>
        <v>24.150831556206981</v>
      </c>
      <c r="AJ704" s="20">
        <f t="shared" si="106"/>
        <v>-0.9758509206594983</v>
      </c>
    </row>
    <row r="705" spans="1:36">
      <c r="A705" s="84" t="s">
        <v>723</v>
      </c>
      <c r="B705" s="61">
        <v>142.57</v>
      </c>
      <c r="C705" s="61">
        <v>319.83</v>
      </c>
      <c r="D705" s="62">
        <v>0.44576806428415094</v>
      </c>
      <c r="E705" s="60">
        <v>5.1830000000000001E-2</v>
      </c>
      <c r="F705" s="60">
        <v>3.5999999999999999E-3</v>
      </c>
      <c r="G705" s="60">
        <v>0.10818999999999999</v>
      </c>
      <c r="H705" s="60">
        <v>7.0600000000000003E-3</v>
      </c>
      <c r="I705" s="60">
        <v>1.515E-2</v>
      </c>
      <c r="J705" s="60">
        <v>4.4999999999999999E-4</v>
      </c>
      <c r="K705" s="60">
        <v>5.2500000000000003E-3</v>
      </c>
      <c r="L705" s="60">
        <v>3.6999999999999999E-4</v>
      </c>
      <c r="M705" s="60">
        <v>278</v>
      </c>
      <c r="N705" s="60">
        <v>95</v>
      </c>
      <c r="O705" s="60">
        <v>104</v>
      </c>
      <c r="P705" s="60">
        <v>6</v>
      </c>
      <c r="Q705" s="60">
        <v>97</v>
      </c>
      <c r="R705" s="60">
        <v>3</v>
      </c>
      <c r="S705" s="60">
        <v>106</v>
      </c>
      <c r="T705" s="60">
        <v>7</v>
      </c>
      <c r="U705" s="63">
        <v>97</v>
      </c>
      <c r="V705" s="63">
        <v>3</v>
      </c>
      <c r="W705" s="17">
        <f t="shared" si="107"/>
        <v>6.7307692307692308</v>
      </c>
      <c r="X705" s="85">
        <v>3.0762032046153961E-2</v>
      </c>
      <c r="Y705" s="85">
        <v>1.7281168870995052E-4</v>
      </c>
      <c r="Z705" s="85">
        <v>1.1102887339640478E-3</v>
      </c>
      <c r="AA705" s="85">
        <v>5.5100961882184821E-6</v>
      </c>
      <c r="AB705" s="86">
        <v>0.28306706380896113</v>
      </c>
      <c r="AC705" s="86">
        <v>1.8646705012367717E-5</v>
      </c>
      <c r="AD705" s="20">
        <f t="shared" si="100"/>
        <v>10.434689748670678</v>
      </c>
      <c r="AE705" s="20">
        <f t="shared" si="101"/>
        <v>12.494446325530539</v>
      </c>
      <c r="AF705" s="20">
        <f t="shared" si="102"/>
        <v>0.65956580694351363</v>
      </c>
      <c r="AG705" s="21">
        <f t="shared" si="103"/>
        <v>262.12182438671948</v>
      </c>
      <c r="AH705" s="21">
        <f t="shared" si="104"/>
        <v>358.99893091096112</v>
      </c>
      <c r="AI705" s="22">
        <f t="shared" si="105"/>
        <v>26.659468200798756</v>
      </c>
      <c r="AJ705" s="20">
        <f t="shared" si="106"/>
        <v>-0.966557568254095</v>
      </c>
    </row>
    <row r="706" spans="1:36">
      <c r="A706" s="84" t="s">
        <v>724</v>
      </c>
      <c r="B706" s="61">
        <v>443.71</v>
      </c>
      <c r="C706" s="61">
        <v>494.67</v>
      </c>
      <c r="D706" s="62">
        <v>0.89698182626801704</v>
      </c>
      <c r="E706" s="60">
        <v>4.9950000000000001E-2</v>
      </c>
      <c r="F706" s="60">
        <v>2.9099999999999998E-3</v>
      </c>
      <c r="G706" s="60">
        <v>9.4640000000000002E-2</v>
      </c>
      <c r="H706" s="60">
        <v>5.1200000000000004E-3</v>
      </c>
      <c r="I706" s="60">
        <v>1.375E-2</v>
      </c>
      <c r="J706" s="60">
        <v>3.8999999999999999E-4</v>
      </c>
      <c r="K706" s="60">
        <v>4.5399999999999998E-3</v>
      </c>
      <c r="L706" s="60">
        <v>2.0000000000000001E-4</v>
      </c>
      <c r="M706" s="60">
        <v>193</v>
      </c>
      <c r="N706" s="60">
        <v>74</v>
      </c>
      <c r="O706" s="60">
        <v>92</v>
      </c>
      <c r="P706" s="60">
        <v>5</v>
      </c>
      <c r="Q706" s="60">
        <v>88</v>
      </c>
      <c r="R706" s="60">
        <v>2</v>
      </c>
      <c r="S706" s="60">
        <v>92</v>
      </c>
      <c r="T706" s="60">
        <v>4</v>
      </c>
      <c r="U706" s="63">
        <v>88</v>
      </c>
      <c r="V706" s="63">
        <v>2</v>
      </c>
      <c r="W706" s="17">
        <f t="shared" si="107"/>
        <v>4.3478260869565215</v>
      </c>
      <c r="X706" s="85">
        <v>2.8986293168642329E-2</v>
      </c>
      <c r="Y706" s="85">
        <v>6.9192674203790881E-4</v>
      </c>
      <c r="Z706" s="85">
        <v>8.2020486261582995E-4</v>
      </c>
      <c r="AA706" s="85">
        <v>1.6808910718898541E-5</v>
      </c>
      <c r="AB706" s="86">
        <v>0.28297982550348522</v>
      </c>
      <c r="AC706" s="86">
        <v>2.5205840616540626E-5</v>
      </c>
      <c r="AD706" s="20">
        <f t="shared" si="100"/>
        <v>7.3495785822208504</v>
      </c>
      <c r="AE706" s="20">
        <f t="shared" si="101"/>
        <v>9.234287491375337</v>
      </c>
      <c r="AF706" s="20">
        <f t="shared" si="102"/>
        <v>0.89155601400979467</v>
      </c>
      <c r="AG706" s="21">
        <f t="shared" si="103"/>
        <v>383.69764388704078</v>
      </c>
      <c r="AH706" s="21">
        <f t="shared" si="104"/>
        <v>560.82262922100449</v>
      </c>
      <c r="AI706" s="22">
        <f t="shared" si="105"/>
        <v>35.680914744084248</v>
      </c>
      <c r="AJ706" s="20">
        <f t="shared" si="106"/>
        <v>-0.97529503425855935</v>
      </c>
    </row>
    <row r="707" spans="1:36">
      <c r="A707" s="84" t="s">
        <v>725</v>
      </c>
      <c r="B707" s="61">
        <v>161.16999999999999</v>
      </c>
      <c r="C707" s="61">
        <v>246.22</v>
      </c>
      <c r="D707" s="62">
        <v>0.65457720737551783</v>
      </c>
      <c r="E707" s="60">
        <v>5.126E-2</v>
      </c>
      <c r="F707" s="60">
        <v>3.4099999999999998E-3</v>
      </c>
      <c r="G707" s="60">
        <v>0.14097000000000001</v>
      </c>
      <c r="H707" s="60">
        <v>8.8100000000000001E-3</v>
      </c>
      <c r="I707" s="60">
        <v>1.9949999999999999E-2</v>
      </c>
      <c r="J707" s="60">
        <v>5.9000000000000003E-4</v>
      </c>
      <c r="K707" s="60">
        <v>6.4000000000000003E-3</v>
      </c>
      <c r="L707" s="60">
        <v>3.6000000000000002E-4</v>
      </c>
      <c r="M707" s="60">
        <v>253</v>
      </c>
      <c r="N707" s="60">
        <v>90</v>
      </c>
      <c r="O707" s="60">
        <v>134</v>
      </c>
      <c r="P707" s="60">
        <v>8</v>
      </c>
      <c r="Q707" s="60">
        <v>127</v>
      </c>
      <c r="R707" s="60">
        <v>4</v>
      </c>
      <c r="S707" s="60">
        <v>129</v>
      </c>
      <c r="T707" s="60">
        <v>7</v>
      </c>
      <c r="U707" s="63">
        <v>127</v>
      </c>
      <c r="V707" s="63">
        <v>4</v>
      </c>
      <c r="W707" s="17">
        <f t="shared" si="107"/>
        <v>5.2238805970149258</v>
      </c>
      <c r="X707" s="85">
        <v>5.3178045042499011E-2</v>
      </c>
      <c r="Y707" s="85">
        <v>2.6329040148013924E-4</v>
      </c>
      <c r="Z707" s="85">
        <v>1.4907244474682481E-3</v>
      </c>
      <c r="AA707" s="85">
        <v>1.0988883346742215E-5</v>
      </c>
      <c r="AB707" s="86">
        <v>0.2830221340432727</v>
      </c>
      <c r="AC707" s="86">
        <v>2.2012647474160237E-5</v>
      </c>
      <c r="AD707" s="20">
        <f t="shared" si="100"/>
        <v>8.8457854127232949</v>
      </c>
      <c r="AE707" s="20">
        <f t="shared" si="101"/>
        <v>11.511157921300086</v>
      </c>
      <c r="AF707" s="20">
        <f t="shared" si="102"/>
        <v>0.77867626572679227</v>
      </c>
      <c r="AG707" s="21">
        <f t="shared" si="103"/>
        <v>329.6571092887566</v>
      </c>
      <c r="AH707" s="21">
        <f t="shared" si="104"/>
        <v>445.28545247151703</v>
      </c>
      <c r="AI707" s="22">
        <f t="shared" si="105"/>
        <v>31.757640753650776</v>
      </c>
      <c r="AJ707" s="20">
        <f t="shared" si="106"/>
        <v>-0.95509866122083587</v>
      </c>
    </row>
    <row r="708" spans="1:36">
      <c r="A708" s="84" t="s">
        <v>726</v>
      </c>
      <c r="B708" s="61">
        <v>227.74</v>
      </c>
      <c r="C708" s="61">
        <v>339.58</v>
      </c>
      <c r="D708" s="62">
        <v>0.67065198185994468</v>
      </c>
      <c r="E708" s="60">
        <v>4.589E-2</v>
      </c>
      <c r="F708" s="60">
        <v>3.8899999999999998E-3</v>
      </c>
      <c r="G708" s="60">
        <v>8.4440000000000001E-2</v>
      </c>
      <c r="H708" s="60">
        <v>6.8199999999999997E-3</v>
      </c>
      <c r="I708" s="60">
        <v>1.3350000000000001E-2</v>
      </c>
      <c r="J708" s="60">
        <v>4.2000000000000002E-4</v>
      </c>
      <c r="K708" s="60">
        <v>4.62E-3</v>
      </c>
      <c r="L708" s="60">
        <v>2.5999999999999998E-4</v>
      </c>
      <c r="M708" s="60">
        <v>-8</v>
      </c>
      <c r="N708" s="60">
        <v>117</v>
      </c>
      <c r="O708" s="60">
        <v>82</v>
      </c>
      <c r="P708" s="60">
        <v>6</v>
      </c>
      <c r="Q708" s="60">
        <v>85</v>
      </c>
      <c r="R708" s="60">
        <v>3</v>
      </c>
      <c r="S708" s="60">
        <v>93</v>
      </c>
      <c r="T708" s="60">
        <v>5</v>
      </c>
      <c r="U708" s="63">
        <v>85</v>
      </c>
      <c r="V708" s="63">
        <v>3</v>
      </c>
      <c r="W708" s="17">
        <f t="shared" si="107"/>
        <v>-3.6585365853658538</v>
      </c>
      <c r="X708" s="85">
        <v>1.7875602318313154E-2</v>
      </c>
      <c r="Y708" s="85">
        <v>1.1544674096622061E-4</v>
      </c>
      <c r="Z708" s="85">
        <v>5.3110469933275904E-4</v>
      </c>
      <c r="AA708" s="85">
        <v>1.9144665326771611E-6</v>
      </c>
      <c r="AB708" s="86">
        <v>0.282850964892915</v>
      </c>
      <c r="AC708" s="86">
        <v>2.1188139998385088E-5</v>
      </c>
      <c r="AD708" s="20">
        <f t="shared" si="100"/>
        <v>2.7925287127072984</v>
      </c>
      <c r="AE708" s="20">
        <f t="shared" si="101"/>
        <v>4.6282964217914113</v>
      </c>
      <c r="AF708" s="20">
        <f t="shared" si="102"/>
        <v>0.74944095218713702</v>
      </c>
      <c r="AG708" s="21">
        <f t="shared" si="103"/>
        <v>561.44341760450141</v>
      </c>
      <c r="AH708" s="21">
        <f t="shared" si="104"/>
        <v>852.6797709455559</v>
      </c>
      <c r="AI708" s="22">
        <f t="shared" si="105"/>
        <v>29.66427905482908</v>
      </c>
      <c r="AJ708" s="20">
        <f t="shared" si="106"/>
        <v>-0.98400287050202528</v>
      </c>
    </row>
    <row r="709" spans="1:36">
      <c r="A709" s="84" t="s">
        <v>727</v>
      </c>
      <c r="B709" s="61">
        <v>522.54999999999995</v>
      </c>
      <c r="C709" s="61">
        <v>500.92</v>
      </c>
      <c r="D709" s="62">
        <v>1.0431805477920624</v>
      </c>
      <c r="E709" s="60">
        <v>4.8550000000000003E-2</v>
      </c>
      <c r="F709" s="60">
        <v>7.5900000000000004E-3</v>
      </c>
      <c r="G709" s="60">
        <v>8.6319999999999994E-2</v>
      </c>
      <c r="H709" s="60">
        <v>1.247E-2</v>
      </c>
      <c r="I709" s="60">
        <v>1.29E-2</v>
      </c>
      <c r="J709" s="60">
        <v>8.1999999999999998E-4</v>
      </c>
      <c r="K709" s="60">
        <v>4.6600000000000001E-3</v>
      </c>
      <c r="L709" s="60">
        <v>4.6000000000000001E-4</v>
      </c>
      <c r="M709" s="60">
        <v>126</v>
      </c>
      <c r="N709" s="60">
        <v>207</v>
      </c>
      <c r="O709" s="60">
        <v>84</v>
      </c>
      <c r="P709" s="60">
        <v>12</v>
      </c>
      <c r="Q709" s="60">
        <v>83</v>
      </c>
      <c r="R709" s="60">
        <v>5</v>
      </c>
      <c r="S709" s="60">
        <v>94</v>
      </c>
      <c r="T709" s="60">
        <v>9</v>
      </c>
      <c r="U709" s="63">
        <v>83</v>
      </c>
      <c r="V709" s="63">
        <v>5</v>
      </c>
      <c r="W709" s="17">
        <f t="shared" si="107"/>
        <v>1.1904761904761905</v>
      </c>
      <c r="X709" s="85">
        <v>3.7440727998948937E-2</v>
      </c>
      <c r="Y709" s="85">
        <v>1.1928325960226319E-3</v>
      </c>
      <c r="Z709" s="85">
        <v>1.1288363916445868E-3</v>
      </c>
      <c r="AA709" s="85">
        <v>3.8316451199101638E-5</v>
      </c>
      <c r="AB709" s="86">
        <v>0.28307350169780493</v>
      </c>
      <c r="AC709" s="86">
        <v>2.2974988666477907E-5</v>
      </c>
      <c r="AD709" s="20">
        <f t="shared" si="100"/>
        <v>10.66236041068036</v>
      </c>
      <c r="AE709" s="20">
        <f t="shared" si="101"/>
        <v>12.423573111344233</v>
      </c>
      <c r="AF709" s="20">
        <f t="shared" si="102"/>
        <v>0.81263960712737537</v>
      </c>
      <c r="AG709" s="21">
        <f t="shared" si="103"/>
        <v>253.04454580516412</v>
      </c>
      <c r="AH709" s="21">
        <f t="shared" si="104"/>
        <v>352.67601716201153</v>
      </c>
      <c r="AI709" s="22">
        <f t="shared" si="105"/>
        <v>32.871501297531353</v>
      </c>
      <c r="AJ709" s="20">
        <f t="shared" si="106"/>
        <v>-0.96599890386612686</v>
      </c>
    </row>
    <row r="710" spans="1:36">
      <c r="A710" s="84" t="s">
        <v>728</v>
      </c>
      <c r="B710" s="61">
        <v>198.91</v>
      </c>
      <c r="C710" s="61">
        <v>295.23</v>
      </c>
      <c r="D710" s="62">
        <v>0.67374589303255084</v>
      </c>
      <c r="E710" s="60">
        <v>4.7660000000000001E-2</v>
      </c>
      <c r="F710" s="60">
        <v>4.4600000000000004E-3</v>
      </c>
      <c r="G710" s="60">
        <v>8.6330000000000004E-2</v>
      </c>
      <c r="H710" s="60">
        <v>7.6800000000000002E-3</v>
      </c>
      <c r="I710" s="60">
        <v>1.3140000000000001E-2</v>
      </c>
      <c r="J710" s="60">
        <v>4.4999999999999999E-4</v>
      </c>
      <c r="K710" s="60">
        <v>4.4099999999999999E-3</v>
      </c>
      <c r="L710" s="60">
        <v>3.1E-4</v>
      </c>
      <c r="M710" s="60">
        <v>82</v>
      </c>
      <c r="N710" s="60">
        <v>134</v>
      </c>
      <c r="O710" s="60">
        <v>84</v>
      </c>
      <c r="P710" s="60">
        <v>7</v>
      </c>
      <c r="Q710" s="60">
        <v>84</v>
      </c>
      <c r="R710" s="60">
        <v>3</v>
      </c>
      <c r="S710" s="60">
        <v>89</v>
      </c>
      <c r="T710" s="60">
        <v>6</v>
      </c>
      <c r="U710" s="63">
        <v>84</v>
      </c>
      <c r="V710" s="63">
        <v>3</v>
      </c>
      <c r="W710" s="17">
        <f t="shared" si="107"/>
        <v>0</v>
      </c>
      <c r="X710" s="85">
        <v>2.4326405752692137E-2</v>
      </c>
      <c r="Y710" s="85">
        <v>1.6905954740027202E-4</v>
      </c>
      <c r="Z710" s="85">
        <v>6.972687035018654E-4</v>
      </c>
      <c r="AA710" s="85">
        <v>5.9412476512299459E-6</v>
      </c>
      <c r="AB710" s="86">
        <v>0.28306577529776378</v>
      </c>
      <c r="AC710" s="86">
        <v>2.2962676874409181E-5</v>
      </c>
      <c r="AD710" s="20">
        <f t="shared" si="100"/>
        <v>10.389122606331291</v>
      </c>
      <c r="AE710" s="20">
        <f t="shared" si="101"/>
        <v>12.195457591339665</v>
      </c>
      <c r="AF710" s="20">
        <f t="shared" si="102"/>
        <v>0.8122059148814692</v>
      </c>
      <c r="AG710" s="21">
        <f t="shared" si="103"/>
        <v>261.07894682090131</v>
      </c>
      <c r="AH710" s="21">
        <f t="shared" si="104"/>
        <v>368.07401969706706</v>
      </c>
      <c r="AI710" s="22">
        <f t="shared" si="105"/>
        <v>32.472829012546242</v>
      </c>
      <c r="AJ710" s="20">
        <f t="shared" si="106"/>
        <v>-0.97899793061741369</v>
      </c>
    </row>
    <row r="711" spans="1:36">
      <c r="A711" s="84" t="s">
        <v>729</v>
      </c>
      <c r="B711" s="61">
        <v>403.51</v>
      </c>
      <c r="C711" s="61">
        <v>662.81</v>
      </c>
      <c r="D711" s="62">
        <v>0.60878683182209081</v>
      </c>
      <c r="E711" s="60">
        <v>5.0049999999999997E-2</v>
      </c>
      <c r="F711" s="60">
        <v>3.6099999999999999E-3</v>
      </c>
      <c r="G711" s="60">
        <v>8.4919999999999995E-2</v>
      </c>
      <c r="H711" s="60">
        <v>5.6600000000000001E-3</v>
      </c>
      <c r="I711" s="60">
        <v>1.231E-2</v>
      </c>
      <c r="J711" s="60">
        <v>4.0999999999999999E-4</v>
      </c>
      <c r="K711" s="60">
        <v>4.3499999999999997E-3</v>
      </c>
      <c r="L711" s="60">
        <v>2.7E-4</v>
      </c>
      <c r="M711" s="60">
        <v>197</v>
      </c>
      <c r="N711" s="60">
        <v>94</v>
      </c>
      <c r="O711" s="60">
        <v>83</v>
      </c>
      <c r="P711" s="60">
        <v>5</v>
      </c>
      <c r="Q711" s="60">
        <v>79</v>
      </c>
      <c r="R711" s="60">
        <v>3</v>
      </c>
      <c r="S711" s="60">
        <v>88</v>
      </c>
      <c r="T711" s="60">
        <v>5</v>
      </c>
      <c r="U711" s="63">
        <v>79</v>
      </c>
      <c r="V711" s="63">
        <v>3</v>
      </c>
      <c r="W711" s="17">
        <f t="shared" si="107"/>
        <v>4.8192771084337354</v>
      </c>
      <c r="X711" s="85">
        <v>9.3437630477582606E-3</v>
      </c>
      <c r="Y711" s="85">
        <v>6.2916011309102762E-5</v>
      </c>
      <c r="Z711" s="85">
        <v>3.0356814282947849E-4</v>
      </c>
      <c r="AA711" s="85">
        <v>2.3175581736845109E-6</v>
      </c>
      <c r="AB711" s="86">
        <v>0.28307326610073302</v>
      </c>
      <c r="AC711" s="86">
        <v>2.1083524442790872E-5</v>
      </c>
      <c r="AD711" s="20">
        <f t="shared" si="100"/>
        <v>10.654028713346086</v>
      </c>
      <c r="AE711" s="20">
        <f t="shared" si="101"/>
        <v>12.373323690606508</v>
      </c>
      <c r="AF711" s="20">
        <f t="shared" si="102"/>
        <v>0.7457307939783544</v>
      </c>
      <c r="AG711" s="21">
        <f t="shared" si="103"/>
        <v>247.90529904412037</v>
      </c>
      <c r="AH711" s="21">
        <f t="shared" si="104"/>
        <v>352.78273412702703</v>
      </c>
      <c r="AI711" s="22">
        <f t="shared" si="105"/>
        <v>29.513733731275011</v>
      </c>
      <c r="AJ711" s="20">
        <f t="shared" si="106"/>
        <v>-0.99085638124007591</v>
      </c>
    </row>
    <row r="712" spans="1:36">
      <c r="A712" s="84" t="s">
        <v>730</v>
      </c>
      <c r="B712" s="61">
        <v>127.03</v>
      </c>
      <c r="C712" s="61">
        <v>184.68</v>
      </c>
      <c r="D712" s="62">
        <v>0.68783842321854016</v>
      </c>
      <c r="E712" s="60">
        <v>4.616E-2</v>
      </c>
      <c r="F712" s="60">
        <v>6.3200000000000001E-3</v>
      </c>
      <c r="G712" s="60">
        <v>9.2780000000000001E-2</v>
      </c>
      <c r="H712" s="60">
        <v>1.221E-2</v>
      </c>
      <c r="I712" s="60">
        <v>1.4579999999999999E-2</v>
      </c>
      <c r="J712" s="60">
        <v>6.2E-4</v>
      </c>
      <c r="K712" s="60">
        <v>4.96E-3</v>
      </c>
      <c r="L712" s="60">
        <v>4.2000000000000002E-4</v>
      </c>
      <c r="M712" s="60">
        <v>6</v>
      </c>
      <c r="N712" s="60">
        <v>203</v>
      </c>
      <c r="O712" s="60">
        <v>90</v>
      </c>
      <c r="P712" s="60">
        <v>11</v>
      </c>
      <c r="Q712" s="60">
        <v>93</v>
      </c>
      <c r="R712" s="60">
        <v>4</v>
      </c>
      <c r="S712" s="60">
        <v>100</v>
      </c>
      <c r="T712" s="60">
        <v>8</v>
      </c>
      <c r="U712" s="63">
        <v>93</v>
      </c>
      <c r="V712" s="63">
        <v>4</v>
      </c>
      <c r="W712" s="17">
        <f t="shared" si="107"/>
        <v>-3.3333333333333335</v>
      </c>
      <c r="X712" s="85">
        <v>4.0331037115436584E-2</v>
      </c>
      <c r="Y712" s="85">
        <v>2.3824614051102836E-3</v>
      </c>
      <c r="Z712" s="85">
        <v>1.1525994206898827E-3</v>
      </c>
      <c r="AA712" s="85">
        <v>6.9519711279220807E-5</v>
      </c>
      <c r="AB712" s="86">
        <v>0.28308074672592548</v>
      </c>
      <c r="AC712" s="86">
        <v>2.4132248709496325E-5</v>
      </c>
      <c r="AD712" s="20">
        <f t="shared" si="100"/>
        <v>10.918574891625177</v>
      </c>
      <c r="AE712" s="20">
        <f t="shared" si="101"/>
        <v>12.890802681335689</v>
      </c>
      <c r="AF712" s="20">
        <f t="shared" si="102"/>
        <v>0.85359135816727094</v>
      </c>
      <c r="AG712" s="21">
        <f t="shared" si="103"/>
        <v>242.83536265839538</v>
      </c>
      <c r="AH712" s="21">
        <f t="shared" si="104"/>
        <v>330.4749420711521</v>
      </c>
      <c r="AI712" s="22">
        <f t="shared" si="105"/>
        <v>34.556409937046851</v>
      </c>
      <c r="AJ712" s="20">
        <f t="shared" si="106"/>
        <v>-0.96528314997922038</v>
      </c>
    </row>
    <row r="713" spans="1:36">
      <c r="A713" s="84" t="s">
        <v>731</v>
      </c>
      <c r="B713" s="61">
        <v>109.06</v>
      </c>
      <c r="C713" s="61">
        <v>127.35</v>
      </c>
      <c r="D713" s="62">
        <v>0.8563800549666275</v>
      </c>
      <c r="E713" s="60">
        <v>4.6769999999999999E-2</v>
      </c>
      <c r="F713" s="60">
        <v>1.189E-2</v>
      </c>
      <c r="G713" s="60">
        <v>6.5299999999999997E-2</v>
      </c>
      <c r="H713" s="60">
        <v>1.585E-2</v>
      </c>
      <c r="I713" s="60">
        <v>1.013E-2</v>
      </c>
      <c r="J713" s="60">
        <v>8.0000000000000004E-4</v>
      </c>
      <c r="K713" s="60">
        <v>3.8500000000000001E-3</v>
      </c>
      <c r="L713" s="60">
        <v>5.2999999999999998E-4</v>
      </c>
      <c r="M713" s="60">
        <v>37</v>
      </c>
      <c r="N713" s="60">
        <v>308</v>
      </c>
      <c r="O713" s="60">
        <v>64</v>
      </c>
      <c r="P713" s="60">
        <v>15</v>
      </c>
      <c r="Q713" s="60">
        <v>65</v>
      </c>
      <c r="R713" s="60">
        <v>5</v>
      </c>
      <c r="S713" s="60">
        <v>78</v>
      </c>
      <c r="T713" s="60">
        <v>11</v>
      </c>
      <c r="U713" s="63">
        <v>65</v>
      </c>
      <c r="V713" s="63">
        <v>5</v>
      </c>
      <c r="W713" s="17">
        <f t="shared" si="107"/>
        <v>-1.5625</v>
      </c>
      <c r="X713" s="85">
        <v>3.6198294546999674E-2</v>
      </c>
      <c r="Y713" s="85">
        <v>1.8594570426204855E-4</v>
      </c>
      <c r="Z713" s="85">
        <v>1.0788073187845116E-3</v>
      </c>
      <c r="AA713" s="85">
        <v>4.1496434647549954E-6</v>
      </c>
      <c r="AB713" s="86">
        <v>0.28305843082531817</v>
      </c>
      <c r="AC713" s="86">
        <v>2.3021084889262024E-5</v>
      </c>
      <c r="AD713" s="20">
        <f t="shared" si="100"/>
        <v>10.129391358344453</v>
      </c>
      <c r="AE713" s="20">
        <f t="shared" si="101"/>
        <v>11.510438390744948</v>
      </c>
      <c r="AF713" s="20">
        <f t="shared" si="102"/>
        <v>0.81423788188547064</v>
      </c>
      <c r="AG713" s="21">
        <f t="shared" si="103"/>
        <v>274.22911295136942</v>
      </c>
      <c r="AH713" s="21">
        <f t="shared" si="104"/>
        <v>397.2634354161043</v>
      </c>
      <c r="AI713" s="22">
        <f t="shared" si="105"/>
        <v>32.880296321378921</v>
      </c>
      <c r="AJ713" s="20">
        <f t="shared" si="106"/>
        <v>-0.96750580365106897</v>
      </c>
    </row>
    <row r="714" spans="1:36">
      <c r="A714" s="84" t="s">
        <v>732</v>
      </c>
      <c r="B714" s="61">
        <v>416.99</v>
      </c>
      <c r="C714" s="61">
        <v>601.29999999999995</v>
      </c>
      <c r="D714" s="62">
        <v>0.69348079161816067</v>
      </c>
      <c r="E714" s="60">
        <v>4.8349999999999997E-2</v>
      </c>
      <c r="F714" s="60">
        <v>3.5400000000000002E-3</v>
      </c>
      <c r="G714" s="60">
        <v>0.10002999999999999</v>
      </c>
      <c r="H714" s="60">
        <v>6.8100000000000001E-3</v>
      </c>
      <c r="I714" s="60">
        <v>1.5010000000000001E-2</v>
      </c>
      <c r="J714" s="60">
        <v>4.8999999999999998E-4</v>
      </c>
      <c r="K714" s="60">
        <v>4.3499999999999997E-3</v>
      </c>
      <c r="L714" s="60">
        <v>2.7999999999999998E-4</v>
      </c>
      <c r="M714" s="60">
        <v>116</v>
      </c>
      <c r="N714" s="60">
        <v>94</v>
      </c>
      <c r="O714" s="60">
        <v>97</v>
      </c>
      <c r="P714" s="60">
        <v>6</v>
      </c>
      <c r="Q714" s="60">
        <v>96</v>
      </c>
      <c r="R714" s="60">
        <v>3</v>
      </c>
      <c r="S714" s="60">
        <v>88</v>
      </c>
      <c r="T714" s="60">
        <v>6</v>
      </c>
      <c r="U714" s="63">
        <v>96</v>
      </c>
      <c r="V714" s="63">
        <v>3</v>
      </c>
      <c r="W714" s="17">
        <f t="shared" si="107"/>
        <v>1.0309278350515463</v>
      </c>
      <c r="X714" s="85">
        <v>2.4181927220332203E-2</v>
      </c>
      <c r="Y714" s="85">
        <v>3.2339540149956317E-4</v>
      </c>
      <c r="Z714" s="85">
        <v>8.6911716339147047E-4</v>
      </c>
      <c r="AA714" s="85">
        <v>9.1628491371076837E-6</v>
      </c>
      <c r="AB714" s="86">
        <v>0.28311112450928272</v>
      </c>
      <c r="AC714" s="86">
        <v>2.0669766264576986E-5</v>
      </c>
      <c r="AD714" s="20">
        <f t="shared" si="100"/>
        <v>11.99286030026725</v>
      </c>
      <c r="AE714" s="20">
        <f t="shared" si="101"/>
        <v>14.046973939769725</v>
      </c>
      <c r="AF714" s="20">
        <f t="shared" si="102"/>
        <v>0.73112333317464218</v>
      </c>
      <c r="AG714" s="21">
        <f t="shared" si="103"/>
        <v>197.8291270163617</v>
      </c>
      <c r="AH714" s="21">
        <f t="shared" si="104"/>
        <v>258.61419894922074</v>
      </c>
      <c r="AI714" s="22">
        <f t="shared" si="105"/>
        <v>29.397986881936959</v>
      </c>
      <c r="AJ714" s="20">
        <f t="shared" si="106"/>
        <v>-0.97382177218700394</v>
      </c>
    </row>
    <row r="715" spans="1:36">
      <c r="A715" s="84" t="s">
        <v>733</v>
      </c>
      <c r="B715" s="61">
        <v>719.26</v>
      </c>
      <c r="C715" s="61">
        <v>1052.72</v>
      </c>
      <c r="D715" s="62">
        <v>0.68323960787293869</v>
      </c>
      <c r="E715" s="60">
        <v>4.6859999999999999E-2</v>
      </c>
      <c r="F715" s="60">
        <v>1.82E-3</v>
      </c>
      <c r="G715" s="60">
        <v>8.6610000000000006E-2</v>
      </c>
      <c r="H715" s="60">
        <v>3.15E-3</v>
      </c>
      <c r="I715" s="60">
        <v>1.341E-2</v>
      </c>
      <c r="J715" s="60">
        <v>2.9999999999999997E-4</v>
      </c>
      <c r="K715" s="60">
        <v>4.1599999999999996E-3</v>
      </c>
      <c r="L715" s="60">
        <v>1.3999999999999999E-4</v>
      </c>
      <c r="M715" s="60">
        <v>42</v>
      </c>
      <c r="N715" s="60">
        <v>43</v>
      </c>
      <c r="O715" s="60">
        <v>84</v>
      </c>
      <c r="P715" s="60">
        <v>3</v>
      </c>
      <c r="Q715" s="60">
        <v>86</v>
      </c>
      <c r="R715" s="60">
        <v>2</v>
      </c>
      <c r="S715" s="60">
        <v>84</v>
      </c>
      <c r="T715" s="60">
        <v>3</v>
      </c>
      <c r="U715" s="63">
        <v>86</v>
      </c>
      <c r="V715" s="63">
        <v>2</v>
      </c>
      <c r="W715" s="17">
        <f t="shared" si="107"/>
        <v>-2.3809523809523809</v>
      </c>
      <c r="X715" s="85">
        <v>4.0473069705562824E-2</v>
      </c>
      <c r="Y715" s="85">
        <v>2.6541520243628503E-5</v>
      </c>
      <c r="Z715" s="85">
        <v>1.165410263180097E-3</v>
      </c>
      <c r="AA715" s="85">
        <v>3.0067889035452133E-6</v>
      </c>
      <c r="AB715" s="86">
        <v>0.28304669420424872</v>
      </c>
      <c r="AC715" s="86">
        <v>1.8091832522018622E-5</v>
      </c>
      <c r="AD715" s="20">
        <f t="shared" si="100"/>
        <v>9.7143353743889271</v>
      </c>
      <c r="AE715" s="20">
        <f t="shared" si="101"/>
        <v>11.537014066875795</v>
      </c>
      <c r="AF715" s="20">
        <f t="shared" si="102"/>
        <v>0.63992355947332824</v>
      </c>
      <c r="AG715" s="21">
        <f t="shared" si="103"/>
        <v>291.659350576625</v>
      </c>
      <c r="AH715" s="21">
        <f t="shared" si="104"/>
        <v>411.83893566630024</v>
      </c>
      <c r="AI715" s="22">
        <f t="shared" si="105"/>
        <v>25.889983288352255</v>
      </c>
      <c r="AJ715" s="20">
        <f t="shared" si="106"/>
        <v>-0.96489728122951512</v>
      </c>
    </row>
    <row r="716" spans="1:36">
      <c r="A716" s="84" t="s">
        <v>734</v>
      </c>
      <c r="B716" s="61">
        <v>575.70000000000005</v>
      </c>
      <c r="C716" s="61">
        <v>561.54999999999995</v>
      </c>
      <c r="D716" s="62">
        <v>1.0251981123675542</v>
      </c>
      <c r="E716" s="60">
        <v>4.7030000000000002E-2</v>
      </c>
      <c r="F716" s="60">
        <v>2.8900000000000002E-3</v>
      </c>
      <c r="G716" s="60">
        <v>8.9800000000000005E-2</v>
      </c>
      <c r="H716" s="60">
        <v>5.1500000000000001E-3</v>
      </c>
      <c r="I716" s="60">
        <v>1.3860000000000001E-2</v>
      </c>
      <c r="J716" s="60">
        <v>4.0000000000000002E-4</v>
      </c>
      <c r="K716" s="60">
        <v>4.4099999999999999E-3</v>
      </c>
      <c r="L716" s="60">
        <v>1.8000000000000001E-4</v>
      </c>
      <c r="M716" s="60">
        <v>51</v>
      </c>
      <c r="N716" s="60">
        <v>74</v>
      </c>
      <c r="O716" s="60">
        <v>87</v>
      </c>
      <c r="P716" s="60">
        <v>5</v>
      </c>
      <c r="Q716" s="60">
        <v>89</v>
      </c>
      <c r="R716" s="60">
        <v>3</v>
      </c>
      <c r="S716" s="60">
        <v>89</v>
      </c>
      <c r="T716" s="60">
        <v>4</v>
      </c>
      <c r="U716" s="63">
        <v>89</v>
      </c>
      <c r="V716" s="63">
        <v>3</v>
      </c>
      <c r="W716" s="17">
        <f t="shared" si="107"/>
        <v>-2.2988505747126435</v>
      </c>
      <c r="X716" s="85">
        <v>2.9365835885843076E-2</v>
      </c>
      <c r="Y716" s="85">
        <v>8.1130181785889004E-4</v>
      </c>
      <c r="Z716" s="85">
        <v>8.580199723470809E-4</v>
      </c>
      <c r="AA716" s="85">
        <v>2.0816961210567326E-5</v>
      </c>
      <c r="AB716" s="86">
        <v>0.28306663438021479</v>
      </c>
      <c r="AC716" s="86">
        <v>2.1364899841164906E-5</v>
      </c>
      <c r="AD716" s="20">
        <f t="shared" si="100"/>
        <v>10.419503353047421</v>
      </c>
      <c r="AE716" s="20">
        <f t="shared" si="101"/>
        <v>12.324028926939956</v>
      </c>
      <c r="AF716" s="20">
        <f t="shared" si="102"/>
        <v>0.75569972304643229</v>
      </c>
      <c r="AG716" s="21">
        <f t="shared" si="103"/>
        <v>260.97443273436181</v>
      </c>
      <c r="AH716" s="21">
        <f t="shared" si="104"/>
        <v>363.71244932320548</v>
      </c>
      <c r="AI716" s="22">
        <f t="shared" si="105"/>
        <v>30.342147913904228</v>
      </c>
      <c r="AJ716" s="20">
        <f t="shared" si="106"/>
        <v>-0.97415602492930475</v>
      </c>
    </row>
    <row r="717" spans="1:36">
      <c r="A717" s="84" t="s">
        <v>735</v>
      </c>
      <c r="B717" s="61">
        <v>463.09</v>
      </c>
      <c r="C717" s="61">
        <v>317.14999999999998</v>
      </c>
      <c r="D717" s="62">
        <v>1.4601608071890273</v>
      </c>
      <c r="E717" s="60">
        <v>5.747E-2</v>
      </c>
      <c r="F717" s="60">
        <v>8.8699999999999994E-3</v>
      </c>
      <c r="G717" s="60">
        <v>0.13084999999999999</v>
      </c>
      <c r="H717" s="60">
        <v>1.8450000000000001E-2</v>
      </c>
      <c r="I717" s="60">
        <v>1.652E-2</v>
      </c>
      <c r="J717" s="60">
        <v>1.1100000000000001E-3</v>
      </c>
      <c r="K717" s="60">
        <v>5.9899999999999997E-3</v>
      </c>
      <c r="L717" s="60">
        <v>5.1999999999999995E-4</v>
      </c>
      <c r="M717" s="60">
        <v>510</v>
      </c>
      <c r="N717" s="60">
        <v>195</v>
      </c>
      <c r="O717" s="60">
        <v>125</v>
      </c>
      <c r="P717" s="60">
        <v>17</v>
      </c>
      <c r="Q717" s="60">
        <v>106</v>
      </c>
      <c r="R717" s="60">
        <v>7</v>
      </c>
      <c r="S717" s="60">
        <v>121</v>
      </c>
      <c r="T717" s="60">
        <v>10</v>
      </c>
      <c r="U717" s="63">
        <v>106</v>
      </c>
      <c r="V717" s="63">
        <v>7</v>
      </c>
      <c r="W717" s="17">
        <f t="shared" si="107"/>
        <v>15.2</v>
      </c>
      <c r="X717" s="85">
        <v>8.1068331615068309E-2</v>
      </c>
      <c r="Y717" s="85">
        <v>2.6181559324212691E-3</v>
      </c>
      <c r="Z717" s="85">
        <v>2.3776312420508818E-3</v>
      </c>
      <c r="AA717" s="85">
        <v>8.1048155279959437E-5</v>
      </c>
      <c r="AB717" s="86">
        <v>0.28310880848128656</v>
      </c>
      <c r="AC717" s="86">
        <v>2.8357980819785988E-5</v>
      </c>
      <c r="AD717" s="20">
        <f t="shared" si="100"/>
        <v>11.910955868563722</v>
      </c>
      <c r="AE717" s="20">
        <f t="shared" si="101"/>
        <v>14.073690984224285</v>
      </c>
      <c r="AF717" s="20">
        <f t="shared" si="102"/>
        <v>1.00309005116171</v>
      </c>
      <c r="AG717" s="21">
        <f t="shared" si="103"/>
        <v>209.52810781111344</v>
      </c>
      <c r="AH717" s="21">
        <f t="shared" si="104"/>
        <v>264.70196947477876</v>
      </c>
      <c r="AI717" s="22">
        <f t="shared" si="105"/>
        <v>42.017493370441656</v>
      </c>
      <c r="AJ717" s="20">
        <f t="shared" si="106"/>
        <v>-0.92838460114304577</v>
      </c>
    </row>
    <row r="718" spans="1:36">
      <c r="A718" s="84" t="s">
        <v>736</v>
      </c>
      <c r="B718" s="61">
        <v>180.91</v>
      </c>
      <c r="C718" s="61">
        <v>205.66</v>
      </c>
      <c r="D718" s="62">
        <v>0.87965574248760092</v>
      </c>
      <c r="E718" s="60">
        <v>5.1799999999999999E-2</v>
      </c>
      <c r="F718" s="60">
        <v>5.8799999999999998E-3</v>
      </c>
      <c r="G718" s="60">
        <v>0.11325</v>
      </c>
      <c r="H718" s="60">
        <v>1.2200000000000001E-2</v>
      </c>
      <c r="I718" s="60">
        <v>1.5859999999999999E-2</v>
      </c>
      <c r="J718" s="60">
        <v>6.4999999999999997E-4</v>
      </c>
      <c r="K718" s="60">
        <v>4.9399999999999999E-3</v>
      </c>
      <c r="L718" s="60">
        <v>3.6000000000000002E-4</v>
      </c>
      <c r="M718" s="60">
        <v>277</v>
      </c>
      <c r="N718" s="60">
        <v>169</v>
      </c>
      <c r="O718" s="60">
        <v>109</v>
      </c>
      <c r="P718" s="60">
        <v>11</v>
      </c>
      <c r="Q718" s="60">
        <v>101</v>
      </c>
      <c r="R718" s="60">
        <v>4</v>
      </c>
      <c r="S718" s="60">
        <v>100</v>
      </c>
      <c r="T718" s="60">
        <v>7</v>
      </c>
      <c r="U718" s="63">
        <v>101</v>
      </c>
      <c r="V718" s="63">
        <v>4</v>
      </c>
      <c r="W718" s="17">
        <f t="shared" si="107"/>
        <v>7.3394495412844041</v>
      </c>
      <c r="X718" s="85">
        <v>4.0219992516631248E-2</v>
      </c>
      <c r="Y718" s="85">
        <v>1.891178363898207E-4</v>
      </c>
      <c r="Z718" s="85">
        <v>1.176080974601942E-3</v>
      </c>
      <c r="AA718" s="85">
        <v>2.6931289675336551E-6</v>
      </c>
      <c r="AB718" s="86">
        <v>0.28308921692149724</v>
      </c>
      <c r="AC718" s="86">
        <v>2.6352081890038344E-5</v>
      </c>
      <c r="AD718" s="20">
        <f t="shared" si="100"/>
        <v>11.218116415245838</v>
      </c>
      <c r="AE718" s="20">
        <f t="shared" si="101"/>
        <v>13.358696243224166</v>
      </c>
      <c r="AF718" s="20">
        <f t="shared" si="102"/>
        <v>0.93212633860113614</v>
      </c>
      <c r="AG718" s="21">
        <f t="shared" si="103"/>
        <v>230.85414467722973</v>
      </c>
      <c r="AH718" s="21">
        <f t="shared" si="104"/>
        <v>306.67723700922164</v>
      </c>
      <c r="AI718" s="22">
        <f t="shared" si="105"/>
        <v>37.768505390352033</v>
      </c>
      <c r="AJ718" s="20">
        <f t="shared" si="106"/>
        <v>-0.96457587425897762</v>
      </c>
    </row>
    <row r="719" spans="1:36">
      <c r="A719" s="84" t="s">
        <v>737</v>
      </c>
      <c r="B719" s="61">
        <v>147.65</v>
      </c>
      <c r="C719" s="61">
        <v>251.94</v>
      </c>
      <c r="D719" s="62">
        <v>0.58605223465904588</v>
      </c>
      <c r="E719" s="60">
        <v>4.564E-2</v>
      </c>
      <c r="F719" s="60">
        <v>5.8999999999999999E-3</v>
      </c>
      <c r="G719" s="60">
        <v>6.1269999999999998E-2</v>
      </c>
      <c r="H719" s="60">
        <v>7.6099999999999996E-3</v>
      </c>
      <c r="I719" s="60">
        <v>9.7400000000000004E-3</v>
      </c>
      <c r="J719" s="60">
        <v>3.8999999999999999E-4</v>
      </c>
      <c r="K719" s="60">
        <v>2.7299999999999998E-3</v>
      </c>
      <c r="L719" s="60">
        <v>2.7999999999999998E-4</v>
      </c>
      <c r="M719" s="60">
        <v>-21</v>
      </c>
      <c r="N719" s="60">
        <v>192</v>
      </c>
      <c r="O719" s="60">
        <v>60</v>
      </c>
      <c r="P719" s="60">
        <v>7</v>
      </c>
      <c r="Q719" s="60">
        <v>62</v>
      </c>
      <c r="R719" s="60">
        <v>2</v>
      </c>
      <c r="S719" s="60">
        <v>55</v>
      </c>
      <c r="T719" s="60">
        <v>6</v>
      </c>
      <c r="U719" s="63">
        <v>62</v>
      </c>
      <c r="V719" s="63">
        <v>2</v>
      </c>
      <c r="W719" s="17">
        <f t="shared" si="107"/>
        <v>-3.3333333333333335</v>
      </c>
      <c r="X719" s="85">
        <v>3.6842800340757417E-2</v>
      </c>
      <c r="Y719" s="85">
        <v>1.3165516077746791E-3</v>
      </c>
      <c r="Z719" s="85">
        <v>1.2675817214097185E-3</v>
      </c>
      <c r="AA719" s="85">
        <v>4.6435421186204334E-5</v>
      </c>
      <c r="AB719" s="86">
        <v>0.2829000929290133</v>
      </c>
      <c r="AC719" s="86">
        <v>2.7322600867585001E-5</v>
      </c>
      <c r="AD719" s="20">
        <f t="shared" si="100"/>
        <v>4.5299014404998061</v>
      </c>
      <c r="AE719" s="20">
        <f t="shared" si="101"/>
        <v>5.838675917881897</v>
      </c>
      <c r="AF719" s="20">
        <f t="shared" si="102"/>
        <v>0.96637279575782276</v>
      </c>
      <c r="AG719" s="21">
        <f t="shared" si="103"/>
        <v>502.36217157830077</v>
      </c>
      <c r="AH719" s="21">
        <f t="shared" si="104"/>
        <v>757.78452877696316</v>
      </c>
      <c r="AI719" s="22">
        <f t="shared" si="105"/>
        <v>39.057957695994105</v>
      </c>
      <c r="AJ719" s="20">
        <f t="shared" si="106"/>
        <v>-0.96181982766838203</v>
      </c>
    </row>
    <row r="720" spans="1:36">
      <c r="A720" s="84" t="s">
        <v>738</v>
      </c>
      <c r="B720" s="61">
        <v>528.41</v>
      </c>
      <c r="C720" s="61">
        <v>539.33000000000004</v>
      </c>
      <c r="D720" s="62">
        <v>0.979752656073276</v>
      </c>
      <c r="E720" s="60">
        <v>4.7079999999999997E-2</v>
      </c>
      <c r="F720" s="60">
        <v>2.6800000000000001E-3</v>
      </c>
      <c r="G720" s="60">
        <v>9.5060000000000006E-2</v>
      </c>
      <c r="H720" s="60">
        <v>5.1200000000000004E-3</v>
      </c>
      <c r="I720" s="60">
        <v>1.465E-2</v>
      </c>
      <c r="J720" s="60">
        <v>3.8000000000000002E-4</v>
      </c>
      <c r="K720" s="60">
        <v>4.7400000000000003E-3</v>
      </c>
      <c r="L720" s="60">
        <v>1.7000000000000001E-4</v>
      </c>
      <c r="M720" s="60">
        <v>53</v>
      </c>
      <c r="N720" s="60">
        <v>71</v>
      </c>
      <c r="O720" s="60">
        <v>92</v>
      </c>
      <c r="P720" s="60">
        <v>5</v>
      </c>
      <c r="Q720" s="60">
        <v>94</v>
      </c>
      <c r="R720" s="60">
        <v>2</v>
      </c>
      <c r="S720" s="60">
        <v>96</v>
      </c>
      <c r="T720" s="60">
        <v>3</v>
      </c>
      <c r="U720" s="63">
        <v>94</v>
      </c>
      <c r="V720" s="63">
        <v>2</v>
      </c>
      <c r="W720" s="17">
        <f t="shared" si="107"/>
        <v>-2.1739130434782608</v>
      </c>
      <c r="X720" s="85">
        <v>1.5424339078925604E-2</v>
      </c>
      <c r="Y720" s="85">
        <v>5.9018319470892941E-4</v>
      </c>
      <c r="Z720" s="85">
        <v>4.8932066213614909E-4</v>
      </c>
      <c r="AA720" s="85">
        <v>1.5809698276491503E-5</v>
      </c>
      <c r="AB720" s="86">
        <v>0.28303911793663777</v>
      </c>
      <c r="AC720" s="86">
        <v>2.1855014477769322E-5</v>
      </c>
      <c r="AD720" s="20">
        <f t="shared" si="100"/>
        <v>9.4464068803756795</v>
      </c>
      <c r="AE720" s="20">
        <f t="shared" si="101"/>
        <v>11.480726555643805</v>
      </c>
      <c r="AF720" s="20">
        <f t="shared" si="102"/>
        <v>0.77304409912799565</v>
      </c>
      <c r="AG720" s="21">
        <f t="shared" si="103"/>
        <v>297.11778167238936</v>
      </c>
      <c r="AH720" s="21">
        <f t="shared" si="104"/>
        <v>421.63797218511365</v>
      </c>
      <c r="AI720" s="22">
        <f t="shared" si="105"/>
        <v>30.71571434582853</v>
      </c>
      <c r="AJ720" s="20">
        <f t="shared" si="106"/>
        <v>-0.98526142583927256</v>
      </c>
    </row>
    <row r="721" spans="1:36">
      <c r="A721" s="84" t="s">
        <v>739</v>
      </c>
      <c r="B721" s="72">
        <v>239.14</v>
      </c>
      <c r="C721" s="72">
        <v>465.48</v>
      </c>
      <c r="D721" s="73">
        <v>0.51374924808799516</v>
      </c>
      <c r="E721" s="71">
        <v>5.0509999999999999E-2</v>
      </c>
      <c r="F721" s="71">
        <v>3.3300000000000001E-3</v>
      </c>
      <c r="G721" s="71">
        <v>8.8359999999999994E-2</v>
      </c>
      <c r="H721" s="71">
        <v>5.4999999999999997E-3</v>
      </c>
      <c r="I721" s="71">
        <v>1.269E-2</v>
      </c>
      <c r="J721" s="71">
        <v>3.6000000000000002E-4</v>
      </c>
      <c r="K721" s="71">
        <v>4.2500000000000003E-3</v>
      </c>
      <c r="L721" s="71">
        <v>2.5000000000000001E-4</v>
      </c>
      <c r="M721" s="71">
        <v>219</v>
      </c>
      <c r="N721" s="71">
        <v>92</v>
      </c>
      <c r="O721" s="71">
        <v>86</v>
      </c>
      <c r="P721" s="71">
        <v>5</v>
      </c>
      <c r="Q721" s="71">
        <v>81</v>
      </c>
      <c r="R721" s="71">
        <v>2</v>
      </c>
      <c r="S721" s="71">
        <v>86</v>
      </c>
      <c r="T721" s="71">
        <v>5</v>
      </c>
      <c r="U721" s="74">
        <v>81</v>
      </c>
      <c r="V721" s="74">
        <v>2</v>
      </c>
      <c r="W721" s="17">
        <f t="shared" si="107"/>
        <v>5.8139534883720927</v>
      </c>
      <c r="X721" s="85">
        <v>1.4063201279254695E-2</v>
      </c>
      <c r="Y721" s="85">
        <v>8.989961426635771E-5</v>
      </c>
      <c r="Z721" s="85">
        <v>4.270064101781245E-4</v>
      </c>
      <c r="AA721" s="85">
        <v>1.5881030469467373E-6</v>
      </c>
      <c r="AB721" s="86">
        <v>0.28307965602463864</v>
      </c>
      <c r="AC721" s="86">
        <v>2.1436970549692581E-5</v>
      </c>
      <c r="AD721" s="20">
        <f t="shared" si="100"/>
        <v>10.880003134632332</v>
      </c>
      <c r="AE721" s="20">
        <f t="shared" si="101"/>
        <v>12.636304802908782</v>
      </c>
      <c r="AF721" s="20">
        <f t="shared" si="102"/>
        <v>0.75823562201570982</v>
      </c>
      <c r="AG721" s="21">
        <f t="shared" si="103"/>
        <v>239.73714778859585</v>
      </c>
      <c r="AH721" s="21">
        <f t="shared" si="104"/>
        <v>337.46967826214495</v>
      </c>
      <c r="AI721" s="22">
        <f t="shared" si="105"/>
        <v>30.110812162604191</v>
      </c>
      <c r="AJ721" s="20">
        <f t="shared" si="106"/>
        <v>-0.98713836113921316</v>
      </c>
    </row>
    <row r="722" spans="1:36">
      <c r="A722" s="84" t="s">
        <v>740</v>
      </c>
      <c r="B722" s="72">
        <v>438.06</v>
      </c>
      <c r="C722" s="72">
        <v>437.2</v>
      </c>
      <c r="D722" s="73">
        <v>1.0019670631290027</v>
      </c>
      <c r="E722" s="71">
        <v>5.0290000000000001E-2</v>
      </c>
      <c r="F722" s="71">
        <v>3.2799999999999999E-3</v>
      </c>
      <c r="G722" s="71">
        <v>8.6199999999999999E-2</v>
      </c>
      <c r="H722" s="71">
        <v>5.2700000000000004E-3</v>
      </c>
      <c r="I722" s="71">
        <v>1.244E-2</v>
      </c>
      <c r="J722" s="71">
        <v>3.6000000000000002E-4</v>
      </c>
      <c r="K722" s="71">
        <v>4.0600000000000002E-3</v>
      </c>
      <c r="L722" s="71">
        <v>1.8000000000000001E-4</v>
      </c>
      <c r="M722" s="71">
        <v>208</v>
      </c>
      <c r="N722" s="71">
        <v>89</v>
      </c>
      <c r="O722" s="71">
        <v>84</v>
      </c>
      <c r="P722" s="71">
        <v>5</v>
      </c>
      <c r="Q722" s="71">
        <v>80</v>
      </c>
      <c r="R722" s="71">
        <v>2</v>
      </c>
      <c r="S722" s="71">
        <v>82</v>
      </c>
      <c r="T722" s="71">
        <v>4</v>
      </c>
      <c r="U722" s="74">
        <v>80</v>
      </c>
      <c r="V722" s="74">
        <v>2</v>
      </c>
      <c r="W722" s="17">
        <f t="shared" si="107"/>
        <v>4.7619047619047619</v>
      </c>
      <c r="X722" s="85">
        <v>2.4804983491728799E-2</v>
      </c>
      <c r="Y722" s="85">
        <v>2.3821967429725705E-4</v>
      </c>
      <c r="Z722" s="85">
        <v>7.5620499779223155E-4</v>
      </c>
      <c r="AA722" s="85">
        <v>6.9942989467637462E-6</v>
      </c>
      <c r="AB722" s="86">
        <v>0.28297431353073899</v>
      </c>
      <c r="AC722" s="86">
        <v>1.9106022107318769E-5</v>
      </c>
      <c r="AD722" s="20">
        <f t="shared" ref="AD722:AD785" si="108">((AB722/0.282772)-1)*10000</f>
        <v>7.1546521840559762</v>
      </c>
      <c r="AE722" s="20">
        <f t="shared" ref="AE722:AE785" si="109">((AB722-Z722*(EXP(0.00001865*U722) -1))/(0.282772-0.0332*(EXP(0.00001867*U722) -1))-1)*10000</f>
        <v>8.871211583654226</v>
      </c>
      <c r="AF722" s="20">
        <f t="shared" ref="AF722:AF785" si="110">(AC722/(0.282772-0.0332*(EXP(0.00001867*U722) -1)))*10000</f>
        <v>0.67578740728558173</v>
      </c>
      <c r="AG722" s="21">
        <f t="shared" ref="AG722:AG785" si="111">10000/0.1867*LN(1+(AB722-0.28325)/(Z722-0.0384))</f>
        <v>390.83394388433391</v>
      </c>
      <c r="AH722" s="21">
        <f t="shared" ref="AH722:AH785" si="112">AG722-(AG722-U722)*(-0.55-AJ722)/(-0.55-0.16)</f>
        <v>577.86961925270077</v>
      </c>
      <c r="AI722" s="22">
        <f t="shared" ref="AI722:AI785" si="113">AG722-(1/0.00001867)*LN(1+(AB722+AC722-0.28325)/(Z722-0.0384))</f>
        <v>26.994357942980798</v>
      </c>
      <c r="AJ722" s="20">
        <f t="shared" ref="AJ722:AJ785" si="114">Z722/0.0332-1</f>
        <v>-0.97722274103035445</v>
      </c>
    </row>
    <row r="723" spans="1:36">
      <c r="A723" s="84" t="s">
        <v>741</v>
      </c>
      <c r="B723" s="72">
        <v>306.33</v>
      </c>
      <c r="C723" s="72">
        <v>355.8</v>
      </c>
      <c r="D723" s="73">
        <v>0.86096121416526128</v>
      </c>
      <c r="E723" s="71">
        <v>4.7449999999999999E-2</v>
      </c>
      <c r="F723" s="71">
        <v>3.6800000000000001E-3</v>
      </c>
      <c r="G723" s="71">
        <v>7.825E-2</v>
      </c>
      <c r="H723" s="71">
        <v>5.7000000000000002E-3</v>
      </c>
      <c r="I723" s="71">
        <v>1.197E-2</v>
      </c>
      <c r="J723" s="71">
        <v>3.8999999999999999E-4</v>
      </c>
      <c r="K723" s="71">
        <v>3.8500000000000001E-3</v>
      </c>
      <c r="L723" s="71">
        <v>2.1000000000000001E-4</v>
      </c>
      <c r="M723" s="71">
        <v>72</v>
      </c>
      <c r="N723" s="71">
        <v>101</v>
      </c>
      <c r="O723" s="71">
        <v>76</v>
      </c>
      <c r="P723" s="71">
        <v>5</v>
      </c>
      <c r="Q723" s="71">
        <v>77</v>
      </c>
      <c r="R723" s="71">
        <v>2</v>
      </c>
      <c r="S723" s="71">
        <v>78</v>
      </c>
      <c r="T723" s="71">
        <v>4</v>
      </c>
      <c r="U723" s="74">
        <v>77</v>
      </c>
      <c r="V723" s="74">
        <v>2</v>
      </c>
      <c r="W723" s="17">
        <f t="shared" si="107"/>
        <v>-1.3157894736842106</v>
      </c>
      <c r="X723" s="85">
        <v>1.4995246929180674E-2</v>
      </c>
      <c r="Y723" s="85">
        <v>3.6907948379126467E-4</v>
      </c>
      <c r="Z723" s="85">
        <v>5.1597317852564747E-4</v>
      </c>
      <c r="AA723" s="85">
        <v>1.0288867833315324E-5</v>
      </c>
      <c r="AB723" s="86">
        <v>0.2830773052935186</v>
      </c>
      <c r="AC723" s="86">
        <v>1.9013549542861879E-5</v>
      </c>
      <c r="AD723" s="20">
        <f t="shared" si="108"/>
        <v>10.796871455398538</v>
      </c>
      <c r="AE723" s="20">
        <f t="shared" si="109"/>
        <v>12.461828950900422</v>
      </c>
      <c r="AF723" s="20">
        <f t="shared" si="110"/>
        <v>0.67251218707971894</v>
      </c>
      <c r="AG723" s="21">
        <f t="shared" si="111"/>
        <v>243.60745765430715</v>
      </c>
      <c r="AH723" s="21">
        <f t="shared" si="112"/>
        <v>345.55682291238361</v>
      </c>
      <c r="AI723" s="22">
        <f t="shared" si="113"/>
        <v>26.766773380836071</v>
      </c>
      <c r="AJ723" s="20">
        <f t="shared" si="114"/>
        <v>-0.98445863920103471</v>
      </c>
    </row>
    <row r="724" spans="1:36">
      <c r="A724" s="84" t="s">
        <v>742</v>
      </c>
      <c r="B724" s="72">
        <v>702.1</v>
      </c>
      <c r="C724" s="72">
        <v>804.69</v>
      </c>
      <c r="D724" s="73">
        <v>0.87250991064882122</v>
      </c>
      <c r="E724" s="71">
        <v>5.2679999999999998E-2</v>
      </c>
      <c r="F724" s="71">
        <v>2.5100000000000001E-3</v>
      </c>
      <c r="G724" s="71">
        <v>8.9010000000000006E-2</v>
      </c>
      <c r="H724" s="71">
        <v>3.9300000000000003E-3</v>
      </c>
      <c r="I724" s="71">
        <v>1.226E-2</v>
      </c>
      <c r="J724" s="71">
        <v>3.1E-4</v>
      </c>
      <c r="K724" s="71">
        <v>3.9500000000000004E-3</v>
      </c>
      <c r="L724" s="71">
        <v>1.4999999999999999E-4</v>
      </c>
      <c r="M724" s="71">
        <v>315</v>
      </c>
      <c r="N724" s="71">
        <v>56</v>
      </c>
      <c r="O724" s="71">
        <v>87</v>
      </c>
      <c r="P724" s="71">
        <v>4</v>
      </c>
      <c r="Q724" s="71">
        <v>79</v>
      </c>
      <c r="R724" s="71">
        <v>2</v>
      </c>
      <c r="S724" s="71">
        <v>80</v>
      </c>
      <c r="T724" s="71">
        <v>3</v>
      </c>
      <c r="U724" s="74">
        <v>79</v>
      </c>
      <c r="V724" s="74">
        <v>2</v>
      </c>
      <c r="W724" s="17">
        <f t="shared" si="107"/>
        <v>9.1954022988505741</v>
      </c>
      <c r="X724" s="85">
        <v>3.2365515919522206E-2</v>
      </c>
      <c r="Y724" s="85">
        <v>3.0062346484650962E-4</v>
      </c>
      <c r="Z724" s="85">
        <v>9.2728836434221554E-4</v>
      </c>
      <c r="AA724" s="85">
        <v>5.928076512121935E-6</v>
      </c>
      <c r="AB724" s="86">
        <v>0.2830997880747349</v>
      </c>
      <c r="AC724" s="86">
        <v>2.1457919360925162E-5</v>
      </c>
      <c r="AD724" s="20">
        <f t="shared" si="108"/>
        <v>11.591956584628971</v>
      </c>
      <c r="AE724" s="20">
        <f t="shared" si="109"/>
        <v>13.278886338570217</v>
      </c>
      <c r="AF724" s="20">
        <f t="shared" si="110"/>
        <v>0.75897325826933837</v>
      </c>
      <c r="AG724" s="21">
        <f t="shared" si="111"/>
        <v>214.27720571428051</v>
      </c>
      <c r="AH724" s="21">
        <f t="shared" si="112"/>
        <v>294.69467027188148</v>
      </c>
      <c r="AI724" s="22">
        <f t="shared" si="113"/>
        <v>30.557275396431237</v>
      </c>
      <c r="AJ724" s="20">
        <f t="shared" si="114"/>
        <v>-0.97206962758005377</v>
      </c>
    </row>
    <row r="725" spans="1:36">
      <c r="A725" s="89" t="s">
        <v>743</v>
      </c>
      <c r="B725" s="90">
        <v>332.73</v>
      </c>
      <c r="C725" s="90">
        <v>661.31</v>
      </c>
      <c r="D725" s="91">
        <v>0.50313771151199893</v>
      </c>
      <c r="E725" s="92">
        <v>4.8140000000000002E-2</v>
      </c>
      <c r="F725" s="92">
        <v>2.3900000000000002E-3</v>
      </c>
      <c r="G725" s="92">
        <v>9.2179999999999998E-2</v>
      </c>
      <c r="H725" s="92">
        <v>4.2599999999999999E-3</v>
      </c>
      <c r="I725" s="92">
        <v>1.389E-2</v>
      </c>
      <c r="J725" s="92">
        <v>3.5E-4</v>
      </c>
      <c r="K725" s="92">
        <v>4.4900000000000001E-3</v>
      </c>
      <c r="L725" s="92">
        <v>2.1000000000000001E-4</v>
      </c>
      <c r="M725" s="92">
        <v>106</v>
      </c>
      <c r="N725" s="92">
        <v>62</v>
      </c>
      <c r="O725" s="92">
        <v>90</v>
      </c>
      <c r="P725" s="92">
        <v>4</v>
      </c>
      <c r="Q725" s="92">
        <v>89</v>
      </c>
      <c r="R725" s="92">
        <v>2</v>
      </c>
      <c r="S725" s="92">
        <v>91</v>
      </c>
      <c r="T725" s="92">
        <v>4</v>
      </c>
      <c r="U725" s="93">
        <v>89</v>
      </c>
      <c r="V725" s="93">
        <v>2</v>
      </c>
      <c r="W725" s="45">
        <f t="shared" si="107"/>
        <v>1.1111111111111112</v>
      </c>
      <c r="X725" s="94">
        <v>2.1450644582690769E-2</v>
      </c>
      <c r="Y725" s="94">
        <v>4.459513548781646E-4</v>
      </c>
      <c r="Z725" s="94">
        <v>6.205694520800886E-4</v>
      </c>
      <c r="AA725" s="94">
        <v>1.0829697655680892E-5</v>
      </c>
      <c r="AB725" s="95">
        <v>0.28301745533688644</v>
      </c>
      <c r="AC725" s="95">
        <v>2.3710824119438526E-5</v>
      </c>
      <c r="AD725" s="48">
        <f t="shared" si="108"/>
        <v>8.6803267963730946</v>
      </c>
      <c r="AE725" s="48">
        <f t="shared" si="109"/>
        <v>10.598465187281469</v>
      </c>
      <c r="AF725" s="48">
        <f t="shared" si="110"/>
        <v>0.83867761391224849</v>
      </c>
      <c r="AG725" s="49">
        <f t="shared" si="111"/>
        <v>328.68013383481855</v>
      </c>
      <c r="AH725" s="49">
        <f t="shared" si="112"/>
        <v>474.28012662982246</v>
      </c>
      <c r="AI725" s="50">
        <f t="shared" si="113"/>
        <v>33.420841397849813</v>
      </c>
      <c r="AJ725" s="48">
        <f t="shared" si="114"/>
        <v>-0.98130814903373231</v>
      </c>
    </row>
    <row r="726" spans="1:36">
      <c r="A726" s="23" t="s">
        <v>744</v>
      </c>
      <c r="B726" s="51">
        <v>41.25</v>
      </c>
      <c r="C726" s="51">
        <v>70.84</v>
      </c>
      <c r="D726" s="25">
        <f t="shared" ref="D726:D789" si="115">B726/C726</f>
        <v>0.58229813664596275</v>
      </c>
      <c r="E726" s="26">
        <v>0.16400999999999999</v>
      </c>
      <c r="F726" s="26">
        <v>3.4299999999999999E-3</v>
      </c>
      <c r="G726" s="27">
        <v>8.9308700000000005</v>
      </c>
      <c r="H726" s="27">
        <v>0.14713999999999999</v>
      </c>
      <c r="I726" s="26">
        <v>0.39491999999999999</v>
      </c>
      <c r="J726" s="26">
        <v>5.0899999999999999E-3</v>
      </c>
      <c r="K726" s="28">
        <v>0.10977000000000001</v>
      </c>
      <c r="L726" s="28">
        <v>1.4E-3</v>
      </c>
      <c r="M726" s="29">
        <v>2497</v>
      </c>
      <c r="N726" s="29">
        <v>36</v>
      </c>
      <c r="O726" s="29">
        <v>2331</v>
      </c>
      <c r="P726" s="29">
        <v>15</v>
      </c>
      <c r="Q726" s="29">
        <v>2146</v>
      </c>
      <c r="R726" s="29">
        <v>24</v>
      </c>
      <c r="S726" s="29">
        <v>2105</v>
      </c>
      <c r="T726" s="29">
        <v>26</v>
      </c>
      <c r="U726" s="29">
        <v>2497</v>
      </c>
      <c r="V726" s="29">
        <v>36</v>
      </c>
      <c r="W726" s="30">
        <f>100*(M726-Q726)/M726</f>
        <v>14.056868241890268</v>
      </c>
      <c r="X726" s="96">
        <v>2.5276587119180342E-2</v>
      </c>
      <c r="Y726" s="96">
        <v>7.2102447413604438E-5</v>
      </c>
      <c r="Z726" s="97">
        <v>1.0028597017701711E-3</v>
      </c>
      <c r="AA726" s="97">
        <v>1.8302751678261503E-6</v>
      </c>
      <c r="AB726" s="97">
        <v>0.2809988816169286</v>
      </c>
      <c r="AC726" s="97">
        <v>1.6760927852511348E-5</v>
      </c>
      <c r="AD726" s="33">
        <f t="shared" si="108"/>
        <v>-62.704878243653454</v>
      </c>
      <c r="AE726" s="33">
        <f t="shared" si="109"/>
        <v>-8.4118270593303013</v>
      </c>
      <c r="AF726" s="33">
        <f t="shared" si="110"/>
        <v>0.59607634024128353</v>
      </c>
      <c r="AG726" s="34">
        <f t="shared" si="111"/>
        <v>3130.8404386835705</v>
      </c>
      <c r="AH726" s="34">
        <f t="shared" si="112"/>
        <v>3505.6038495364664</v>
      </c>
      <c r="AI726" s="35">
        <f t="shared" si="113"/>
        <v>22.647560767285086</v>
      </c>
      <c r="AJ726" s="33">
        <f t="shared" si="114"/>
        <v>-0.96979338247680202</v>
      </c>
    </row>
    <row r="727" spans="1:36">
      <c r="A727" s="1" t="s">
        <v>745</v>
      </c>
      <c r="B727" s="54">
        <v>334.59</v>
      </c>
      <c r="C727" s="54">
        <v>405.32</v>
      </c>
      <c r="D727" s="12">
        <f t="shared" si="115"/>
        <v>0.82549590447054177</v>
      </c>
      <c r="E727" s="13">
        <v>5.892E-2</v>
      </c>
      <c r="F727" s="13">
        <v>6.0999999999999997E-4</v>
      </c>
      <c r="G727" s="14">
        <v>0.72955999999999999</v>
      </c>
      <c r="H727" s="14">
        <v>7.3299999999999997E-3</v>
      </c>
      <c r="I727" s="13">
        <v>8.9810000000000001E-2</v>
      </c>
      <c r="J727" s="13">
        <v>9.5E-4</v>
      </c>
      <c r="K727" s="15">
        <v>2.758E-2</v>
      </c>
      <c r="L727" s="15">
        <v>2.7E-4</v>
      </c>
      <c r="M727" s="16">
        <v>564</v>
      </c>
      <c r="N727" s="16">
        <v>10</v>
      </c>
      <c r="O727" s="16">
        <v>556</v>
      </c>
      <c r="P727" s="16">
        <v>4</v>
      </c>
      <c r="Q727" s="16">
        <v>554</v>
      </c>
      <c r="R727" s="16">
        <v>6</v>
      </c>
      <c r="S727" s="16">
        <v>550</v>
      </c>
      <c r="T727" s="16">
        <v>5</v>
      </c>
      <c r="U727" s="16">
        <v>554</v>
      </c>
      <c r="V727" s="16">
        <v>6</v>
      </c>
      <c r="W727" s="17">
        <f>100*(O727-Q727)/O727</f>
        <v>0.35971223021582732</v>
      </c>
      <c r="X727" s="98">
        <v>1.3505138886673486E-2</v>
      </c>
      <c r="Y727" s="98">
        <v>3.69520194827721E-5</v>
      </c>
      <c r="Z727" s="99">
        <v>5.108768131794313E-4</v>
      </c>
      <c r="AA727" s="99">
        <v>1.6227531240086225E-6</v>
      </c>
      <c r="AB727" s="99">
        <v>0.28202132315796297</v>
      </c>
      <c r="AC727" s="99">
        <v>1.3082112583866327E-5</v>
      </c>
      <c r="AD727" s="20">
        <f t="shared" si="108"/>
        <v>-26.547071210624161</v>
      </c>
      <c r="AE727" s="20">
        <f t="shared" si="109"/>
        <v>-14.545609490050904</v>
      </c>
      <c r="AF727" s="20">
        <f t="shared" si="110"/>
        <v>0.46320361431355833</v>
      </c>
      <c r="AG727" s="21">
        <f t="shared" si="111"/>
        <v>1709.347796442685</v>
      </c>
      <c r="AH727" s="21">
        <f t="shared" si="112"/>
        <v>2416.5705895231699</v>
      </c>
      <c r="AI727" s="22">
        <f t="shared" si="113"/>
        <v>17.915617123403763</v>
      </c>
      <c r="AJ727" s="20">
        <f t="shared" si="114"/>
        <v>-0.98461214418134246</v>
      </c>
    </row>
    <row r="728" spans="1:36">
      <c r="A728" s="1" t="s">
        <v>746</v>
      </c>
      <c r="B728" s="54">
        <v>121.65</v>
      </c>
      <c r="C728" s="54">
        <v>329.96</v>
      </c>
      <c r="D728" s="12">
        <f t="shared" si="115"/>
        <v>0.36868105224875747</v>
      </c>
      <c r="E728" s="13">
        <v>5.8319999999999997E-2</v>
      </c>
      <c r="F728" s="13">
        <v>9.7000000000000005E-4</v>
      </c>
      <c r="G728" s="14">
        <v>0.72367999999999999</v>
      </c>
      <c r="H728" s="14">
        <v>1.15E-2</v>
      </c>
      <c r="I728" s="13">
        <v>9.0010000000000007E-2</v>
      </c>
      <c r="J728" s="13">
        <v>1.0399999999999999E-3</v>
      </c>
      <c r="K728" s="15">
        <v>2.7789999999999999E-2</v>
      </c>
      <c r="L728" s="15">
        <v>4.6999999999999999E-4</v>
      </c>
      <c r="M728" s="16">
        <v>542</v>
      </c>
      <c r="N728" s="16">
        <v>17</v>
      </c>
      <c r="O728" s="16">
        <v>553</v>
      </c>
      <c r="P728" s="16">
        <v>7</v>
      </c>
      <c r="Q728" s="16">
        <v>556</v>
      </c>
      <c r="R728" s="16">
        <v>6</v>
      </c>
      <c r="S728" s="16">
        <v>554</v>
      </c>
      <c r="T728" s="16">
        <v>9</v>
      </c>
      <c r="U728" s="16">
        <v>556</v>
      </c>
      <c r="V728" s="16">
        <v>6</v>
      </c>
      <c r="W728" s="17">
        <f>100*(O728-Q728)/O728</f>
        <v>-0.54249547920433994</v>
      </c>
      <c r="X728" s="98">
        <v>1.9479019544013928E-2</v>
      </c>
      <c r="Y728" s="98">
        <v>2.1853747613683776E-4</v>
      </c>
      <c r="Z728" s="99">
        <v>7.4632434423994387E-4</v>
      </c>
      <c r="AA728" s="99">
        <v>8.4804658773290767E-6</v>
      </c>
      <c r="AB728" s="99">
        <v>0.28234330353670989</v>
      </c>
      <c r="AC728" s="99">
        <v>1.8205969607642348E-5</v>
      </c>
      <c r="AD728" s="20">
        <f t="shared" si="108"/>
        <v>-15.160499034209129</v>
      </c>
      <c r="AE728" s="20">
        <f t="shared" si="109"/>
        <v>-3.1883605936544601</v>
      </c>
      <c r="AF728" s="20">
        <f t="shared" si="110"/>
        <v>0.64462893681953604</v>
      </c>
      <c r="AG728" s="21">
        <f t="shared" si="111"/>
        <v>1274.4801085360098</v>
      </c>
      <c r="AH728" s="21">
        <f t="shared" si="112"/>
        <v>1707.1066835264817</v>
      </c>
      <c r="AI728" s="22">
        <f t="shared" si="113"/>
        <v>25.294775172856816</v>
      </c>
      <c r="AJ728" s="20">
        <f t="shared" si="114"/>
        <v>-0.97752035107711011</v>
      </c>
    </row>
    <row r="729" spans="1:36">
      <c r="A729" s="1" t="s">
        <v>747</v>
      </c>
      <c r="B729" s="54">
        <v>45.22</v>
      </c>
      <c r="C729" s="54">
        <v>40.07</v>
      </c>
      <c r="D729" s="12">
        <f t="shared" si="115"/>
        <v>1.1285250811080609</v>
      </c>
      <c r="E729" s="13">
        <v>7.7660000000000007E-2</v>
      </c>
      <c r="F729" s="13">
        <v>1.4300000000000001E-3</v>
      </c>
      <c r="G729" s="14">
        <v>2.0532599999999999</v>
      </c>
      <c r="H729" s="14">
        <v>3.6080000000000001E-2</v>
      </c>
      <c r="I729" s="13">
        <v>0.19178000000000001</v>
      </c>
      <c r="J729" s="13">
        <v>2.3999999999999998E-3</v>
      </c>
      <c r="K729" s="15">
        <v>5.9549999999999999E-2</v>
      </c>
      <c r="L729" s="15">
        <v>8.0000000000000004E-4</v>
      </c>
      <c r="M729" s="16">
        <v>1138</v>
      </c>
      <c r="N729" s="16">
        <v>17</v>
      </c>
      <c r="O729" s="16">
        <v>1133</v>
      </c>
      <c r="P729" s="16">
        <v>12</v>
      </c>
      <c r="Q729" s="16">
        <v>1131</v>
      </c>
      <c r="R729" s="16">
        <v>13</v>
      </c>
      <c r="S729" s="16">
        <v>1169</v>
      </c>
      <c r="T729" s="16">
        <v>15</v>
      </c>
      <c r="U729" s="16">
        <v>1138</v>
      </c>
      <c r="V729" s="16">
        <v>17</v>
      </c>
      <c r="W729" s="17">
        <f>100*(M729-Q729)/M729</f>
        <v>0.61511423550087874</v>
      </c>
      <c r="X729" s="98">
        <v>2.5813592975385928E-2</v>
      </c>
      <c r="Y729" s="98">
        <v>1.4044799096279287E-4</v>
      </c>
      <c r="Z729" s="99">
        <v>1.045458610118063E-3</v>
      </c>
      <c r="AA729" s="99">
        <v>5.1087603022800362E-6</v>
      </c>
      <c r="AB729" s="99">
        <v>0.28218343950826053</v>
      </c>
      <c r="AC729" s="99">
        <v>1.6818701128156103E-5</v>
      </c>
      <c r="AD729" s="20">
        <f t="shared" si="108"/>
        <v>-20.813959364417435</v>
      </c>
      <c r="AE729" s="20">
        <f t="shared" si="109"/>
        <v>3.6142478033518444</v>
      </c>
      <c r="AF729" s="20">
        <f t="shared" si="110"/>
        <v>0.59628293762474716</v>
      </c>
      <c r="AG729" s="21">
        <f t="shared" si="111"/>
        <v>1507.8919414942459</v>
      </c>
      <c r="AH729" s="21">
        <f t="shared" si="112"/>
        <v>1725.9251542413861</v>
      </c>
      <c r="AI729" s="22">
        <f t="shared" si="113"/>
        <v>23.451649356566122</v>
      </c>
      <c r="AJ729" s="20">
        <f t="shared" si="114"/>
        <v>-0.96851028282776919</v>
      </c>
    </row>
    <row r="730" spans="1:36">
      <c r="A730" s="1" t="s">
        <v>748</v>
      </c>
      <c r="B730" s="54">
        <v>64.5</v>
      </c>
      <c r="C730" s="54">
        <v>74.739999999999995</v>
      </c>
      <c r="D730" s="12">
        <f t="shared" si="115"/>
        <v>0.86299170457586305</v>
      </c>
      <c r="E730" s="13">
        <v>7.5730000000000006E-2</v>
      </c>
      <c r="F730" s="13">
        <v>3.3E-3</v>
      </c>
      <c r="G730" s="14">
        <v>1.8755999999999999</v>
      </c>
      <c r="H730" s="14">
        <v>7.7719999999999997E-2</v>
      </c>
      <c r="I730" s="13">
        <v>0.17965</v>
      </c>
      <c r="J730" s="13">
        <v>3.7000000000000002E-3</v>
      </c>
      <c r="K730" s="15">
        <v>5.9650000000000002E-2</v>
      </c>
      <c r="L730" s="15">
        <v>1.82E-3</v>
      </c>
      <c r="M730" s="16">
        <v>1088</v>
      </c>
      <c r="N730" s="16">
        <v>50</v>
      </c>
      <c r="O730" s="16">
        <v>1073</v>
      </c>
      <c r="P730" s="16">
        <v>27</v>
      </c>
      <c r="Q730" s="16">
        <v>1065</v>
      </c>
      <c r="R730" s="16">
        <v>20</v>
      </c>
      <c r="S730" s="16">
        <v>1171</v>
      </c>
      <c r="T730" s="16">
        <v>35</v>
      </c>
      <c r="U730" s="16">
        <v>1088</v>
      </c>
      <c r="V730" s="16">
        <v>50</v>
      </c>
      <c r="W730" s="17">
        <f>100*(M730-Q730)/M730</f>
        <v>2.1139705882352939</v>
      </c>
      <c r="X730" s="98">
        <v>1.621785600289952E-2</v>
      </c>
      <c r="Y730" s="98">
        <v>4.0785734532914914E-4</v>
      </c>
      <c r="Z730" s="99">
        <v>5.9888829525655066E-4</v>
      </c>
      <c r="AA730" s="99">
        <v>1.458792845246736E-5</v>
      </c>
      <c r="AB730" s="99">
        <v>0.28193167530692792</v>
      </c>
      <c r="AC730" s="99">
        <v>1.6329716848583452E-5</v>
      </c>
      <c r="AD730" s="20">
        <f t="shared" si="108"/>
        <v>-29.717393980737139</v>
      </c>
      <c r="AE730" s="20">
        <f t="shared" si="109"/>
        <v>-6.0730346259929568</v>
      </c>
      <c r="AF730" s="20">
        <f t="shared" si="110"/>
        <v>0.57888175882830384</v>
      </c>
      <c r="AG730" s="21">
        <f t="shared" si="111"/>
        <v>1836.1502775875651</v>
      </c>
      <c r="AH730" s="21">
        <f t="shared" si="112"/>
        <v>2291.3219517271414</v>
      </c>
      <c r="AI730" s="22">
        <f t="shared" si="113"/>
        <v>22.363120668590454</v>
      </c>
      <c r="AJ730" s="20">
        <f t="shared" si="114"/>
        <v>-0.9819611959260075</v>
      </c>
    </row>
    <row r="731" spans="1:36">
      <c r="A731" s="1" t="s">
        <v>749</v>
      </c>
      <c r="B731" s="54">
        <v>90.07</v>
      </c>
      <c r="C731" s="54">
        <v>61.03</v>
      </c>
      <c r="D731" s="12">
        <f t="shared" si="115"/>
        <v>1.4758315582500408</v>
      </c>
      <c r="E731" s="13">
        <v>6.0580000000000002E-2</v>
      </c>
      <c r="F731" s="13">
        <v>1.1800000000000001E-3</v>
      </c>
      <c r="G731" s="14">
        <v>0.83901000000000003</v>
      </c>
      <c r="H731" s="14">
        <v>1.554E-2</v>
      </c>
      <c r="I731" s="13">
        <v>0.10045</v>
      </c>
      <c r="J731" s="13">
        <v>1.2199999999999999E-3</v>
      </c>
      <c r="K731" s="15">
        <v>3.2099999999999997E-2</v>
      </c>
      <c r="L731" s="15">
        <v>3.8000000000000002E-4</v>
      </c>
      <c r="M731" s="16">
        <v>624</v>
      </c>
      <c r="N731" s="16">
        <v>20</v>
      </c>
      <c r="O731" s="16">
        <v>619</v>
      </c>
      <c r="P731" s="16">
        <v>9</v>
      </c>
      <c r="Q731" s="16">
        <v>617</v>
      </c>
      <c r="R731" s="16">
        <v>7</v>
      </c>
      <c r="S731" s="16">
        <v>639</v>
      </c>
      <c r="T731" s="16">
        <v>7</v>
      </c>
      <c r="U731" s="16">
        <v>617</v>
      </c>
      <c r="V731" s="16">
        <v>7</v>
      </c>
      <c r="W731" s="17">
        <f>100*(O731-Q731)/O731</f>
        <v>0.32310177705977383</v>
      </c>
      <c r="X731" s="98">
        <v>1.3530324246815299E-2</v>
      </c>
      <c r="Y731" s="98">
        <v>1.1910702629628642E-4</v>
      </c>
      <c r="Z731" s="99">
        <v>5.3228589389842475E-4</v>
      </c>
      <c r="AA731" s="99">
        <v>5.6130509240697472E-6</v>
      </c>
      <c r="AB731" s="99">
        <v>0.28162898050811408</v>
      </c>
      <c r="AC731" s="99">
        <v>1.3785547137517805E-5</v>
      </c>
      <c r="AD731" s="20">
        <f t="shared" si="108"/>
        <v>-40.421947430648864</v>
      </c>
      <c r="AE731" s="20">
        <f t="shared" si="109"/>
        <v>-27.073625359624877</v>
      </c>
      <c r="AF731" s="20">
        <f t="shared" si="110"/>
        <v>0.48817864472733413</v>
      </c>
      <c r="AG731" s="21">
        <f t="shared" si="111"/>
        <v>2245.1273361607487</v>
      </c>
      <c r="AH731" s="21">
        <f t="shared" si="112"/>
        <v>3240.2738314828594</v>
      </c>
      <c r="AI731" s="22">
        <f t="shared" si="113"/>
        <v>18.701752308840696</v>
      </c>
      <c r="AJ731" s="20">
        <f t="shared" si="114"/>
        <v>-0.98396729235245706</v>
      </c>
    </row>
    <row r="732" spans="1:36">
      <c r="A732" s="1" t="s">
        <v>750</v>
      </c>
      <c r="B732" s="54">
        <v>116.78</v>
      </c>
      <c r="C732" s="54">
        <v>230.85</v>
      </c>
      <c r="D732" s="12">
        <f t="shared" si="115"/>
        <v>0.50586961230236083</v>
      </c>
      <c r="E732" s="13">
        <v>0.17757000000000001</v>
      </c>
      <c r="F732" s="13">
        <v>1.57E-3</v>
      </c>
      <c r="G732" s="14">
        <v>12.00864</v>
      </c>
      <c r="H732" s="14">
        <v>0.10340000000000001</v>
      </c>
      <c r="I732" s="13">
        <v>0.49053999999999998</v>
      </c>
      <c r="J732" s="13">
        <v>5.5300000000000002E-3</v>
      </c>
      <c r="K732" s="15">
        <v>0.12343999999999999</v>
      </c>
      <c r="L732" s="15">
        <v>1.6800000000000001E-3</v>
      </c>
      <c r="M732" s="16">
        <v>2630</v>
      </c>
      <c r="N732" s="16">
        <v>9</v>
      </c>
      <c r="O732" s="16">
        <v>2605</v>
      </c>
      <c r="P732" s="16">
        <v>8</v>
      </c>
      <c r="Q732" s="16">
        <v>2573</v>
      </c>
      <c r="R732" s="16">
        <v>24</v>
      </c>
      <c r="S732" s="16">
        <v>2353</v>
      </c>
      <c r="T732" s="16">
        <v>30</v>
      </c>
      <c r="U732" s="16">
        <v>2630</v>
      </c>
      <c r="V732" s="16">
        <v>9</v>
      </c>
      <c r="W732" s="17">
        <f>100*(M732-Q732)/M732</f>
        <v>2.167300380228137</v>
      </c>
      <c r="X732" s="98">
        <v>2.0233363499993762E-2</v>
      </c>
      <c r="Y732" s="98">
        <v>1.7862722408735734E-4</v>
      </c>
      <c r="Z732" s="99">
        <v>8.2527514619546609E-4</v>
      </c>
      <c r="AA732" s="99">
        <v>7.2350479490864392E-6</v>
      </c>
      <c r="AB732" s="99">
        <v>0.2810183683640321</v>
      </c>
      <c r="AC732" s="99">
        <v>1.6636299369865857E-5</v>
      </c>
      <c r="AD732" s="20">
        <f t="shared" si="108"/>
        <v>-62.015745405058496</v>
      </c>
      <c r="AE732" s="20">
        <f t="shared" si="109"/>
        <v>-4.4199171423608963</v>
      </c>
      <c r="AF732" s="20">
        <f t="shared" si="110"/>
        <v>0.59182614142804302</v>
      </c>
      <c r="AG732" s="21">
        <f t="shared" si="111"/>
        <v>3090.2515967198988</v>
      </c>
      <c r="AH732" s="21">
        <f t="shared" si="112"/>
        <v>3365.8465674998738</v>
      </c>
      <c r="AI732" s="22">
        <f t="shared" si="113"/>
        <v>22.389827581191639</v>
      </c>
      <c r="AJ732" s="20">
        <f t="shared" si="114"/>
        <v>-0.97514231487363057</v>
      </c>
    </row>
    <row r="733" spans="1:36">
      <c r="A733" s="1" t="s">
        <v>751</v>
      </c>
      <c r="B733" s="54">
        <v>216.37</v>
      </c>
      <c r="C733" s="54">
        <v>754.91</v>
      </c>
      <c r="D733" s="12">
        <f t="shared" si="115"/>
        <v>0.28661694771562174</v>
      </c>
      <c r="E733" s="13">
        <v>0.18048</v>
      </c>
      <c r="F733" s="13">
        <v>9.6000000000000002E-4</v>
      </c>
      <c r="G733" s="14">
        <v>12.670719999999999</v>
      </c>
      <c r="H733" s="14">
        <v>6.7599999999999993E-2</v>
      </c>
      <c r="I733" s="13">
        <v>0.50924999999999998</v>
      </c>
      <c r="J733" s="13">
        <v>5.1999999999999998E-3</v>
      </c>
      <c r="K733" s="15">
        <v>0.12864999999999999</v>
      </c>
      <c r="L733" s="15">
        <v>1.16E-3</v>
      </c>
      <c r="M733" s="16">
        <v>2657</v>
      </c>
      <c r="N733" s="16">
        <v>10</v>
      </c>
      <c r="O733" s="16">
        <v>2655</v>
      </c>
      <c r="P733" s="16">
        <v>5</v>
      </c>
      <c r="Q733" s="16">
        <v>2653</v>
      </c>
      <c r="R733" s="16">
        <v>22</v>
      </c>
      <c r="S733" s="16">
        <v>2446</v>
      </c>
      <c r="T733" s="16">
        <v>21</v>
      </c>
      <c r="U733" s="16">
        <v>2657</v>
      </c>
      <c r="V733" s="16">
        <v>10</v>
      </c>
      <c r="W733" s="17">
        <f>100*(M733-Q733)/M733</f>
        <v>0.15054572826496049</v>
      </c>
      <c r="X733" s="98">
        <v>2.2369785813363654E-2</v>
      </c>
      <c r="Y733" s="98">
        <v>1.2760955553990107E-4</v>
      </c>
      <c r="Z733" s="99">
        <v>9.444555876465192E-4</v>
      </c>
      <c r="AA733" s="99">
        <v>6.7860306732325297E-6</v>
      </c>
      <c r="AB733" s="99">
        <v>0.28104617496724371</v>
      </c>
      <c r="AC733" s="99">
        <v>1.4925616043152282E-5</v>
      </c>
      <c r="AD733" s="20">
        <f t="shared" si="108"/>
        <v>-61.032387674745394</v>
      </c>
      <c r="AE733" s="20">
        <f t="shared" si="109"/>
        <v>-3.036334586549172</v>
      </c>
      <c r="AF733" s="20">
        <f t="shared" si="110"/>
        <v>0.53100284532136843</v>
      </c>
      <c r="AG733" s="21">
        <f t="shared" si="111"/>
        <v>3062.2644109420312</v>
      </c>
      <c r="AH733" s="21">
        <f t="shared" si="112"/>
        <v>3302.8844712714672</v>
      </c>
      <c r="AI733" s="22">
        <f t="shared" si="113"/>
        <v>20.161548161430346</v>
      </c>
      <c r="AJ733" s="20">
        <f t="shared" si="114"/>
        <v>-0.97155254254076751</v>
      </c>
    </row>
    <row r="734" spans="1:36">
      <c r="A734" s="1" t="s">
        <v>752</v>
      </c>
      <c r="B734" s="54">
        <v>179.65</v>
      </c>
      <c r="C734" s="54">
        <v>108.75</v>
      </c>
      <c r="D734" s="12">
        <f t="shared" si="115"/>
        <v>1.6519540229885059</v>
      </c>
      <c r="E734" s="13">
        <v>5.9159999999999997E-2</v>
      </c>
      <c r="F734" s="13">
        <v>3.7699999999999999E-3</v>
      </c>
      <c r="G734" s="14">
        <v>0.67698999999999998</v>
      </c>
      <c r="H734" s="14">
        <v>4.1009999999999998E-2</v>
      </c>
      <c r="I734" s="13">
        <v>8.301E-2</v>
      </c>
      <c r="J734" s="13">
        <v>2.0200000000000001E-3</v>
      </c>
      <c r="K734" s="15">
        <v>2.2020000000000001E-2</v>
      </c>
      <c r="L734" s="15">
        <v>6.8999999999999997E-4</v>
      </c>
      <c r="M734" s="16">
        <v>573</v>
      </c>
      <c r="N734" s="16">
        <v>89</v>
      </c>
      <c r="O734" s="16">
        <v>525</v>
      </c>
      <c r="P734" s="16">
        <v>25</v>
      </c>
      <c r="Q734" s="16">
        <v>514</v>
      </c>
      <c r="R734" s="16">
        <v>12</v>
      </c>
      <c r="S734" s="16">
        <v>440</v>
      </c>
      <c r="T734" s="16">
        <v>14</v>
      </c>
      <c r="U734" s="16">
        <v>514</v>
      </c>
      <c r="V734" s="16">
        <v>12</v>
      </c>
      <c r="W734" s="17">
        <f>100*(O734-Q734)/O734</f>
        <v>2.0952380952380953</v>
      </c>
      <c r="X734" s="98">
        <v>1.1332917259955255E-2</v>
      </c>
      <c r="Y734" s="98">
        <v>8.6637636677697443E-4</v>
      </c>
      <c r="Z734" s="99">
        <v>4.4481162533729939E-4</v>
      </c>
      <c r="AA734" s="99">
        <v>3.0236423346795411E-5</v>
      </c>
      <c r="AB734" s="99">
        <v>0.28185493451082871</v>
      </c>
      <c r="AC734" s="99">
        <v>1.3992246752103521E-5</v>
      </c>
      <c r="AD734" s="20">
        <f t="shared" si="108"/>
        <v>-32.431269332582332</v>
      </c>
      <c r="AE734" s="20">
        <f t="shared" si="109"/>
        <v>-21.285629584752996</v>
      </c>
      <c r="AF734" s="20">
        <f t="shared" si="110"/>
        <v>0.49538517558887391</v>
      </c>
      <c r="AG734" s="21">
        <f t="shared" si="111"/>
        <v>1933.3805952047433</v>
      </c>
      <c r="AH734" s="21">
        <f t="shared" si="112"/>
        <v>2806.2038220346099</v>
      </c>
      <c r="AI734" s="22">
        <f t="shared" si="113"/>
        <v>19.049028165721211</v>
      </c>
      <c r="AJ734" s="20">
        <f t="shared" si="114"/>
        <v>-0.98660205947779223</v>
      </c>
    </row>
    <row r="735" spans="1:36">
      <c r="A735" s="1" t="s">
        <v>753</v>
      </c>
      <c r="B735" s="54">
        <v>51.2</v>
      </c>
      <c r="C735" s="54">
        <v>356.17</v>
      </c>
      <c r="D735" s="12">
        <f t="shared" si="115"/>
        <v>0.14375157930201871</v>
      </c>
      <c r="E735" s="13">
        <v>6.0080000000000001E-2</v>
      </c>
      <c r="F735" s="13">
        <v>9.3999999999999997E-4</v>
      </c>
      <c r="G735" s="14">
        <v>0.75751000000000002</v>
      </c>
      <c r="H735" s="14">
        <v>1.136E-2</v>
      </c>
      <c r="I735" s="13">
        <v>9.1450000000000004E-2</v>
      </c>
      <c r="J735" s="13">
        <v>1.0399999999999999E-3</v>
      </c>
      <c r="K735" s="15">
        <v>2.2689999999999998E-2</v>
      </c>
      <c r="L735" s="15">
        <v>5.9999999999999995E-4</v>
      </c>
      <c r="M735" s="16">
        <v>606</v>
      </c>
      <c r="N735" s="16">
        <v>15</v>
      </c>
      <c r="O735" s="16">
        <v>573</v>
      </c>
      <c r="P735" s="16">
        <v>7</v>
      </c>
      <c r="Q735" s="16">
        <v>564</v>
      </c>
      <c r="R735" s="16">
        <v>6</v>
      </c>
      <c r="S735" s="16">
        <v>453</v>
      </c>
      <c r="T735" s="16">
        <v>12</v>
      </c>
      <c r="U735" s="16">
        <v>564</v>
      </c>
      <c r="V735" s="16">
        <v>6</v>
      </c>
      <c r="W735" s="17">
        <f>100*(O735-Q735)/O735</f>
        <v>1.5706806282722514</v>
      </c>
      <c r="X735" s="98">
        <v>6.305951789261962E-3</v>
      </c>
      <c r="Y735" s="98">
        <v>1.0366299628499954E-4</v>
      </c>
      <c r="Z735" s="99">
        <v>2.2487647600596996E-4</v>
      </c>
      <c r="AA735" s="99">
        <v>1.9116988073322773E-6</v>
      </c>
      <c r="AB735" s="99">
        <v>0.2826097903048202</v>
      </c>
      <c r="AC735" s="99">
        <v>1.5111804895018832E-5</v>
      </c>
      <c r="AD735" s="20">
        <f t="shared" si="108"/>
        <v>-5.7364129114556572</v>
      </c>
      <c r="AE735" s="20">
        <f t="shared" si="109"/>
        <v>6.6160731675535267</v>
      </c>
      <c r="AF735" s="20">
        <f t="shared" si="110"/>
        <v>0.53508161181648783</v>
      </c>
      <c r="AG735" s="21">
        <f t="shared" si="111"/>
        <v>890.80170302459214</v>
      </c>
      <c r="AH735" s="21">
        <f t="shared" si="112"/>
        <v>1094.8118603238661</v>
      </c>
      <c r="AI735" s="22">
        <f t="shared" si="113"/>
        <v>20.857067940011234</v>
      </c>
      <c r="AJ735" s="20">
        <f t="shared" si="114"/>
        <v>-0.99322661216849484</v>
      </c>
    </row>
    <row r="736" spans="1:36">
      <c r="A736" s="1" t="s">
        <v>754</v>
      </c>
      <c r="B736" s="54">
        <v>57.18</v>
      </c>
      <c r="C736" s="54">
        <v>95.63</v>
      </c>
      <c r="D736" s="12">
        <f t="shared" si="115"/>
        <v>0.59792952002509681</v>
      </c>
      <c r="E736" s="13">
        <v>9.1300000000000006E-2</v>
      </c>
      <c r="F736" s="13">
        <v>8.8999999999999995E-4</v>
      </c>
      <c r="G736" s="14">
        <v>3.1611500000000001</v>
      </c>
      <c r="H736" s="14">
        <v>2.98E-2</v>
      </c>
      <c r="I736" s="13">
        <v>0.25115999999999999</v>
      </c>
      <c r="J736" s="13">
        <v>2.7200000000000002E-3</v>
      </c>
      <c r="K736" s="15">
        <v>7.5889999999999999E-2</v>
      </c>
      <c r="L736" s="15">
        <v>8.4999999999999995E-4</v>
      </c>
      <c r="M736" s="16">
        <v>1453</v>
      </c>
      <c r="N736" s="16">
        <v>9</v>
      </c>
      <c r="O736" s="16">
        <v>1448</v>
      </c>
      <c r="P736" s="16">
        <v>7</v>
      </c>
      <c r="Q736" s="16">
        <v>1444</v>
      </c>
      <c r="R736" s="16">
        <v>14</v>
      </c>
      <c r="S736" s="16">
        <v>1478</v>
      </c>
      <c r="T736" s="16">
        <v>16</v>
      </c>
      <c r="U736" s="16">
        <v>1453</v>
      </c>
      <c r="V736" s="16">
        <v>9</v>
      </c>
      <c r="W736" s="17">
        <f>100*(M736-Q736)/M736</f>
        <v>0.61940812112869925</v>
      </c>
      <c r="X736" s="98">
        <v>1.971706817537416E-2</v>
      </c>
      <c r="Y736" s="98">
        <v>4.5387304710973485E-5</v>
      </c>
      <c r="Z736" s="99">
        <v>7.6564024456691842E-4</v>
      </c>
      <c r="AA736" s="99">
        <v>1.5882261935175157E-6</v>
      </c>
      <c r="AB736" s="99">
        <v>0.28201424550670295</v>
      </c>
      <c r="AC736" s="99">
        <v>1.3528071817897686E-5</v>
      </c>
      <c r="AD736" s="20">
        <f t="shared" si="108"/>
        <v>-26.797366546088554</v>
      </c>
      <c r="AE736" s="20">
        <f t="shared" si="109"/>
        <v>4.7603472211177333</v>
      </c>
      <c r="AF736" s="20">
        <f t="shared" si="110"/>
        <v>0.47995877097861916</v>
      </c>
      <c r="AG736" s="21">
        <f t="shared" si="111"/>
        <v>1730.4888974609069</v>
      </c>
      <c r="AH736" s="21">
        <f t="shared" si="112"/>
        <v>1897.3490476708753</v>
      </c>
      <c r="AI736" s="22">
        <f t="shared" si="113"/>
        <v>18.644526156522943</v>
      </c>
      <c r="AJ736" s="20">
        <f t="shared" si="114"/>
        <v>-0.97693854685039405</v>
      </c>
    </row>
    <row r="737" spans="1:36">
      <c r="A737" s="1" t="s">
        <v>755</v>
      </c>
      <c r="B737" s="54">
        <v>139.47999999999999</v>
      </c>
      <c r="C737" s="54">
        <v>223.01</v>
      </c>
      <c r="D737" s="12">
        <f t="shared" si="115"/>
        <v>0.62544280525536966</v>
      </c>
      <c r="E737" s="13">
        <v>7.0430000000000006E-2</v>
      </c>
      <c r="F737" s="13">
        <v>1.2199999999999999E-3</v>
      </c>
      <c r="G737" s="14">
        <v>1.47051</v>
      </c>
      <c r="H737" s="14">
        <v>2.4330000000000001E-2</v>
      </c>
      <c r="I737" s="13">
        <v>0.15146000000000001</v>
      </c>
      <c r="J737" s="13">
        <v>1.82E-3</v>
      </c>
      <c r="K737" s="15">
        <v>4.768E-2</v>
      </c>
      <c r="L737" s="15">
        <v>7.2999999999999996E-4</v>
      </c>
      <c r="M737" s="16">
        <v>941</v>
      </c>
      <c r="N737" s="16">
        <v>16</v>
      </c>
      <c r="O737" s="16">
        <v>918</v>
      </c>
      <c r="P737" s="16">
        <v>10</v>
      </c>
      <c r="Q737" s="16">
        <v>909</v>
      </c>
      <c r="R737" s="16">
        <v>10</v>
      </c>
      <c r="S737" s="16">
        <v>941</v>
      </c>
      <c r="T737" s="16">
        <v>14</v>
      </c>
      <c r="U737" s="16">
        <v>909</v>
      </c>
      <c r="V737" s="16">
        <v>10</v>
      </c>
      <c r="W737" s="17">
        <f>100*(O737-Q737)/O737</f>
        <v>0.98039215686274506</v>
      </c>
      <c r="X737" s="98">
        <v>1.610855798211102E-2</v>
      </c>
      <c r="Y737" s="98">
        <v>2.4841003656286853E-4</v>
      </c>
      <c r="Z737" s="99">
        <v>6.0256235171923247E-4</v>
      </c>
      <c r="AA737" s="99">
        <v>8.4620729033776618E-6</v>
      </c>
      <c r="AB737" s="99">
        <v>0.28217667353500819</v>
      </c>
      <c r="AC737" s="99">
        <v>1.4002398495678003E-5</v>
      </c>
      <c r="AD737" s="20">
        <f t="shared" si="108"/>
        <v>-21.053232462614481</v>
      </c>
      <c r="AE737" s="20">
        <f t="shared" si="109"/>
        <v>-1.3246553982348974</v>
      </c>
      <c r="AF737" s="20">
        <f t="shared" si="110"/>
        <v>0.49618044827864582</v>
      </c>
      <c r="AG737" s="21">
        <f t="shared" si="111"/>
        <v>1499.7905517302374</v>
      </c>
      <c r="AH737" s="21">
        <f t="shared" si="112"/>
        <v>1859.1331063978801</v>
      </c>
      <c r="AI737" s="22">
        <f t="shared" si="113"/>
        <v>19.29804308997268</v>
      </c>
      <c r="AJ737" s="20">
        <f t="shared" si="114"/>
        <v>-0.98185053157472191</v>
      </c>
    </row>
    <row r="738" spans="1:36">
      <c r="A738" s="23" t="s">
        <v>756</v>
      </c>
      <c r="B738" s="51">
        <v>62.88</v>
      </c>
      <c r="C738" s="51">
        <v>67.22</v>
      </c>
      <c r="D738" s="25">
        <f t="shared" si="115"/>
        <v>0.93543588217792328</v>
      </c>
      <c r="E738" s="26">
        <v>7.8149999999999997E-2</v>
      </c>
      <c r="F738" s="26">
        <v>2.6700000000000001E-3</v>
      </c>
      <c r="G738" s="27">
        <v>1.8721000000000001</v>
      </c>
      <c r="H738" s="27">
        <v>6.062E-2</v>
      </c>
      <c r="I738" s="26">
        <v>0.17376</v>
      </c>
      <c r="J738" s="26">
        <v>3.0100000000000001E-3</v>
      </c>
      <c r="K738" s="28">
        <v>5.7430000000000002E-2</v>
      </c>
      <c r="L738" s="28">
        <v>1.3600000000000001E-3</v>
      </c>
      <c r="M738" s="29">
        <v>1151</v>
      </c>
      <c r="N738" s="29">
        <v>37</v>
      </c>
      <c r="O738" s="29">
        <v>1071</v>
      </c>
      <c r="P738" s="29">
        <v>21</v>
      </c>
      <c r="Q738" s="29">
        <v>1033</v>
      </c>
      <c r="R738" s="29">
        <v>17</v>
      </c>
      <c r="S738" s="29">
        <v>1129</v>
      </c>
      <c r="T738" s="29">
        <v>26</v>
      </c>
      <c r="U738" s="29">
        <v>1151</v>
      </c>
      <c r="V738" s="29">
        <v>37</v>
      </c>
      <c r="W738" s="30">
        <f>100*(M738-Q738)/M738</f>
        <v>10.251954821894005</v>
      </c>
      <c r="X738" s="96">
        <v>1.2268109591775345E-2</v>
      </c>
      <c r="Y738" s="96">
        <v>1.3365672486488121E-4</v>
      </c>
      <c r="Z738" s="97">
        <v>4.6680837552804831E-4</v>
      </c>
      <c r="AA738" s="97">
        <v>4.8932316558038937E-6</v>
      </c>
      <c r="AB738" s="97">
        <v>0.28188922521614856</v>
      </c>
      <c r="AC738" s="97">
        <v>1.4809508141404429E-5</v>
      </c>
      <c r="AD738" s="33">
        <f t="shared" si="108"/>
        <v>-31.218606646041813</v>
      </c>
      <c r="AE738" s="33">
        <f t="shared" si="109"/>
        <v>-6.0890588924711331</v>
      </c>
      <c r="AF738" s="33">
        <f t="shared" si="110"/>
        <v>0.52506520484541241</v>
      </c>
      <c r="AG738" s="34">
        <f t="shared" si="111"/>
        <v>1887.7602196244668</v>
      </c>
      <c r="AH738" s="34">
        <f t="shared" si="112"/>
        <v>2340.1304826447004</v>
      </c>
      <c r="AI738" s="35">
        <f t="shared" si="113"/>
        <v>20.190742998936685</v>
      </c>
      <c r="AJ738" s="33">
        <f t="shared" si="114"/>
        <v>-0.98593950676120334</v>
      </c>
    </row>
    <row r="739" spans="1:36">
      <c r="A739" s="1" t="s">
        <v>757</v>
      </c>
      <c r="B739" s="54">
        <v>38.24</v>
      </c>
      <c r="C739" s="54">
        <v>115.1</v>
      </c>
      <c r="D739" s="12">
        <f t="shared" si="115"/>
        <v>0.3322328410078193</v>
      </c>
      <c r="E739" s="13">
        <v>6.9220000000000004E-2</v>
      </c>
      <c r="F739" s="13">
        <v>8.4999999999999995E-4</v>
      </c>
      <c r="G739" s="14">
        <v>1.4307300000000001</v>
      </c>
      <c r="H739" s="14">
        <v>1.6910000000000001E-2</v>
      </c>
      <c r="I739" s="13">
        <v>0.14992</v>
      </c>
      <c r="J739" s="13">
        <v>1.65E-3</v>
      </c>
      <c r="K739" s="15">
        <v>5.4960000000000002E-2</v>
      </c>
      <c r="L739" s="15">
        <v>7.6000000000000004E-4</v>
      </c>
      <c r="M739" s="16">
        <v>905</v>
      </c>
      <c r="N739" s="16">
        <v>11</v>
      </c>
      <c r="O739" s="16">
        <v>902</v>
      </c>
      <c r="P739" s="16">
        <v>7</v>
      </c>
      <c r="Q739" s="16">
        <v>901</v>
      </c>
      <c r="R739" s="16">
        <v>9</v>
      </c>
      <c r="S739" s="16">
        <v>1081</v>
      </c>
      <c r="T739" s="16">
        <v>15</v>
      </c>
      <c r="U739" s="16">
        <v>901</v>
      </c>
      <c r="V739" s="16">
        <v>9</v>
      </c>
      <c r="W739" s="17">
        <f>100*(O739-Q739)/O739</f>
        <v>0.11086474501108648</v>
      </c>
      <c r="X739" s="98">
        <v>1.235164728223243E-2</v>
      </c>
      <c r="Y739" s="98">
        <v>7.8495874064907808E-4</v>
      </c>
      <c r="Z739" s="99">
        <v>5.1253277841763873E-4</v>
      </c>
      <c r="AA739" s="99">
        <v>2.8271534320103639E-5</v>
      </c>
      <c r="AB739" s="99">
        <v>0.28216914987159419</v>
      </c>
      <c r="AC739" s="99">
        <v>1.4195824008360736E-5</v>
      </c>
      <c r="AD739" s="20">
        <f t="shared" si="108"/>
        <v>-21.319300652321573</v>
      </c>
      <c r="AE739" s="20">
        <f t="shared" si="109"/>
        <v>-1.7126377759635325</v>
      </c>
      <c r="AF739" s="20">
        <f t="shared" si="110"/>
        <v>0.50302556716639102</v>
      </c>
      <c r="AG739" s="21">
        <f t="shared" si="111"/>
        <v>1506.6182699571759</v>
      </c>
      <c r="AH739" s="21">
        <f t="shared" si="112"/>
        <v>1877.292703123584</v>
      </c>
      <c r="AI739" s="22">
        <f t="shared" si="113"/>
        <v>19.515682866556745</v>
      </c>
      <c r="AJ739" s="20">
        <f t="shared" si="114"/>
        <v>-0.98456226571031213</v>
      </c>
    </row>
    <row r="740" spans="1:36">
      <c r="A740" s="1" t="s">
        <v>758</v>
      </c>
      <c r="B740" s="54">
        <v>474.09</v>
      </c>
      <c r="C740" s="54">
        <v>804.41</v>
      </c>
      <c r="D740" s="12">
        <f t="shared" si="115"/>
        <v>0.58936363297323502</v>
      </c>
      <c r="E740" s="13">
        <v>0.28093000000000001</v>
      </c>
      <c r="F740" s="13">
        <v>1.5299999999999999E-3</v>
      </c>
      <c r="G740" s="14">
        <v>26.50778</v>
      </c>
      <c r="H740" s="14">
        <v>0.14501</v>
      </c>
      <c r="I740" s="13">
        <v>0.68442999999999998</v>
      </c>
      <c r="J740" s="13">
        <v>7.0499999999999998E-3</v>
      </c>
      <c r="K740" s="15">
        <v>0.13852</v>
      </c>
      <c r="L740" s="15">
        <v>1.25E-3</v>
      </c>
      <c r="M740" s="16">
        <v>3368</v>
      </c>
      <c r="N740" s="16">
        <v>9</v>
      </c>
      <c r="O740" s="16">
        <v>3365</v>
      </c>
      <c r="P740" s="16">
        <v>5</v>
      </c>
      <c r="Q740" s="16">
        <v>3361</v>
      </c>
      <c r="R740" s="16">
        <v>27</v>
      </c>
      <c r="S740" s="16">
        <v>2622</v>
      </c>
      <c r="T740" s="16">
        <v>22</v>
      </c>
      <c r="U740" s="16">
        <v>3368</v>
      </c>
      <c r="V740" s="16">
        <v>9</v>
      </c>
      <c r="W740" s="17">
        <f>100*(M740-Q740)/M740</f>
        <v>0.20783847980997625</v>
      </c>
      <c r="X740" s="98">
        <v>3.4583327979947849E-2</v>
      </c>
      <c r="Y740" s="98">
        <v>1.4776192365938883E-4</v>
      </c>
      <c r="Z740" s="99">
        <v>1.222902004781222E-3</v>
      </c>
      <c r="AA740" s="99">
        <v>4.2701219814762265E-6</v>
      </c>
      <c r="AB740" s="99">
        <v>0.28065485064051587</v>
      </c>
      <c r="AC740" s="99">
        <v>1.4599609894403154E-5</v>
      </c>
      <c r="AD740" s="20">
        <f t="shared" si="108"/>
        <v>-74.871251732284705</v>
      </c>
      <c r="AE740" s="20">
        <f t="shared" si="109"/>
        <v>-1.4881294943713819</v>
      </c>
      <c r="AF740" s="20">
        <f t="shared" si="110"/>
        <v>0.52026757552304836</v>
      </c>
      <c r="AG740" s="21">
        <f t="shared" si="111"/>
        <v>3614.1639000677847</v>
      </c>
      <c r="AH740" s="21">
        <f t="shared" si="112"/>
        <v>3757.4124296840687</v>
      </c>
      <c r="AI740" s="22">
        <f t="shared" si="113"/>
        <v>19.665116538518305</v>
      </c>
      <c r="AJ740" s="20">
        <f t="shared" si="114"/>
        <v>-0.96316560226562586</v>
      </c>
    </row>
    <row r="741" spans="1:36">
      <c r="A741" s="1" t="s">
        <v>759</v>
      </c>
      <c r="B741" s="54">
        <v>16.52</v>
      </c>
      <c r="C741" s="54">
        <v>23.12</v>
      </c>
      <c r="D741" s="12">
        <f t="shared" si="115"/>
        <v>0.7145328719723183</v>
      </c>
      <c r="E741" s="13">
        <v>8.6290000000000006E-2</v>
      </c>
      <c r="F741" s="13">
        <v>3.65E-3</v>
      </c>
      <c r="G741" s="14">
        <v>2.7285400000000002</v>
      </c>
      <c r="H741" s="14">
        <v>0.10959000000000001</v>
      </c>
      <c r="I741" s="13">
        <v>0.22938</v>
      </c>
      <c r="J741" s="13">
        <v>4.9199999999999999E-3</v>
      </c>
      <c r="K741" s="15">
        <v>6.8320000000000006E-2</v>
      </c>
      <c r="L741" s="15">
        <v>2.48E-3</v>
      </c>
      <c r="M741" s="16">
        <v>1345</v>
      </c>
      <c r="N741" s="16">
        <v>45</v>
      </c>
      <c r="O741" s="16">
        <v>1336</v>
      </c>
      <c r="P741" s="16">
        <v>30</v>
      </c>
      <c r="Q741" s="16">
        <v>1331</v>
      </c>
      <c r="R741" s="16">
        <v>26</v>
      </c>
      <c r="S741" s="16">
        <v>1336</v>
      </c>
      <c r="T741" s="16">
        <v>47</v>
      </c>
      <c r="U741" s="16">
        <v>1345</v>
      </c>
      <c r="V741" s="16">
        <v>45</v>
      </c>
      <c r="W741" s="17">
        <f>100*(M741-Q741)/M741</f>
        <v>1.0408921933085502</v>
      </c>
      <c r="X741" s="98">
        <v>1.439897542648829E-2</v>
      </c>
      <c r="Y741" s="98">
        <v>4.5707589649332276E-4</v>
      </c>
      <c r="Z741" s="99">
        <v>5.6533968141823097E-4</v>
      </c>
      <c r="AA741" s="99">
        <v>1.6832295515059889E-5</v>
      </c>
      <c r="AB741" s="99">
        <v>0.28193532563258616</v>
      </c>
      <c r="AC741" s="99">
        <v>1.7086468155829385E-5</v>
      </c>
      <c r="AD741" s="20">
        <f t="shared" si="108"/>
        <v>-29.58830320589967</v>
      </c>
      <c r="AE741" s="20">
        <f t="shared" si="109"/>
        <v>-0.24080772903167791</v>
      </c>
      <c r="AF741" s="20">
        <f t="shared" si="110"/>
        <v>0.6060583926851103</v>
      </c>
      <c r="AG741" s="21">
        <f t="shared" si="111"/>
        <v>1829.5557676586668</v>
      </c>
      <c r="AH741" s="21">
        <f t="shared" si="112"/>
        <v>2125.0472221598957</v>
      </c>
      <c r="AI741" s="22">
        <f t="shared" si="113"/>
        <v>23.381824009773482</v>
      </c>
      <c r="AJ741" s="20">
        <f t="shared" si="114"/>
        <v>-0.98297169634282433</v>
      </c>
    </row>
    <row r="742" spans="1:36">
      <c r="A742" s="1" t="s">
        <v>760</v>
      </c>
      <c r="B742" s="54">
        <v>138.82</v>
      </c>
      <c r="C742" s="54">
        <v>182.5</v>
      </c>
      <c r="D742" s="12">
        <f t="shared" si="115"/>
        <v>0.76065753424657534</v>
      </c>
      <c r="E742" s="13">
        <v>8.0799999999999997E-2</v>
      </c>
      <c r="F742" s="13">
        <v>6.7000000000000002E-4</v>
      </c>
      <c r="G742" s="14">
        <v>2.30233</v>
      </c>
      <c r="H742" s="14">
        <v>1.8519999999999998E-2</v>
      </c>
      <c r="I742" s="13">
        <v>0.20668</v>
      </c>
      <c r="J742" s="13">
        <v>2.1700000000000001E-3</v>
      </c>
      <c r="K742" s="15">
        <v>5.7849999999999999E-2</v>
      </c>
      <c r="L742" s="15">
        <v>5.5000000000000003E-4</v>
      </c>
      <c r="M742" s="16">
        <v>1217</v>
      </c>
      <c r="N742" s="16">
        <v>10</v>
      </c>
      <c r="O742" s="16">
        <v>1213</v>
      </c>
      <c r="P742" s="16">
        <v>6</v>
      </c>
      <c r="Q742" s="16">
        <v>1211</v>
      </c>
      <c r="R742" s="16">
        <v>12</v>
      </c>
      <c r="S742" s="16">
        <v>1137</v>
      </c>
      <c r="T742" s="16">
        <v>11</v>
      </c>
      <c r="U742" s="16">
        <v>1217</v>
      </c>
      <c r="V742" s="16">
        <v>10</v>
      </c>
      <c r="W742" s="17">
        <f>100*(M742-Q742)/M742</f>
        <v>0.49301561216105177</v>
      </c>
      <c r="X742" s="98">
        <v>1.2951962785694861E-2</v>
      </c>
      <c r="Y742" s="98">
        <v>4.9912450203644369E-5</v>
      </c>
      <c r="Z742" s="99">
        <v>4.7472163062089762E-4</v>
      </c>
      <c r="AA742" s="99">
        <v>1.6493614159450022E-6</v>
      </c>
      <c r="AB742" s="99">
        <v>0.28195580228487249</v>
      </c>
      <c r="AC742" s="99">
        <v>1.5424831235838835E-5</v>
      </c>
      <c r="AD742" s="20">
        <f t="shared" si="108"/>
        <v>-28.864163181910875</v>
      </c>
      <c r="AE742" s="20">
        <f t="shared" si="109"/>
        <v>-2.2733435214650211</v>
      </c>
      <c r="AF742" s="20">
        <f t="shared" si="110"/>
        <v>0.54696234643173802</v>
      </c>
      <c r="AG742" s="21">
        <f t="shared" si="111"/>
        <v>1797.3003266655476</v>
      </c>
      <c r="AH742" s="21">
        <f t="shared" si="112"/>
        <v>2153.4095139665305</v>
      </c>
      <c r="AI742" s="22">
        <f t="shared" si="113"/>
        <v>21.069766965349345</v>
      </c>
      <c r="AJ742" s="20">
        <f t="shared" si="114"/>
        <v>-0.98570115570418981</v>
      </c>
    </row>
    <row r="743" spans="1:36">
      <c r="A743" s="1" t="s">
        <v>761</v>
      </c>
      <c r="B743" s="54">
        <v>109.14</v>
      </c>
      <c r="C743" s="54">
        <v>229.24</v>
      </c>
      <c r="D743" s="12">
        <f t="shared" si="115"/>
        <v>0.47609492235212003</v>
      </c>
      <c r="E743" s="13">
        <v>7.6090000000000005E-2</v>
      </c>
      <c r="F743" s="13">
        <v>1.1299999999999999E-3</v>
      </c>
      <c r="G743" s="14">
        <v>1.9189000000000001</v>
      </c>
      <c r="H743" s="14">
        <v>2.733E-2</v>
      </c>
      <c r="I743" s="13">
        <v>0.18293000000000001</v>
      </c>
      <c r="J743" s="13">
        <v>2.1299999999999999E-3</v>
      </c>
      <c r="K743" s="15">
        <v>6.0290000000000003E-2</v>
      </c>
      <c r="L743" s="15">
        <v>9.2000000000000003E-4</v>
      </c>
      <c r="M743" s="16">
        <v>1097</v>
      </c>
      <c r="N743" s="16">
        <v>13</v>
      </c>
      <c r="O743" s="16">
        <v>1088</v>
      </c>
      <c r="P743" s="16">
        <v>10</v>
      </c>
      <c r="Q743" s="16">
        <v>1083</v>
      </c>
      <c r="R743" s="16">
        <v>12</v>
      </c>
      <c r="S743" s="16">
        <v>1183</v>
      </c>
      <c r="T743" s="16">
        <v>18</v>
      </c>
      <c r="U743" s="16">
        <v>1097</v>
      </c>
      <c r="V743" s="16">
        <v>13</v>
      </c>
      <c r="W743" s="17">
        <f>100*(M743-Q743)/M743</f>
        <v>1.276207839562443</v>
      </c>
      <c r="X743" s="98">
        <v>1.8594165188878166E-2</v>
      </c>
      <c r="Y743" s="98">
        <v>3.7339347415187577E-4</v>
      </c>
      <c r="Z743" s="99">
        <v>6.8644500099268385E-4</v>
      </c>
      <c r="AA743" s="99">
        <v>1.1597041278427709E-5</v>
      </c>
      <c r="AB743" s="99">
        <v>0.28170823210559492</v>
      </c>
      <c r="AC743" s="99">
        <v>1.4314328391784542E-5</v>
      </c>
      <c r="AD743" s="20">
        <f t="shared" si="108"/>
        <v>-37.619279645972895</v>
      </c>
      <c r="AE743" s="20">
        <f t="shared" si="109"/>
        <v>-13.860242812819834</v>
      </c>
      <c r="AF743" s="20">
        <f t="shared" si="110"/>
        <v>0.50744730737879906</v>
      </c>
      <c r="AG743" s="21">
        <f t="shared" si="111"/>
        <v>2146.0884453841581</v>
      </c>
      <c r="AH743" s="21">
        <f t="shared" si="112"/>
        <v>2780.4529394918359</v>
      </c>
      <c r="AI743" s="22">
        <f t="shared" si="113"/>
        <v>19.534724850204384</v>
      </c>
      <c r="AJ743" s="20">
        <f t="shared" si="114"/>
        <v>-0.97932394575323245</v>
      </c>
    </row>
    <row r="744" spans="1:36">
      <c r="A744" s="1" t="s">
        <v>762</v>
      </c>
      <c r="B744" s="54">
        <v>57.6</v>
      </c>
      <c r="C744" s="54">
        <v>78.680000000000007</v>
      </c>
      <c r="D744" s="12">
        <f t="shared" si="115"/>
        <v>0.73207930859176407</v>
      </c>
      <c r="E744" s="13">
        <v>6.0060000000000002E-2</v>
      </c>
      <c r="F744" s="13">
        <v>2.7399999999999998E-3</v>
      </c>
      <c r="G744" s="14">
        <v>0.80128999999999995</v>
      </c>
      <c r="H744" s="14">
        <v>3.4770000000000002E-2</v>
      </c>
      <c r="I744" s="13">
        <v>9.6780000000000005E-2</v>
      </c>
      <c r="J744" s="13">
        <v>1.8400000000000001E-3</v>
      </c>
      <c r="K744" s="15">
        <v>2.7959999999999999E-2</v>
      </c>
      <c r="L744" s="15">
        <v>9.1E-4</v>
      </c>
      <c r="M744" s="16">
        <v>606</v>
      </c>
      <c r="N744" s="16">
        <v>61</v>
      </c>
      <c r="O744" s="16">
        <v>598</v>
      </c>
      <c r="P744" s="16">
        <v>20</v>
      </c>
      <c r="Q744" s="16">
        <v>596</v>
      </c>
      <c r="R744" s="16">
        <v>11</v>
      </c>
      <c r="S744" s="16">
        <v>557</v>
      </c>
      <c r="T744" s="16">
        <v>18</v>
      </c>
      <c r="U744" s="16">
        <v>596</v>
      </c>
      <c r="V744" s="16">
        <v>11</v>
      </c>
      <c r="W744" s="17">
        <f>100*(O744-Q744)/O744</f>
        <v>0.33444816053511706</v>
      </c>
      <c r="X744" s="98">
        <v>3.265595058914193E-3</v>
      </c>
      <c r="Y744" s="98">
        <v>2.1548432002022305E-4</v>
      </c>
      <c r="Z744" s="99">
        <v>1.1621947441572972E-4</v>
      </c>
      <c r="AA744" s="99">
        <v>8.1179813854835954E-6</v>
      </c>
      <c r="AB744" s="99">
        <v>0.28203000121796679</v>
      </c>
      <c r="AC744" s="99">
        <v>1.4211973047622061E-5</v>
      </c>
      <c r="AD744" s="20">
        <f t="shared" si="108"/>
        <v>-26.240178731742336</v>
      </c>
      <c r="AE744" s="20">
        <f t="shared" si="109"/>
        <v>-13.165974066327024</v>
      </c>
      <c r="AF744" s="20">
        <f t="shared" si="110"/>
        <v>0.50325592717211176</v>
      </c>
      <c r="AG744" s="21">
        <f t="shared" si="111"/>
        <v>1680.2369836207065</v>
      </c>
      <c r="AH744" s="21">
        <f t="shared" si="112"/>
        <v>2362.0837120661017</v>
      </c>
      <c r="AI744" s="22">
        <f t="shared" si="113"/>
        <v>19.273009878671473</v>
      </c>
      <c r="AJ744" s="20">
        <f t="shared" si="114"/>
        <v>-0.99649941342121295</v>
      </c>
    </row>
    <row r="745" spans="1:36">
      <c r="A745" s="1" t="s">
        <v>763</v>
      </c>
      <c r="B745" s="54">
        <v>98.26</v>
      </c>
      <c r="C745" s="54">
        <v>299.87</v>
      </c>
      <c r="D745" s="12">
        <f t="shared" si="115"/>
        <v>0.32767532597458898</v>
      </c>
      <c r="E745" s="13">
        <v>7.1999999999999995E-2</v>
      </c>
      <c r="F745" s="13">
        <v>5.5999999999999995E-4</v>
      </c>
      <c r="G745" s="14">
        <v>1.64032</v>
      </c>
      <c r="H745" s="14">
        <v>1.2489999999999999E-2</v>
      </c>
      <c r="I745" s="13">
        <v>0.16527</v>
      </c>
      <c r="J745" s="13">
        <v>1.72E-3</v>
      </c>
      <c r="K745" s="15">
        <v>4.9360000000000001E-2</v>
      </c>
      <c r="L745" s="15">
        <v>5.1000000000000004E-4</v>
      </c>
      <c r="M745" s="16">
        <v>986</v>
      </c>
      <c r="N745" s="16">
        <v>10</v>
      </c>
      <c r="O745" s="16">
        <v>986</v>
      </c>
      <c r="P745" s="16">
        <v>5</v>
      </c>
      <c r="Q745" s="16">
        <v>986</v>
      </c>
      <c r="R745" s="16">
        <v>10</v>
      </c>
      <c r="S745" s="16">
        <v>974</v>
      </c>
      <c r="T745" s="16">
        <v>10</v>
      </c>
      <c r="U745" s="16">
        <v>986</v>
      </c>
      <c r="V745" s="16">
        <v>10</v>
      </c>
      <c r="W745" s="17">
        <f>100*(O745-Q745)/O745</f>
        <v>0</v>
      </c>
      <c r="X745" s="98">
        <v>1.9342765357041686E-2</v>
      </c>
      <c r="Y745" s="98">
        <v>6.9943740696957359E-5</v>
      </c>
      <c r="Z745" s="99">
        <v>7.3407327595140302E-4</v>
      </c>
      <c r="AA745" s="99">
        <v>2.6568723214306377E-6</v>
      </c>
      <c r="AB745" s="99">
        <v>0.28229323287382835</v>
      </c>
      <c r="AC745" s="99">
        <v>1.6208264012159582E-5</v>
      </c>
      <c r="AD745" s="20">
        <f t="shared" si="108"/>
        <v>-16.931206985545401</v>
      </c>
      <c r="AE745" s="20">
        <f t="shared" si="109"/>
        <v>4.4101768054738422</v>
      </c>
      <c r="AF745" s="20">
        <f t="shared" si="110"/>
        <v>0.57444504012803432</v>
      </c>
      <c r="AG745" s="21">
        <f t="shared" si="111"/>
        <v>1343.5533977113837</v>
      </c>
      <c r="AH745" s="21">
        <f t="shared" si="112"/>
        <v>1559.036910685358</v>
      </c>
      <c r="AI745" s="22">
        <f t="shared" si="113"/>
        <v>22.4823014050653</v>
      </c>
      <c r="AJ745" s="20">
        <f t="shared" si="114"/>
        <v>-0.97788935915809028</v>
      </c>
    </row>
    <row r="746" spans="1:36">
      <c r="A746" s="1" t="s">
        <v>764</v>
      </c>
      <c r="B746" s="54">
        <v>113.31</v>
      </c>
      <c r="C746" s="54">
        <v>285.52999999999997</v>
      </c>
      <c r="D746" s="12">
        <f t="shared" si="115"/>
        <v>0.39684096242076145</v>
      </c>
      <c r="E746" s="13">
        <v>6.633E-2</v>
      </c>
      <c r="F746" s="13">
        <v>7.1000000000000002E-4</v>
      </c>
      <c r="G746" s="14">
        <v>1.19713</v>
      </c>
      <c r="H746" s="14">
        <v>1.23E-2</v>
      </c>
      <c r="I746" s="13">
        <v>0.13091</v>
      </c>
      <c r="J746" s="13">
        <v>1.4E-3</v>
      </c>
      <c r="K746" s="15">
        <v>3.9510000000000003E-2</v>
      </c>
      <c r="L746" s="15">
        <v>4.8000000000000001E-4</v>
      </c>
      <c r="M746" s="16">
        <v>817</v>
      </c>
      <c r="N746" s="16">
        <v>10</v>
      </c>
      <c r="O746" s="16">
        <v>799</v>
      </c>
      <c r="P746" s="16">
        <v>6</v>
      </c>
      <c r="Q746" s="16">
        <v>793</v>
      </c>
      <c r="R746" s="16">
        <v>8</v>
      </c>
      <c r="S746" s="16">
        <v>783</v>
      </c>
      <c r="T746" s="16">
        <v>9</v>
      </c>
      <c r="U746" s="16">
        <v>793</v>
      </c>
      <c r="V746" s="16">
        <v>8</v>
      </c>
      <c r="W746" s="17">
        <f>100*(O746-Q746)/O746</f>
        <v>0.75093867334167708</v>
      </c>
      <c r="X746" s="98">
        <v>1.2160498073252207E-2</v>
      </c>
      <c r="Y746" s="98">
        <v>2.4445452066487391E-4</v>
      </c>
      <c r="Z746" s="99">
        <v>4.6011686778660364E-4</v>
      </c>
      <c r="AA746" s="99">
        <v>8.6466571297770998E-6</v>
      </c>
      <c r="AB746" s="99">
        <v>0.28224967536717038</v>
      </c>
      <c r="AC746" s="99">
        <v>1.6141809973405875E-5</v>
      </c>
      <c r="AD746" s="20">
        <f t="shared" si="108"/>
        <v>-18.471582505681372</v>
      </c>
      <c r="AE746" s="20">
        <f t="shared" si="109"/>
        <v>-1.2040340220886847</v>
      </c>
      <c r="AF746" s="20">
        <f t="shared" si="110"/>
        <v>0.57184329610205797</v>
      </c>
      <c r="AG746" s="21">
        <f t="shared" si="111"/>
        <v>1393.9181187321651</v>
      </c>
      <c r="AH746" s="21">
        <f t="shared" si="112"/>
        <v>1763.0520119644443</v>
      </c>
      <c r="AI746" s="22">
        <f t="shared" si="113"/>
        <v>22.207500329122468</v>
      </c>
      <c r="AJ746" s="20">
        <f t="shared" si="114"/>
        <v>-0.98614105819919873</v>
      </c>
    </row>
    <row r="747" spans="1:36">
      <c r="A747" s="1" t="s">
        <v>765</v>
      </c>
      <c r="B747" s="54">
        <v>88.75</v>
      </c>
      <c r="C747" s="54">
        <v>88.65</v>
      </c>
      <c r="D747" s="12">
        <f t="shared" si="115"/>
        <v>1.0011280315848843</v>
      </c>
      <c r="E747" s="13">
        <v>7.8070000000000001E-2</v>
      </c>
      <c r="F747" s="13">
        <v>2.4199999999999998E-3</v>
      </c>
      <c r="G747" s="14">
        <v>1.65265</v>
      </c>
      <c r="H747" s="14">
        <v>4.8419999999999998E-2</v>
      </c>
      <c r="I747" s="13">
        <v>0.15354999999999999</v>
      </c>
      <c r="J747" s="13">
        <v>2.48E-3</v>
      </c>
      <c r="K747" s="15">
        <v>4.0140000000000002E-2</v>
      </c>
      <c r="L747" s="15">
        <v>9.3000000000000005E-4</v>
      </c>
      <c r="M747" s="16">
        <v>1149</v>
      </c>
      <c r="N747" s="16">
        <v>33</v>
      </c>
      <c r="O747" s="16">
        <v>991</v>
      </c>
      <c r="P747" s="16">
        <v>19</v>
      </c>
      <c r="Q747" s="16">
        <v>921</v>
      </c>
      <c r="R747" s="16">
        <v>14</v>
      </c>
      <c r="S747" s="16">
        <v>795</v>
      </c>
      <c r="T747" s="16">
        <v>18</v>
      </c>
      <c r="U747" s="16">
        <v>921</v>
      </c>
      <c r="V747" s="16">
        <v>14</v>
      </c>
      <c r="W747" s="17">
        <f>100*(O747-Q747)/O747</f>
        <v>7.0635721493440968</v>
      </c>
      <c r="X747" s="98">
        <v>2.2431963947852063E-2</v>
      </c>
      <c r="Y747" s="98">
        <v>1.3094963348991945E-4</v>
      </c>
      <c r="Z747" s="99">
        <v>8.0114392155303791E-4</v>
      </c>
      <c r="AA747" s="99">
        <v>4.6196183037190164E-6</v>
      </c>
      <c r="AB747" s="99">
        <v>0.28197190827605728</v>
      </c>
      <c r="AC747" s="99">
        <v>1.6893102271292742E-5</v>
      </c>
      <c r="AD747" s="20">
        <f t="shared" si="108"/>
        <v>-28.294588005274292</v>
      </c>
      <c r="AE747" s="20">
        <f t="shared" si="109"/>
        <v>-8.4394779327234826</v>
      </c>
      <c r="AF747" s="20">
        <f t="shared" si="110"/>
        <v>0.5986297133673536</v>
      </c>
      <c r="AG747" s="21">
        <f t="shared" si="111"/>
        <v>1790.4577931585898</v>
      </c>
      <c r="AH747" s="21">
        <f t="shared" si="112"/>
        <v>2311.9722426645039</v>
      </c>
      <c r="AI747" s="22">
        <f t="shared" si="113"/>
        <v>23.279160006517486</v>
      </c>
      <c r="AJ747" s="20">
        <f t="shared" si="114"/>
        <v>-0.97586915898936633</v>
      </c>
    </row>
    <row r="748" spans="1:36">
      <c r="A748" s="1" t="s">
        <v>766</v>
      </c>
      <c r="B748" s="54">
        <v>75.39</v>
      </c>
      <c r="C748" s="54">
        <v>700.97</v>
      </c>
      <c r="D748" s="12">
        <f t="shared" si="115"/>
        <v>0.10755096509123072</v>
      </c>
      <c r="E748" s="13">
        <v>7.9380000000000006E-2</v>
      </c>
      <c r="F748" s="13">
        <v>6.0999999999999997E-4</v>
      </c>
      <c r="G748" s="14">
        <v>2.20316</v>
      </c>
      <c r="H748" s="14">
        <v>1.6549999999999999E-2</v>
      </c>
      <c r="I748" s="13">
        <v>0.20130999999999999</v>
      </c>
      <c r="J748" s="13">
        <v>2.0899999999999998E-3</v>
      </c>
      <c r="K748" s="15">
        <v>6.6290000000000002E-2</v>
      </c>
      <c r="L748" s="15">
        <v>9.5E-4</v>
      </c>
      <c r="M748" s="16">
        <v>1182</v>
      </c>
      <c r="N748" s="16">
        <v>10</v>
      </c>
      <c r="O748" s="16">
        <v>1182</v>
      </c>
      <c r="P748" s="16">
        <v>5</v>
      </c>
      <c r="Q748" s="16">
        <v>1182</v>
      </c>
      <c r="R748" s="16">
        <v>11</v>
      </c>
      <c r="S748" s="16">
        <v>1297</v>
      </c>
      <c r="T748" s="16">
        <v>18</v>
      </c>
      <c r="U748" s="16">
        <v>1182</v>
      </c>
      <c r="V748" s="16">
        <v>10</v>
      </c>
      <c r="W748" s="17">
        <f>100*(M748-Q748)/M748</f>
        <v>0</v>
      </c>
      <c r="X748" s="98">
        <v>1.8699822769872525E-2</v>
      </c>
      <c r="Y748" s="98">
        <v>1.5904647116879165E-4</v>
      </c>
      <c r="Z748" s="99">
        <v>8.4242578010089832E-4</v>
      </c>
      <c r="AA748" s="99">
        <v>9.5864721346745037E-6</v>
      </c>
      <c r="AB748" s="99">
        <v>0.28197435305775581</v>
      </c>
      <c r="AC748" s="99">
        <v>1.5428133955873709E-5</v>
      </c>
      <c r="AD748" s="20">
        <f t="shared" si="108"/>
        <v>-28.208130304422376</v>
      </c>
      <c r="AE748" s="20">
        <f t="shared" si="109"/>
        <v>-2.6814170213573796</v>
      </c>
      <c r="AF748" s="20">
        <f t="shared" si="110"/>
        <v>0.54703642464879854</v>
      </c>
      <c r="AG748" s="21">
        <f t="shared" si="111"/>
        <v>1789.0213007659077</v>
      </c>
      <c r="AH748" s="21">
        <f t="shared" si="112"/>
        <v>2152.0591355108199</v>
      </c>
      <c r="AI748" s="22">
        <f t="shared" si="113"/>
        <v>21.283936378217277</v>
      </c>
      <c r="AJ748" s="20">
        <f t="shared" si="114"/>
        <v>-0.97462572951503323</v>
      </c>
    </row>
    <row r="749" spans="1:36">
      <c r="A749" s="1" t="s">
        <v>767</v>
      </c>
      <c r="B749" s="54">
        <v>32.049999999999997</v>
      </c>
      <c r="C749" s="54">
        <v>102.2</v>
      </c>
      <c r="D749" s="12">
        <f t="shared" si="115"/>
        <v>0.31360078277886494</v>
      </c>
      <c r="E749" s="13">
        <v>7.2160000000000002E-2</v>
      </c>
      <c r="F749" s="13">
        <v>8.0000000000000004E-4</v>
      </c>
      <c r="G749" s="14">
        <v>1.69241</v>
      </c>
      <c r="H749" s="14">
        <v>1.814E-2</v>
      </c>
      <c r="I749" s="13">
        <v>0.17014000000000001</v>
      </c>
      <c r="J749" s="13">
        <v>1.8500000000000001E-3</v>
      </c>
      <c r="K749" s="15">
        <v>5.484E-2</v>
      </c>
      <c r="L749" s="15">
        <v>7.5000000000000002E-4</v>
      </c>
      <c r="M749" s="16">
        <v>990</v>
      </c>
      <c r="N749" s="16">
        <v>10</v>
      </c>
      <c r="O749" s="16">
        <v>1006</v>
      </c>
      <c r="P749" s="16">
        <v>7</v>
      </c>
      <c r="Q749" s="16">
        <v>1013</v>
      </c>
      <c r="R749" s="16">
        <v>10</v>
      </c>
      <c r="S749" s="16">
        <v>1079</v>
      </c>
      <c r="T749" s="16">
        <v>14</v>
      </c>
      <c r="U749" s="16">
        <v>1013</v>
      </c>
      <c r="V749" s="16">
        <v>10</v>
      </c>
      <c r="W749" s="17">
        <f>100*(O749-Q749)/O749</f>
        <v>-0.69582504970178927</v>
      </c>
      <c r="X749" s="98">
        <v>3.6045853793190293E-3</v>
      </c>
      <c r="Y749" s="98">
        <v>6.5574601002944127E-5</v>
      </c>
      <c r="Z749" s="99">
        <v>1.3592209801762675E-4</v>
      </c>
      <c r="AA749" s="99">
        <v>2.6224125819281638E-6</v>
      </c>
      <c r="AB749" s="99">
        <v>0.28195126492089156</v>
      </c>
      <c r="AC749" s="99">
        <v>1.3751504201385383E-5</v>
      </c>
      <c r="AD749" s="20">
        <f t="shared" si="108"/>
        <v>-29.024623339950484</v>
      </c>
      <c r="AE749" s="20">
        <f t="shared" si="109"/>
        <v>-6.7148013571083354</v>
      </c>
      <c r="AF749" s="20">
        <f t="shared" si="110"/>
        <v>0.4874032643003704</v>
      </c>
      <c r="AG749" s="21">
        <f t="shared" si="111"/>
        <v>1787.7915717001865</v>
      </c>
      <c r="AH749" s="21">
        <f t="shared" si="112"/>
        <v>2274.3890087122736</v>
      </c>
      <c r="AI749" s="22">
        <f t="shared" si="113"/>
        <v>18.620623254035081</v>
      </c>
      <c r="AJ749" s="20">
        <f t="shared" si="114"/>
        <v>-0.99590596090308359</v>
      </c>
    </row>
    <row r="750" spans="1:36">
      <c r="A750" s="1" t="s">
        <v>768</v>
      </c>
      <c r="B750" s="54">
        <v>76.92</v>
      </c>
      <c r="C750" s="54">
        <v>296.56</v>
      </c>
      <c r="D750" s="12">
        <f t="shared" si="115"/>
        <v>0.25937415700026978</v>
      </c>
      <c r="E750" s="13">
        <v>6.1190000000000001E-2</v>
      </c>
      <c r="F750" s="13">
        <v>6.4999999999999997E-4</v>
      </c>
      <c r="G750" s="14">
        <v>0.90298</v>
      </c>
      <c r="H750" s="14">
        <v>9.2099999999999994E-3</v>
      </c>
      <c r="I750" s="13">
        <v>0.10704</v>
      </c>
      <c r="J750" s="13">
        <v>1.14E-3</v>
      </c>
      <c r="K750" s="15">
        <v>3.2640000000000002E-2</v>
      </c>
      <c r="L750" s="15">
        <v>4.4000000000000002E-4</v>
      </c>
      <c r="M750" s="16">
        <v>646</v>
      </c>
      <c r="N750" s="16">
        <v>10</v>
      </c>
      <c r="O750" s="16">
        <v>653</v>
      </c>
      <c r="P750" s="16">
        <v>5</v>
      </c>
      <c r="Q750" s="16">
        <v>656</v>
      </c>
      <c r="R750" s="16">
        <v>7</v>
      </c>
      <c r="S750" s="16">
        <v>649</v>
      </c>
      <c r="T750" s="16">
        <v>9</v>
      </c>
      <c r="U750" s="16">
        <v>656</v>
      </c>
      <c r="V750" s="16">
        <v>7</v>
      </c>
      <c r="W750" s="17">
        <f>100*(O750-Q750)/O750</f>
        <v>-0.45941807044410415</v>
      </c>
      <c r="X750" s="98">
        <v>1.6655447267842061E-3</v>
      </c>
      <c r="Y750" s="98">
        <v>9.431141443018444E-6</v>
      </c>
      <c r="Z750" s="99">
        <v>4.8111735611380322E-5</v>
      </c>
      <c r="AA750" s="99">
        <v>3.1681582633044523E-7</v>
      </c>
      <c r="AB750" s="99">
        <v>0.2821808947017061</v>
      </c>
      <c r="AC750" s="99">
        <v>1.584662447458197E-5</v>
      </c>
      <c r="AD750" s="20">
        <f t="shared" si="108"/>
        <v>-20.903954362310184</v>
      </c>
      <c r="AE750" s="20">
        <f t="shared" si="109"/>
        <v>-6.4661346712402423</v>
      </c>
      <c r="AF750" s="20">
        <f t="shared" si="110"/>
        <v>0.56121485785070269</v>
      </c>
      <c r="AG750" s="21">
        <f t="shared" si="111"/>
        <v>1472.6696130302539</v>
      </c>
      <c r="AH750" s="21">
        <f t="shared" si="112"/>
        <v>1988.6102470947385</v>
      </c>
      <c r="AI750" s="22">
        <f t="shared" si="113"/>
        <v>21.535362514516464</v>
      </c>
      <c r="AJ750" s="20">
        <f t="shared" si="114"/>
        <v>-0.99855085133700661</v>
      </c>
    </row>
    <row r="751" spans="1:36">
      <c r="A751" s="1" t="s">
        <v>769</v>
      </c>
      <c r="B751" s="54">
        <v>64.05</v>
      </c>
      <c r="C751" s="54">
        <v>99.43</v>
      </c>
      <c r="D751" s="12">
        <f t="shared" si="115"/>
        <v>0.64417177914110424</v>
      </c>
      <c r="E751" s="13">
        <v>6.0569999999999999E-2</v>
      </c>
      <c r="F751" s="13">
        <v>3.0300000000000001E-3</v>
      </c>
      <c r="G751" s="14">
        <v>0.77576999999999996</v>
      </c>
      <c r="H751" s="14">
        <v>3.6979999999999999E-2</v>
      </c>
      <c r="I751" s="13">
        <v>9.2899999999999996E-2</v>
      </c>
      <c r="J751" s="13">
        <v>1.9E-3</v>
      </c>
      <c r="K751" s="15">
        <v>3.2239999999999998E-2</v>
      </c>
      <c r="L751" s="15">
        <v>1.1299999999999999E-3</v>
      </c>
      <c r="M751" s="16">
        <v>624</v>
      </c>
      <c r="N751" s="16">
        <v>68</v>
      </c>
      <c r="O751" s="16">
        <v>583</v>
      </c>
      <c r="P751" s="16">
        <v>21</v>
      </c>
      <c r="Q751" s="16">
        <v>573</v>
      </c>
      <c r="R751" s="16">
        <v>11</v>
      </c>
      <c r="S751" s="16">
        <v>641</v>
      </c>
      <c r="T751" s="16">
        <v>22</v>
      </c>
      <c r="U751" s="16">
        <v>573</v>
      </c>
      <c r="V751" s="16">
        <v>11</v>
      </c>
      <c r="W751" s="17">
        <f>100*(O751-Q751)/O751</f>
        <v>1.7152658662092624</v>
      </c>
      <c r="X751" s="98">
        <v>2.370734662209658E-3</v>
      </c>
      <c r="Y751" s="98">
        <v>7.6680387863326408E-5</v>
      </c>
      <c r="Z751" s="99">
        <v>9.9209702878419332E-5</v>
      </c>
      <c r="AA751" s="99">
        <v>2.889911955059379E-6</v>
      </c>
      <c r="AB751" s="99">
        <v>0.28158040065938689</v>
      </c>
      <c r="AC751" s="99">
        <v>1.3555244291363121E-5</v>
      </c>
      <c r="AD751" s="20">
        <f t="shared" si="108"/>
        <v>-42.139933961393709</v>
      </c>
      <c r="AE751" s="20">
        <f t="shared" si="109"/>
        <v>-29.587247748347203</v>
      </c>
      <c r="AF751" s="20">
        <f t="shared" si="110"/>
        <v>0.47997620510969968</v>
      </c>
      <c r="AG751" s="21">
        <f t="shared" si="111"/>
        <v>2285.3985306355121</v>
      </c>
      <c r="AH751" s="21">
        <f t="shared" si="112"/>
        <v>3363.5144095707215</v>
      </c>
      <c r="AI751" s="22">
        <f t="shared" si="113"/>
        <v>18.16763102543382</v>
      </c>
      <c r="AJ751" s="20">
        <f t="shared" si="114"/>
        <v>-0.99701175593739699</v>
      </c>
    </row>
    <row r="752" spans="1:36">
      <c r="A752" s="1" t="s">
        <v>770</v>
      </c>
      <c r="B752" s="54">
        <v>72.11</v>
      </c>
      <c r="C752" s="54">
        <v>169.99</v>
      </c>
      <c r="D752" s="12">
        <f t="shared" si="115"/>
        <v>0.42420142361315372</v>
      </c>
      <c r="E752" s="13">
        <v>7.2739999999999999E-2</v>
      </c>
      <c r="F752" s="13">
        <v>1.2700000000000001E-3</v>
      </c>
      <c r="G752" s="14">
        <v>1.4404999999999999</v>
      </c>
      <c r="H752" s="14">
        <v>2.3859999999999999E-2</v>
      </c>
      <c r="I752" s="13">
        <v>0.14365</v>
      </c>
      <c r="J752" s="13">
        <v>1.74E-3</v>
      </c>
      <c r="K752" s="15">
        <v>4.3200000000000002E-2</v>
      </c>
      <c r="L752" s="15">
        <v>7.9000000000000001E-4</v>
      </c>
      <c r="M752" s="16">
        <v>1007</v>
      </c>
      <c r="N752" s="16">
        <v>16</v>
      </c>
      <c r="O752" s="16">
        <v>906</v>
      </c>
      <c r="P752" s="16">
        <v>10</v>
      </c>
      <c r="Q752" s="16">
        <v>865</v>
      </c>
      <c r="R752" s="16">
        <v>10</v>
      </c>
      <c r="S752" s="16">
        <v>855</v>
      </c>
      <c r="T752" s="16">
        <v>15</v>
      </c>
      <c r="U752" s="16">
        <v>865</v>
      </c>
      <c r="V752" s="16">
        <v>10</v>
      </c>
      <c r="W752" s="17">
        <f>100*(O752-Q752)/O752</f>
        <v>4.5253863134657832</v>
      </c>
      <c r="X752" s="98">
        <v>2.9396800142089691E-3</v>
      </c>
      <c r="Y752" s="98">
        <v>1.0825022444098972E-4</v>
      </c>
      <c r="Z752" s="99">
        <v>1.2049016311428803E-4</v>
      </c>
      <c r="AA752" s="99">
        <v>4.6602036264110466E-6</v>
      </c>
      <c r="AB752" s="99">
        <v>0.28231809920724416</v>
      </c>
      <c r="AC752" s="99">
        <v>1.7496874108105156E-5</v>
      </c>
      <c r="AD752" s="20">
        <f t="shared" si="108"/>
        <v>-16.051829486507518</v>
      </c>
      <c r="AE752" s="20">
        <f t="shared" si="109"/>
        <v>2.99957816223273</v>
      </c>
      <c r="AF752" s="20">
        <f t="shared" si="110"/>
        <v>0.61994763930019836</v>
      </c>
      <c r="AG752" s="21">
        <f t="shared" si="111"/>
        <v>1288.3251261817161</v>
      </c>
      <c r="AH752" s="21">
        <f t="shared" si="112"/>
        <v>1554.4659233839402</v>
      </c>
      <c r="AI752" s="22">
        <f t="shared" si="113"/>
        <v>23.905652160369982</v>
      </c>
      <c r="AJ752" s="20">
        <f t="shared" si="114"/>
        <v>-0.99637077821944919</v>
      </c>
    </row>
    <row r="753" spans="1:36">
      <c r="A753" s="1" t="s">
        <v>771</v>
      </c>
      <c r="B753" s="54">
        <v>59.53</v>
      </c>
      <c r="C753" s="54">
        <v>182.39</v>
      </c>
      <c r="D753" s="12">
        <f t="shared" si="115"/>
        <v>0.3263885081418938</v>
      </c>
      <c r="E753" s="13">
        <v>6.0830000000000002E-2</v>
      </c>
      <c r="F753" s="13">
        <v>7.7999999999999999E-4</v>
      </c>
      <c r="G753" s="14">
        <v>0.85079000000000005</v>
      </c>
      <c r="H753" s="14">
        <v>1.052E-2</v>
      </c>
      <c r="I753" s="13">
        <v>0.10145999999999999</v>
      </c>
      <c r="J753" s="13">
        <v>1.1100000000000001E-3</v>
      </c>
      <c r="K753" s="15">
        <v>3.1660000000000001E-2</v>
      </c>
      <c r="L753" s="15">
        <v>4.6000000000000001E-4</v>
      </c>
      <c r="M753" s="16">
        <v>633</v>
      </c>
      <c r="N753" s="16">
        <v>12</v>
      </c>
      <c r="O753" s="16">
        <v>625</v>
      </c>
      <c r="P753" s="16">
        <v>6</v>
      </c>
      <c r="Q753" s="16">
        <v>623</v>
      </c>
      <c r="R753" s="16">
        <v>6</v>
      </c>
      <c r="S753" s="16">
        <v>630</v>
      </c>
      <c r="T753" s="16">
        <v>9</v>
      </c>
      <c r="U753" s="16">
        <v>623</v>
      </c>
      <c r="V753" s="16">
        <v>6</v>
      </c>
      <c r="W753" s="17">
        <f>100*(O753-Q753)/O753</f>
        <v>0.32</v>
      </c>
      <c r="X753" s="98">
        <v>9.4963080102415803E-3</v>
      </c>
      <c r="Y753" s="98">
        <v>2.9627371782418581E-5</v>
      </c>
      <c r="Z753" s="99">
        <v>3.5602066668364733E-4</v>
      </c>
      <c r="AA753" s="99">
        <v>1.2034260002437145E-6</v>
      </c>
      <c r="AB753" s="99">
        <v>0.28182202815462631</v>
      </c>
      <c r="AC753" s="99">
        <v>1.5603667703908276E-5</v>
      </c>
      <c r="AD753" s="20">
        <f t="shared" si="108"/>
        <v>-33.5949756472953</v>
      </c>
      <c r="AE753" s="20">
        <f t="shared" si="109"/>
        <v>-20.033572683397782</v>
      </c>
      <c r="AF753" s="20">
        <f t="shared" si="110"/>
        <v>0.55256993192312331</v>
      </c>
      <c r="AG753" s="21">
        <f t="shared" si="111"/>
        <v>1973.6197931464592</v>
      </c>
      <c r="AH753" s="21">
        <f t="shared" si="112"/>
        <v>2809.2472812856058</v>
      </c>
      <c r="AI753" s="22">
        <f t="shared" si="113"/>
        <v>21.177741101385209</v>
      </c>
      <c r="AJ753" s="20">
        <f t="shared" si="114"/>
        <v>-0.98927648594326367</v>
      </c>
    </row>
    <row r="754" spans="1:36">
      <c r="A754" s="1" t="s">
        <v>772</v>
      </c>
      <c r="B754" s="54">
        <v>76.61</v>
      </c>
      <c r="C754" s="54">
        <v>105.38</v>
      </c>
      <c r="D754" s="12">
        <f t="shared" si="115"/>
        <v>0.72698804327196809</v>
      </c>
      <c r="E754" s="13">
        <v>0.1789</v>
      </c>
      <c r="F754" s="13">
        <v>1.4400000000000001E-3</v>
      </c>
      <c r="G754" s="14">
        <v>12.500579999999999</v>
      </c>
      <c r="H754" s="14">
        <v>9.8799999999999999E-2</v>
      </c>
      <c r="I754" s="13">
        <v>0.50685999999999998</v>
      </c>
      <c r="J754" s="13">
        <v>5.5799999999999999E-3</v>
      </c>
      <c r="K754" s="15">
        <v>0.15096999999999999</v>
      </c>
      <c r="L754" s="15">
        <v>1.65E-3</v>
      </c>
      <c r="M754" s="16">
        <v>2643</v>
      </c>
      <c r="N754" s="16">
        <v>9</v>
      </c>
      <c r="O754" s="16">
        <v>2643</v>
      </c>
      <c r="P754" s="16">
        <v>7</v>
      </c>
      <c r="Q754" s="16">
        <v>2643</v>
      </c>
      <c r="R754" s="16">
        <v>24</v>
      </c>
      <c r="S754" s="16">
        <v>2842</v>
      </c>
      <c r="T754" s="16">
        <v>29</v>
      </c>
      <c r="U754" s="16">
        <v>2643</v>
      </c>
      <c r="V754" s="16">
        <v>9</v>
      </c>
      <c r="W754" s="17">
        <f>100*(M754-Q754)/M754</f>
        <v>0</v>
      </c>
      <c r="X754" s="98">
        <v>9.0155053928226963E-3</v>
      </c>
      <c r="Y754" s="98">
        <v>3.5552092089930368E-5</v>
      </c>
      <c r="Z754" s="99">
        <v>3.6284093215795056E-4</v>
      </c>
      <c r="AA754" s="99">
        <v>1.248607521452285E-6</v>
      </c>
      <c r="AB754" s="99">
        <v>0.28083187935254139</v>
      </c>
      <c r="AC754" s="99">
        <v>1.2888606601611756E-5</v>
      </c>
      <c r="AD754" s="20">
        <f t="shared" si="108"/>
        <v>-68.610776436798247</v>
      </c>
      <c r="AE754" s="20">
        <f t="shared" si="109"/>
        <v>-9.9295939475019246</v>
      </c>
      <c r="AF754" s="20">
        <f t="shared" si="110"/>
        <v>0.45851807785132781</v>
      </c>
      <c r="AG754" s="21">
        <f t="shared" si="111"/>
        <v>3301.2108912623548</v>
      </c>
      <c r="AH754" s="21">
        <f t="shared" si="112"/>
        <v>3708.2550479786892</v>
      </c>
      <c r="AI754" s="22">
        <f t="shared" si="113"/>
        <v>17.066938816555648</v>
      </c>
      <c r="AJ754" s="20">
        <f t="shared" si="114"/>
        <v>-0.98907105626030267</v>
      </c>
    </row>
    <row r="755" spans="1:36">
      <c r="A755" s="23" t="s">
        <v>773</v>
      </c>
      <c r="B755" s="51">
        <v>217.49</v>
      </c>
      <c r="C755" s="51">
        <v>338.99</v>
      </c>
      <c r="D755" s="25">
        <f t="shared" si="115"/>
        <v>0.64158234756187504</v>
      </c>
      <c r="E755" s="26">
        <v>0.13944999999999999</v>
      </c>
      <c r="F755" s="26">
        <v>1.01E-3</v>
      </c>
      <c r="G755" s="27">
        <v>6.51084</v>
      </c>
      <c r="H755" s="27">
        <v>4.5929999999999999E-2</v>
      </c>
      <c r="I755" s="26">
        <v>0.33867999999999998</v>
      </c>
      <c r="J755" s="26">
        <v>3.5799999999999998E-3</v>
      </c>
      <c r="K755" s="28">
        <v>9.0550000000000005E-2</v>
      </c>
      <c r="L755" s="28">
        <v>8.9999999999999998E-4</v>
      </c>
      <c r="M755" s="29">
        <v>2220</v>
      </c>
      <c r="N755" s="29">
        <v>9</v>
      </c>
      <c r="O755" s="29">
        <v>2047</v>
      </c>
      <c r="P755" s="29">
        <v>6</v>
      </c>
      <c r="Q755" s="29">
        <v>1880</v>
      </c>
      <c r="R755" s="29">
        <v>17</v>
      </c>
      <c r="S755" s="29">
        <v>1752</v>
      </c>
      <c r="T755" s="29">
        <v>17</v>
      </c>
      <c r="U755" s="29">
        <v>2220</v>
      </c>
      <c r="V755" s="29">
        <v>9</v>
      </c>
      <c r="W755" s="30">
        <f>100*(M755-Q755)/M755</f>
        <v>15.315315315315315</v>
      </c>
      <c r="X755" s="96">
        <v>1.6138020023754255E-2</v>
      </c>
      <c r="Y755" s="96">
        <v>1.5400849163176735E-4</v>
      </c>
      <c r="Z755" s="97">
        <v>6.5649343397195567E-4</v>
      </c>
      <c r="AA755" s="97">
        <v>4.9931015539278108E-6</v>
      </c>
      <c r="AB755" s="97">
        <v>0.28111164911110076</v>
      </c>
      <c r="AC755" s="97">
        <v>1.4061989314984235E-5</v>
      </c>
      <c r="AD755" s="33">
        <f t="shared" si="108"/>
        <v>-58.716948244496024</v>
      </c>
      <c r="AE755" s="33">
        <f t="shared" si="109"/>
        <v>-10.062782086589506</v>
      </c>
      <c r="AF755" s="33">
        <f t="shared" si="110"/>
        <v>0.49977388076441126</v>
      </c>
      <c r="AG755" s="34">
        <f t="shared" si="111"/>
        <v>2951.6909859173807</v>
      </c>
      <c r="AH755" s="34">
        <f t="shared" si="112"/>
        <v>3395.0607891438544</v>
      </c>
      <c r="AI755" s="35">
        <f t="shared" si="113"/>
        <v>18.888768510411865</v>
      </c>
      <c r="AJ755" s="33">
        <f t="shared" si="114"/>
        <v>-0.98022610138638688</v>
      </c>
    </row>
    <row r="756" spans="1:36">
      <c r="A756" s="1" t="s">
        <v>774</v>
      </c>
      <c r="B756" s="54">
        <v>413.55</v>
      </c>
      <c r="C756" s="54">
        <v>323.06</v>
      </c>
      <c r="D756" s="12">
        <f t="shared" si="115"/>
        <v>1.2801027672878103</v>
      </c>
      <c r="E756" s="13">
        <v>5.527E-2</v>
      </c>
      <c r="F756" s="13">
        <v>1.49E-3</v>
      </c>
      <c r="G756" s="14">
        <v>0.52810999999999997</v>
      </c>
      <c r="H756" s="14">
        <v>1.3610000000000001E-2</v>
      </c>
      <c r="I756" s="13">
        <v>6.9309999999999997E-2</v>
      </c>
      <c r="J756" s="13">
        <v>9.3000000000000005E-4</v>
      </c>
      <c r="K756" s="15">
        <v>1.2489999999999999E-2</v>
      </c>
      <c r="L756" s="15">
        <v>2.3000000000000001E-4</v>
      </c>
      <c r="M756" s="16">
        <v>423</v>
      </c>
      <c r="N756" s="16">
        <v>34</v>
      </c>
      <c r="O756" s="16">
        <v>431</v>
      </c>
      <c r="P756" s="16">
        <v>9</v>
      </c>
      <c r="Q756" s="16">
        <v>432</v>
      </c>
      <c r="R756" s="16">
        <v>6</v>
      </c>
      <c r="S756" s="16">
        <v>251</v>
      </c>
      <c r="T756" s="16">
        <v>5</v>
      </c>
      <c r="U756" s="16">
        <v>432</v>
      </c>
      <c r="V756" s="16">
        <v>6</v>
      </c>
      <c r="W756" s="17">
        <f>100*(O756-Q756)/O756</f>
        <v>-0.23201856148491878</v>
      </c>
      <c r="X756" s="98">
        <v>1.6253426301338476E-2</v>
      </c>
      <c r="Y756" s="98">
        <v>2.5583507411477074E-4</v>
      </c>
      <c r="Z756" s="99">
        <v>6.0588606410180983E-4</v>
      </c>
      <c r="AA756" s="99">
        <v>7.4921879765064457E-6</v>
      </c>
      <c r="AB756" s="99">
        <v>0.28179236639245209</v>
      </c>
      <c r="AC756" s="99">
        <v>1.5191349791299715E-5</v>
      </c>
      <c r="AD756" s="20">
        <f t="shared" si="108"/>
        <v>-34.643939553701266</v>
      </c>
      <c r="AE756" s="20">
        <f t="shared" si="109"/>
        <v>-25.333504160193201</v>
      </c>
      <c r="AF756" s="20">
        <f t="shared" si="110"/>
        <v>0.53774090943805342</v>
      </c>
      <c r="AG756" s="21">
        <f t="shared" si="111"/>
        <v>2026.9197706566949</v>
      </c>
      <c r="AH756" s="21">
        <f t="shared" si="112"/>
        <v>2996.7891797526422</v>
      </c>
      <c r="AI756" s="22">
        <f t="shared" si="113"/>
        <v>20.733713998116627</v>
      </c>
      <c r="AJ756" s="20">
        <f t="shared" si="114"/>
        <v>-0.98175041975596955</v>
      </c>
    </row>
    <row r="757" spans="1:36">
      <c r="A757" s="1" t="s">
        <v>775</v>
      </c>
      <c r="B757" s="54">
        <v>62.53</v>
      </c>
      <c r="C757" s="54">
        <v>86.83</v>
      </c>
      <c r="D757" s="12">
        <f t="shared" si="115"/>
        <v>0.72014280778532769</v>
      </c>
      <c r="E757" s="13">
        <v>5.9200000000000003E-2</v>
      </c>
      <c r="F757" s="13">
        <v>4.0400000000000002E-3</v>
      </c>
      <c r="G757" s="14">
        <v>0.73714999999999997</v>
      </c>
      <c r="H757" s="14">
        <v>4.7919999999999997E-2</v>
      </c>
      <c r="I757" s="13">
        <v>9.0329999999999994E-2</v>
      </c>
      <c r="J757" s="13">
        <v>2.3400000000000001E-3</v>
      </c>
      <c r="K757" s="15">
        <v>2.4989999999999998E-2</v>
      </c>
      <c r="L757" s="15">
        <v>1.23E-3</v>
      </c>
      <c r="M757" s="16">
        <v>574</v>
      </c>
      <c r="N757" s="16">
        <v>96</v>
      </c>
      <c r="O757" s="16">
        <v>561</v>
      </c>
      <c r="P757" s="16">
        <v>28</v>
      </c>
      <c r="Q757" s="16">
        <v>557</v>
      </c>
      <c r="R757" s="16">
        <v>14</v>
      </c>
      <c r="S757" s="16">
        <v>499</v>
      </c>
      <c r="T757" s="16">
        <v>24</v>
      </c>
      <c r="U757" s="16">
        <v>557</v>
      </c>
      <c r="V757" s="16">
        <v>14</v>
      </c>
      <c r="W757" s="17">
        <f>100*(O757-Q757)/O757</f>
        <v>0.71301247771836007</v>
      </c>
      <c r="X757" s="98">
        <v>1.3840382354922713E-2</v>
      </c>
      <c r="Y757" s="98">
        <v>2.3609927743123885E-4</v>
      </c>
      <c r="Z757" s="99">
        <v>5.1951657461139268E-4</v>
      </c>
      <c r="AA757" s="99">
        <v>9.3823613534397762E-6</v>
      </c>
      <c r="AB757" s="99">
        <v>0.28194053140964825</v>
      </c>
      <c r="AC757" s="99">
        <v>1.8060093861590372E-5</v>
      </c>
      <c r="AD757" s="20">
        <f t="shared" si="108"/>
        <v>-29.404205167122832</v>
      </c>
      <c r="AE757" s="20">
        <f t="shared" si="109"/>
        <v>-17.344040151326958</v>
      </c>
      <c r="AF757" s="20">
        <f t="shared" si="110"/>
        <v>0.6394652508867289</v>
      </c>
      <c r="AG757" s="21">
        <f t="shared" si="111"/>
        <v>1820.2655357187462</v>
      </c>
      <c r="AH757" s="21">
        <f t="shared" si="112"/>
        <v>2593.0849706286745</v>
      </c>
      <c r="AI757" s="22">
        <f t="shared" si="113"/>
        <v>24.688860264350978</v>
      </c>
      <c r="AJ757" s="20">
        <f t="shared" si="114"/>
        <v>-0.9843519104032713</v>
      </c>
    </row>
    <row r="758" spans="1:36">
      <c r="A758" s="1" t="s">
        <v>776</v>
      </c>
      <c r="B758" s="54">
        <v>291.02</v>
      </c>
      <c r="C758" s="54">
        <v>277.25</v>
      </c>
      <c r="D758" s="12">
        <f t="shared" si="115"/>
        <v>1.0496663660955816</v>
      </c>
      <c r="E758" s="13">
        <v>7.8689999999999996E-2</v>
      </c>
      <c r="F758" s="13">
        <v>6.6E-4</v>
      </c>
      <c r="G758" s="14">
        <v>2.1529199999999999</v>
      </c>
      <c r="H758" s="14">
        <v>1.7579999999999998E-2</v>
      </c>
      <c r="I758" s="13">
        <v>0.19844999999999999</v>
      </c>
      <c r="J758" s="13">
        <v>2.0799999999999998E-3</v>
      </c>
      <c r="K758" s="15">
        <v>5.7160000000000002E-2</v>
      </c>
      <c r="L758" s="15">
        <v>5.1999999999999995E-4</v>
      </c>
      <c r="M758" s="16">
        <v>1164</v>
      </c>
      <c r="N758" s="16">
        <v>10</v>
      </c>
      <c r="O758" s="16">
        <v>1166</v>
      </c>
      <c r="P758" s="16">
        <v>6</v>
      </c>
      <c r="Q758" s="16">
        <v>1167</v>
      </c>
      <c r="R758" s="16">
        <v>11</v>
      </c>
      <c r="S758" s="16">
        <v>1124</v>
      </c>
      <c r="T758" s="16">
        <v>10</v>
      </c>
      <c r="U758" s="16">
        <v>1164</v>
      </c>
      <c r="V758" s="16">
        <v>10</v>
      </c>
      <c r="W758" s="17">
        <f>100*(M758-Q758)/M758</f>
        <v>-0.25773195876288657</v>
      </c>
      <c r="X758" s="98">
        <v>1.1308887735647312E-2</v>
      </c>
      <c r="Y758" s="98">
        <v>1.7913238751553421E-4</v>
      </c>
      <c r="Z758" s="99">
        <v>4.2320746478273491E-4</v>
      </c>
      <c r="AA758" s="99">
        <v>7.4297638595237102E-6</v>
      </c>
      <c r="AB758" s="99">
        <v>0.2820620170682771</v>
      </c>
      <c r="AC758" s="99">
        <v>1.3621771992199078E-5</v>
      </c>
      <c r="AD758" s="20">
        <f t="shared" si="108"/>
        <v>-25.107964427981688</v>
      </c>
      <c r="AE758" s="20">
        <f t="shared" si="109"/>
        <v>0.35897609832247213</v>
      </c>
      <c r="AF758" s="20">
        <f t="shared" si="110"/>
        <v>0.48296859282995391</v>
      </c>
      <c r="AG758" s="21">
        <f t="shared" si="111"/>
        <v>1649.8397106587149</v>
      </c>
      <c r="AH758" s="21">
        <f t="shared" si="112"/>
        <v>1949.0436087158398</v>
      </c>
      <c r="AI758" s="22">
        <f t="shared" si="113"/>
        <v>18.632416506055961</v>
      </c>
      <c r="AJ758" s="20">
        <f t="shared" si="114"/>
        <v>-0.98725278720533927</v>
      </c>
    </row>
    <row r="759" spans="1:36">
      <c r="A759" s="23" t="s">
        <v>777</v>
      </c>
      <c r="B759" s="51">
        <v>34.619999999999997</v>
      </c>
      <c r="C759" s="51">
        <v>43.57</v>
      </c>
      <c r="D759" s="25">
        <f t="shared" si="115"/>
        <v>0.79458342896488399</v>
      </c>
      <c r="E759" s="26">
        <v>0.15481</v>
      </c>
      <c r="F759" s="26">
        <v>6.9899999999999997E-3</v>
      </c>
      <c r="G759" s="27">
        <v>2.04542</v>
      </c>
      <c r="H759" s="27">
        <v>8.2339999999999997E-2</v>
      </c>
      <c r="I759" s="26">
        <v>9.5839999999999995E-2</v>
      </c>
      <c r="J759" s="26">
        <v>2.4599999999999999E-3</v>
      </c>
      <c r="K759" s="28">
        <v>6.5379999999999994E-2</v>
      </c>
      <c r="L759" s="28">
        <v>2.0300000000000001E-3</v>
      </c>
      <c r="M759" s="29">
        <v>2400</v>
      </c>
      <c r="N759" s="29">
        <v>36</v>
      </c>
      <c r="O759" s="29">
        <v>1131</v>
      </c>
      <c r="P759" s="29">
        <v>27</v>
      </c>
      <c r="Q759" s="29">
        <v>590</v>
      </c>
      <c r="R759" s="29">
        <v>14</v>
      </c>
      <c r="S759" s="29">
        <v>1280</v>
      </c>
      <c r="T759" s="29">
        <v>39</v>
      </c>
      <c r="U759" s="29">
        <v>2400</v>
      </c>
      <c r="V759" s="29">
        <v>36</v>
      </c>
      <c r="W759" s="30">
        <f>100*(M759-Q759)/M759</f>
        <v>75.416666666666671</v>
      </c>
      <c r="X759" s="96">
        <v>1.0812339778633846E-2</v>
      </c>
      <c r="Y759" s="96">
        <v>2.1864389599473858E-4</v>
      </c>
      <c r="Z759" s="97">
        <v>3.8821001992823517E-4</v>
      </c>
      <c r="AA759" s="97">
        <v>6.9069780893758113E-6</v>
      </c>
      <c r="AB759" s="97">
        <v>0.28209141138130212</v>
      </c>
      <c r="AC759" s="97">
        <v>1.4002012162358024E-5</v>
      </c>
      <c r="AD759" s="33">
        <f t="shared" si="108"/>
        <v>-24.06845864151741</v>
      </c>
      <c r="AE759" s="33">
        <f t="shared" si="109"/>
        <v>29.265655262784573</v>
      </c>
      <c r="AF759" s="33">
        <f t="shared" si="110"/>
        <v>0.49784836154576245</v>
      </c>
      <c r="AG759" s="34">
        <f t="shared" si="111"/>
        <v>1608.1649127820392</v>
      </c>
      <c r="AH759" s="34">
        <f t="shared" si="112"/>
        <v>1119.3384284766103</v>
      </c>
      <c r="AI759" s="35">
        <f t="shared" si="113"/>
        <v>19.149877375088863</v>
      </c>
      <c r="AJ759" s="33">
        <f t="shared" si="114"/>
        <v>-0.98830692711059531</v>
      </c>
    </row>
    <row r="760" spans="1:36">
      <c r="A760" s="1" t="s">
        <v>778</v>
      </c>
      <c r="B760" s="54">
        <v>197.83</v>
      </c>
      <c r="C760" s="54">
        <v>214.65</v>
      </c>
      <c r="D760" s="12">
        <f t="shared" si="115"/>
        <v>0.92163987887258336</v>
      </c>
      <c r="E760" s="13">
        <v>6.8279999999999993E-2</v>
      </c>
      <c r="F760" s="13">
        <v>6.4000000000000005E-4</v>
      </c>
      <c r="G760" s="14">
        <v>1.3833899999999999</v>
      </c>
      <c r="H760" s="14">
        <v>1.261E-2</v>
      </c>
      <c r="I760" s="13">
        <v>0.14696999999999999</v>
      </c>
      <c r="J760" s="13">
        <v>1.5499999999999999E-3</v>
      </c>
      <c r="K760" s="15">
        <v>4.376E-2</v>
      </c>
      <c r="L760" s="15">
        <v>4.0999999999999999E-4</v>
      </c>
      <c r="M760" s="16">
        <v>877</v>
      </c>
      <c r="N760" s="16">
        <v>10</v>
      </c>
      <c r="O760" s="16">
        <v>882</v>
      </c>
      <c r="P760" s="16">
        <v>5</v>
      </c>
      <c r="Q760" s="16">
        <v>884</v>
      </c>
      <c r="R760" s="16">
        <v>9</v>
      </c>
      <c r="S760" s="16">
        <v>866</v>
      </c>
      <c r="T760" s="16">
        <v>8</v>
      </c>
      <c r="U760" s="16">
        <v>884</v>
      </c>
      <c r="V760" s="16">
        <v>9</v>
      </c>
      <c r="W760" s="17">
        <f>100*(O760-Q760)/O760</f>
        <v>-0.22675736961451248</v>
      </c>
      <c r="X760" s="98">
        <v>1.7081554919104552E-2</v>
      </c>
      <c r="Y760" s="98">
        <v>3.8250890381106483E-4</v>
      </c>
      <c r="Z760" s="99">
        <v>6.5458543691611598E-4</v>
      </c>
      <c r="AA760" s="99">
        <v>1.354541592141853E-5</v>
      </c>
      <c r="AB760" s="99">
        <v>0.28184126325374864</v>
      </c>
      <c r="AC760" s="99">
        <v>1.44359171130698E-5</v>
      </c>
      <c r="AD760" s="20">
        <f t="shared" si="108"/>
        <v>-32.914742133286488</v>
      </c>
      <c r="AE760" s="20">
        <f t="shared" si="109"/>
        <v>-13.788179097202757</v>
      </c>
      <c r="AF760" s="20">
        <f t="shared" si="110"/>
        <v>0.51151378762351263</v>
      </c>
      <c r="AG760" s="21">
        <f t="shared" si="111"/>
        <v>1962.6380837805875</v>
      </c>
      <c r="AH760" s="21">
        <f t="shared" si="112"/>
        <v>2616.3285720860385</v>
      </c>
      <c r="AI760" s="22">
        <f t="shared" si="113"/>
        <v>19.751601748206213</v>
      </c>
      <c r="AJ760" s="20">
        <f t="shared" si="114"/>
        <v>-0.98028357117722542</v>
      </c>
    </row>
    <row r="761" spans="1:36">
      <c r="A761" s="1" t="s">
        <v>779</v>
      </c>
      <c r="B761" s="54">
        <v>63.08</v>
      </c>
      <c r="C761" s="54">
        <v>121.57</v>
      </c>
      <c r="D761" s="12">
        <f t="shared" si="115"/>
        <v>0.51887801266759892</v>
      </c>
      <c r="E761" s="13">
        <v>7.936E-2</v>
      </c>
      <c r="F761" s="13">
        <v>9.6000000000000002E-4</v>
      </c>
      <c r="G761" s="14">
        <v>2.2083200000000001</v>
      </c>
      <c r="H761" s="14">
        <v>2.5659999999999999E-2</v>
      </c>
      <c r="I761" s="13">
        <v>0.20185</v>
      </c>
      <c r="J761" s="13">
        <v>2.2499999999999998E-3</v>
      </c>
      <c r="K761" s="15">
        <v>6.2120000000000002E-2</v>
      </c>
      <c r="L761" s="15">
        <v>8.0000000000000004E-4</v>
      </c>
      <c r="M761" s="16">
        <v>1181</v>
      </c>
      <c r="N761" s="16">
        <v>10</v>
      </c>
      <c r="O761" s="16">
        <v>1184</v>
      </c>
      <c r="P761" s="16">
        <v>8</v>
      </c>
      <c r="Q761" s="16">
        <v>1185</v>
      </c>
      <c r="R761" s="16">
        <v>12</v>
      </c>
      <c r="S761" s="16">
        <v>1218</v>
      </c>
      <c r="T761" s="16">
        <v>15</v>
      </c>
      <c r="U761" s="16">
        <v>1181</v>
      </c>
      <c r="V761" s="16">
        <v>10</v>
      </c>
      <c r="W761" s="17">
        <f>100*(M761-Q761)/M761</f>
        <v>-0.33869602032176122</v>
      </c>
      <c r="X761" s="98">
        <v>1.6375744694023923E-2</v>
      </c>
      <c r="Y761" s="98">
        <v>2.3138632237454428E-4</v>
      </c>
      <c r="Z761" s="99">
        <v>5.9772810853169465E-4</v>
      </c>
      <c r="AA761" s="99">
        <v>8.0231882616597703E-6</v>
      </c>
      <c r="AB761" s="99">
        <v>0.28202399109373499</v>
      </c>
      <c r="AC761" s="99">
        <v>1.3655710925738125E-5</v>
      </c>
      <c r="AD761" s="20">
        <f t="shared" si="108"/>
        <v>-26.45272184887526</v>
      </c>
      <c r="AE761" s="20">
        <f t="shared" si="109"/>
        <v>-0.75007416499128787</v>
      </c>
      <c r="AF761" s="20">
        <f t="shared" si="110"/>
        <v>0.48419040943294361</v>
      </c>
      <c r="AG761" s="21">
        <f t="shared" si="111"/>
        <v>1709.5515922812817</v>
      </c>
      <c r="AH761" s="21">
        <f t="shared" si="112"/>
        <v>2031.1463082649336</v>
      </c>
      <c r="AI761" s="22">
        <f t="shared" si="113"/>
        <v>18.744185136630449</v>
      </c>
      <c r="AJ761" s="20">
        <f t="shared" si="114"/>
        <v>-0.98199614130928625</v>
      </c>
    </row>
    <row r="762" spans="1:36">
      <c r="A762" s="1" t="s">
        <v>780</v>
      </c>
      <c r="B762" s="54">
        <v>35.270000000000003</v>
      </c>
      <c r="C762" s="54">
        <v>128.87</v>
      </c>
      <c r="D762" s="12">
        <f t="shared" si="115"/>
        <v>0.27368666097617755</v>
      </c>
      <c r="E762" s="13">
        <v>6.7699999999999996E-2</v>
      </c>
      <c r="F762" s="13">
        <v>1.4300000000000001E-3</v>
      </c>
      <c r="G762" s="14">
        <v>1.1829799999999999</v>
      </c>
      <c r="H762" s="14">
        <v>2.383E-2</v>
      </c>
      <c r="I762" s="13">
        <v>0.12676000000000001</v>
      </c>
      <c r="J762" s="13">
        <v>1.6199999999999999E-3</v>
      </c>
      <c r="K762" s="15">
        <v>4.7289999999999999E-2</v>
      </c>
      <c r="L762" s="15">
        <v>1.1199999999999999E-3</v>
      </c>
      <c r="M762" s="16">
        <v>859</v>
      </c>
      <c r="N762" s="16">
        <v>22</v>
      </c>
      <c r="O762" s="16">
        <v>793</v>
      </c>
      <c r="P762" s="16">
        <v>11</v>
      </c>
      <c r="Q762" s="16">
        <v>769</v>
      </c>
      <c r="R762" s="16">
        <v>9</v>
      </c>
      <c r="S762" s="16">
        <v>934</v>
      </c>
      <c r="T762" s="16">
        <v>22</v>
      </c>
      <c r="U762" s="16">
        <v>769</v>
      </c>
      <c r="V762" s="16">
        <v>9</v>
      </c>
      <c r="W762" s="17">
        <f>100*(O762-Q762)/O762</f>
        <v>3.0264817150063053</v>
      </c>
      <c r="X762" s="98">
        <v>2.0187160533134105E-2</v>
      </c>
      <c r="Y762" s="98">
        <v>1.4642837472703617E-4</v>
      </c>
      <c r="Z762" s="99">
        <v>7.346858676590259E-4</v>
      </c>
      <c r="AA762" s="99">
        <v>5.6600448422141264E-6</v>
      </c>
      <c r="AB762" s="99">
        <v>0.2822335986547308</v>
      </c>
      <c r="AC762" s="99">
        <v>1.6188088269073842E-5</v>
      </c>
      <c r="AD762" s="20">
        <f t="shared" si="108"/>
        <v>-19.040122263491721</v>
      </c>
      <c r="AE762" s="20">
        <f t="shared" si="109"/>
        <v>-2.4412953629859846</v>
      </c>
      <c r="AF762" s="20">
        <f t="shared" si="110"/>
        <v>0.57345209577545819</v>
      </c>
      <c r="AG762" s="21">
        <f t="shared" si="111"/>
        <v>1426.2131065906769</v>
      </c>
      <c r="AH762" s="21">
        <f t="shared" si="112"/>
        <v>1822.2727803991047</v>
      </c>
      <c r="AI762" s="22">
        <f t="shared" si="113"/>
        <v>22.420041414462958</v>
      </c>
      <c r="AJ762" s="20">
        <f t="shared" si="114"/>
        <v>-0.97787090760063178</v>
      </c>
    </row>
    <row r="763" spans="1:36">
      <c r="A763" s="1" t="s">
        <v>781</v>
      </c>
      <c r="B763" s="54">
        <v>121.71</v>
      </c>
      <c r="C763" s="54">
        <v>91.72</v>
      </c>
      <c r="D763" s="12">
        <f t="shared" si="115"/>
        <v>1.3269733972961186</v>
      </c>
      <c r="E763" s="13">
        <v>5.8139999999999997E-2</v>
      </c>
      <c r="F763" s="13">
        <v>1.6000000000000001E-3</v>
      </c>
      <c r="G763" s="14">
        <v>0.66186999999999996</v>
      </c>
      <c r="H763" s="14">
        <v>1.7340000000000001E-2</v>
      </c>
      <c r="I763" s="13">
        <v>8.2570000000000005E-2</v>
      </c>
      <c r="J763" s="13">
        <v>1.1299999999999999E-3</v>
      </c>
      <c r="K763" s="15">
        <v>2.5510000000000001E-2</v>
      </c>
      <c r="L763" s="15">
        <v>3.8999999999999999E-4</v>
      </c>
      <c r="M763" s="16">
        <v>535</v>
      </c>
      <c r="N763" s="16">
        <v>34</v>
      </c>
      <c r="O763" s="16">
        <v>516</v>
      </c>
      <c r="P763" s="16">
        <v>11</v>
      </c>
      <c r="Q763" s="16">
        <v>511</v>
      </c>
      <c r="R763" s="16">
        <v>7</v>
      </c>
      <c r="S763" s="16">
        <v>509</v>
      </c>
      <c r="T763" s="16">
        <v>8</v>
      </c>
      <c r="U763" s="16">
        <v>511</v>
      </c>
      <c r="V763" s="16">
        <v>7</v>
      </c>
      <c r="W763" s="17">
        <f>100*(O763-Q763)/O763</f>
        <v>0.96899224806201545</v>
      </c>
      <c r="X763" s="98">
        <v>1.5775020467030922E-2</v>
      </c>
      <c r="Y763" s="98">
        <v>1.5098963714959334E-4</v>
      </c>
      <c r="Z763" s="99">
        <v>5.749967676196557E-4</v>
      </c>
      <c r="AA763" s="99">
        <v>5.2990324361190131E-6</v>
      </c>
      <c r="AB763" s="99">
        <v>0.28200941003458879</v>
      </c>
      <c r="AC763" s="99">
        <v>1.6024225063905969E-5</v>
      </c>
      <c r="AD763" s="20">
        <f t="shared" si="108"/>
        <v>-26.968369053910202</v>
      </c>
      <c r="AE763" s="20">
        <f t="shared" si="109"/>
        <v>-15.926145967128935</v>
      </c>
      <c r="AF763" s="20">
        <f t="shared" si="110"/>
        <v>0.56732209803810218</v>
      </c>
      <c r="AG763" s="21">
        <f t="shared" si="111"/>
        <v>1728.5358915074614</v>
      </c>
      <c r="AH763" s="21">
        <f t="shared" si="112"/>
        <v>2470.5139594288835</v>
      </c>
      <c r="AI763" s="22">
        <f t="shared" si="113"/>
        <v>21.974923971588623</v>
      </c>
      <c r="AJ763" s="20">
        <f t="shared" si="114"/>
        <v>-0.98268082025241998</v>
      </c>
    </row>
    <row r="764" spans="1:36">
      <c r="A764" s="1" t="s">
        <v>782</v>
      </c>
      <c r="B764" s="54">
        <v>216.72</v>
      </c>
      <c r="C764" s="54">
        <v>193.85</v>
      </c>
      <c r="D764" s="12">
        <f t="shared" si="115"/>
        <v>1.1179778179004385</v>
      </c>
      <c r="E764" s="13">
        <v>5.7829999999999999E-2</v>
      </c>
      <c r="F764" s="13">
        <v>1.48E-3</v>
      </c>
      <c r="G764" s="14">
        <v>0.65417999999999998</v>
      </c>
      <c r="H764" s="14">
        <v>1.5980000000000001E-2</v>
      </c>
      <c r="I764" s="13">
        <v>8.2059999999999994E-2</v>
      </c>
      <c r="J764" s="13">
        <v>1.09E-3</v>
      </c>
      <c r="K764" s="15">
        <v>2.4910000000000002E-2</v>
      </c>
      <c r="L764" s="15">
        <v>3.8999999999999999E-4</v>
      </c>
      <c r="M764" s="16">
        <v>523</v>
      </c>
      <c r="N764" s="16">
        <v>31</v>
      </c>
      <c r="O764" s="16">
        <v>511</v>
      </c>
      <c r="P764" s="16">
        <v>10</v>
      </c>
      <c r="Q764" s="16">
        <v>508</v>
      </c>
      <c r="R764" s="16">
        <v>6</v>
      </c>
      <c r="S764" s="16">
        <v>497</v>
      </c>
      <c r="T764" s="16">
        <v>8</v>
      </c>
      <c r="U764" s="16">
        <v>508</v>
      </c>
      <c r="V764" s="16">
        <v>6</v>
      </c>
      <c r="W764" s="17">
        <f>100*(O764-Q764)/O764</f>
        <v>0.58708414872798431</v>
      </c>
      <c r="X764" s="98">
        <v>1.7707544451493997E-2</v>
      </c>
      <c r="Y764" s="98">
        <v>2.8165645993705494E-4</v>
      </c>
      <c r="Z764" s="99">
        <v>6.4116416719962692E-4</v>
      </c>
      <c r="AA764" s="99">
        <v>9.3516236247787338E-6</v>
      </c>
      <c r="AB764" s="99">
        <v>0.28204346032267652</v>
      </c>
      <c r="AC764" s="99">
        <v>1.4372974555133186E-5</v>
      </c>
      <c r="AD764" s="20">
        <f t="shared" si="108"/>
        <v>-25.764208525720367</v>
      </c>
      <c r="AE764" s="20">
        <f t="shared" si="109"/>
        <v>-14.808144177791416</v>
      </c>
      <c r="AF764" s="20">
        <f t="shared" si="110"/>
        <v>0.50885779823551269</v>
      </c>
      <c r="AG764" s="21">
        <f t="shared" si="111"/>
        <v>1684.7313475957001</v>
      </c>
      <c r="AH764" s="21">
        <f t="shared" si="112"/>
        <v>2398.5396098806509</v>
      </c>
      <c r="AI764" s="22">
        <f t="shared" si="113"/>
        <v>19.760757256995248</v>
      </c>
      <c r="AJ764" s="20">
        <f t="shared" si="114"/>
        <v>-0.98068782628916784</v>
      </c>
    </row>
    <row r="765" spans="1:36">
      <c r="A765" s="1" t="s">
        <v>783</v>
      </c>
      <c r="B765" s="54">
        <v>125.61</v>
      </c>
      <c r="C765" s="54">
        <v>323.45999999999998</v>
      </c>
      <c r="D765" s="12">
        <f t="shared" si="115"/>
        <v>0.38833240586162127</v>
      </c>
      <c r="E765" s="13">
        <v>6.5949999999999995E-2</v>
      </c>
      <c r="F765" s="13">
        <v>7.9000000000000001E-4</v>
      </c>
      <c r="G765" s="14">
        <v>1.1896199999999999</v>
      </c>
      <c r="H765" s="14">
        <v>1.367E-2</v>
      </c>
      <c r="I765" s="13">
        <v>0.13084999999999999</v>
      </c>
      <c r="J765" s="13">
        <v>1.4300000000000001E-3</v>
      </c>
      <c r="K765" s="15">
        <v>4.6730000000000001E-2</v>
      </c>
      <c r="L765" s="15">
        <v>5.9000000000000003E-4</v>
      </c>
      <c r="M765" s="16">
        <v>805</v>
      </c>
      <c r="N765" s="16">
        <v>11</v>
      </c>
      <c r="O765" s="16">
        <v>796</v>
      </c>
      <c r="P765" s="16">
        <v>6</v>
      </c>
      <c r="Q765" s="16">
        <v>793</v>
      </c>
      <c r="R765" s="16">
        <v>8</v>
      </c>
      <c r="S765" s="16">
        <v>923</v>
      </c>
      <c r="T765" s="16">
        <v>11</v>
      </c>
      <c r="U765" s="16">
        <v>793</v>
      </c>
      <c r="V765" s="16">
        <v>8</v>
      </c>
      <c r="W765" s="17">
        <f>100*(O765-Q765)/O765</f>
        <v>0.37688442211055279</v>
      </c>
      <c r="X765" s="98">
        <v>1.6927294886852039E-2</v>
      </c>
      <c r="Y765" s="98">
        <v>4.3161802211196443E-4</v>
      </c>
      <c r="Z765" s="99">
        <v>6.4936360735742881E-4</v>
      </c>
      <c r="AA765" s="99">
        <v>1.5746748598289221E-5</v>
      </c>
      <c r="AB765" s="99">
        <v>0.28217114651356651</v>
      </c>
      <c r="AC765" s="99">
        <v>1.7519092396197379E-5</v>
      </c>
      <c r="AD765" s="20">
        <f t="shared" si="108"/>
        <v>-21.248691045560044</v>
      </c>
      <c r="AE765" s="20">
        <f t="shared" si="109"/>
        <v>-4.0859040854523965</v>
      </c>
      <c r="AF765" s="20">
        <f t="shared" si="110"/>
        <v>0.62063520491588375</v>
      </c>
      <c r="AG765" s="21">
        <f t="shared" si="111"/>
        <v>1509.2486733958622</v>
      </c>
      <c r="AH765" s="21">
        <f t="shared" si="112"/>
        <v>1943.4778163711237</v>
      </c>
      <c r="AI765" s="22">
        <f t="shared" si="113"/>
        <v>24.1714993866226</v>
      </c>
      <c r="AJ765" s="20">
        <f t="shared" si="114"/>
        <v>-0.9804408552000774</v>
      </c>
    </row>
    <row r="766" spans="1:36">
      <c r="A766" s="23" t="s">
        <v>784</v>
      </c>
      <c r="B766" s="51">
        <v>55.84</v>
      </c>
      <c r="C766" s="51">
        <v>107.53</v>
      </c>
      <c r="D766" s="25">
        <f t="shared" si="115"/>
        <v>0.51929694038872876</v>
      </c>
      <c r="E766" s="26">
        <v>0.1847</v>
      </c>
      <c r="F766" s="26">
        <v>2.9299999999999999E-3</v>
      </c>
      <c r="G766" s="27">
        <v>11.16764</v>
      </c>
      <c r="H766" s="27">
        <v>0.12302</v>
      </c>
      <c r="I766" s="26">
        <v>0.43853999999999999</v>
      </c>
      <c r="J766" s="26">
        <v>4.9899999999999996E-3</v>
      </c>
      <c r="K766" s="28">
        <v>0.12051000000000001</v>
      </c>
      <c r="L766" s="28">
        <v>1.4E-3</v>
      </c>
      <c r="M766" s="29">
        <v>2695</v>
      </c>
      <c r="N766" s="29">
        <v>27</v>
      </c>
      <c r="O766" s="29">
        <v>2537</v>
      </c>
      <c r="P766" s="29">
        <v>10</v>
      </c>
      <c r="Q766" s="29">
        <v>2344</v>
      </c>
      <c r="R766" s="29">
        <v>22</v>
      </c>
      <c r="S766" s="29">
        <v>2300</v>
      </c>
      <c r="T766" s="29">
        <v>25</v>
      </c>
      <c r="U766" s="29">
        <v>2695</v>
      </c>
      <c r="V766" s="29">
        <v>27</v>
      </c>
      <c r="W766" s="30">
        <f>100*(M766-Q766)/M766</f>
        <v>13.024118738404452</v>
      </c>
      <c r="X766" s="96">
        <v>2.2022758916106455E-2</v>
      </c>
      <c r="Y766" s="96">
        <v>1.3812602221437191E-4</v>
      </c>
      <c r="Z766" s="97">
        <v>7.7212717192326962E-4</v>
      </c>
      <c r="AA766" s="97">
        <v>3.745417653507613E-6</v>
      </c>
      <c r="AB766" s="97">
        <v>0.28100779014614874</v>
      </c>
      <c r="AC766" s="97">
        <v>1.7802037496060412E-5</v>
      </c>
      <c r="AD766" s="33">
        <f t="shared" si="108"/>
        <v>-62.389835409845105</v>
      </c>
      <c r="AE766" s="33">
        <f t="shared" si="109"/>
        <v>-3.2303255647381235</v>
      </c>
      <c r="AF766" s="33">
        <f t="shared" si="110"/>
        <v>0.63339196995986347</v>
      </c>
      <c r="AG766" s="34">
        <f t="shared" si="111"/>
        <v>3100.2228596852265</v>
      </c>
      <c r="AH766" s="34">
        <f t="shared" si="112"/>
        <v>3343.7807225330912</v>
      </c>
      <c r="AI766" s="35">
        <f t="shared" si="113"/>
        <v>23.920774209698266</v>
      </c>
      <c r="AJ766" s="33">
        <f t="shared" si="114"/>
        <v>-0.97674315747219065</v>
      </c>
    </row>
    <row r="767" spans="1:36">
      <c r="A767" s="1" t="s">
        <v>785</v>
      </c>
      <c r="B767" s="54">
        <v>171.67</v>
      </c>
      <c r="C767" s="54">
        <v>86.7</v>
      </c>
      <c r="D767" s="12">
        <f t="shared" si="115"/>
        <v>1.9800461361014992</v>
      </c>
      <c r="E767" s="13">
        <v>5.9889999999999999E-2</v>
      </c>
      <c r="F767" s="13">
        <v>9.3900000000000008E-3</v>
      </c>
      <c r="G767" s="14">
        <v>0.79522000000000004</v>
      </c>
      <c r="H767" s="14">
        <v>0.12256</v>
      </c>
      <c r="I767" s="13">
        <v>9.6310000000000007E-2</v>
      </c>
      <c r="J767" s="13">
        <v>2.82E-3</v>
      </c>
      <c r="K767" s="15">
        <v>2.9749999999999999E-2</v>
      </c>
      <c r="L767" s="15">
        <v>5.5000000000000003E-4</v>
      </c>
      <c r="M767" s="16">
        <v>599</v>
      </c>
      <c r="N767" s="16">
        <v>352</v>
      </c>
      <c r="O767" s="16">
        <v>594</v>
      </c>
      <c r="P767" s="16">
        <v>69</v>
      </c>
      <c r="Q767" s="16">
        <v>593</v>
      </c>
      <c r="R767" s="16">
        <v>17</v>
      </c>
      <c r="S767" s="16">
        <v>593</v>
      </c>
      <c r="T767" s="16">
        <v>11</v>
      </c>
      <c r="U767" s="16">
        <v>593</v>
      </c>
      <c r="V767" s="16">
        <v>17</v>
      </c>
      <c r="W767" s="17">
        <f>100*(O767-Q767)/O767</f>
        <v>0.16835016835016836</v>
      </c>
      <c r="X767" s="98">
        <v>8.7495929407083416E-3</v>
      </c>
      <c r="Y767" s="98">
        <v>2.7945627129537419E-5</v>
      </c>
      <c r="Z767" s="99">
        <v>3.1270996228685918E-4</v>
      </c>
      <c r="AA767" s="99">
        <v>9.9152364224916549E-7</v>
      </c>
      <c r="AB767" s="99">
        <v>0.28213503703546222</v>
      </c>
      <c r="AC767" s="99">
        <v>1.5002185073911638E-5</v>
      </c>
      <c r="AD767" s="20">
        <f t="shared" si="108"/>
        <v>-22.525673140827429</v>
      </c>
      <c r="AE767" s="20">
        <f t="shared" si="109"/>
        <v>-9.5902449870088891</v>
      </c>
      <c r="AF767" s="20">
        <f t="shared" si="110"/>
        <v>0.53123435182545486</v>
      </c>
      <c r="AG767" s="21">
        <f t="shared" si="111"/>
        <v>1545.4519563570311</v>
      </c>
      <c r="AH767" s="21">
        <f t="shared" si="112"/>
        <v>2136.4833076476125</v>
      </c>
      <c r="AI767" s="22">
        <f t="shared" si="113"/>
        <v>20.501341801691524</v>
      </c>
      <c r="AJ767" s="20">
        <f t="shared" si="114"/>
        <v>-0.9905810252323235</v>
      </c>
    </row>
    <row r="768" spans="1:36">
      <c r="A768" s="23" t="s">
        <v>786</v>
      </c>
      <c r="B768" s="51">
        <v>79.930000000000007</v>
      </c>
      <c r="C768" s="51">
        <v>117.05</v>
      </c>
      <c r="D768" s="25">
        <f t="shared" si="115"/>
        <v>0.6828705681332764</v>
      </c>
      <c r="E768" s="26">
        <v>0.19219</v>
      </c>
      <c r="F768" s="26">
        <v>3.9500000000000004E-3</v>
      </c>
      <c r="G768" s="27">
        <v>12.246090000000001</v>
      </c>
      <c r="H768" s="27">
        <v>0.19400000000000001</v>
      </c>
      <c r="I768" s="26">
        <v>0.46212999999999999</v>
      </c>
      <c r="J768" s="26">
        <v>6.0499999999999998E-3</v>
      </c>
      <c r="K768" s="28">
        <v>0.12651999999999999</v>
      </c>
      <c r="L768" s="28">
        <v>1.65E-3</v>
      </c>
      <c r="M768" s="29">
        <v>2761</v>
      </c>
      <c r="N768" s="29">
        <v>35</v>
      </c>
      <c r="O768" s="29">
        <v>2623</v>
      </c>
      <c r="P768" s="29">
        <v>15</v>
      </c>
      <c r="Q768" s="29">
        <v>2449</v>
      </c>
      <c r="R768" s="29">
        <v>27</v>
      </c>
      <c r="S768" s="29">
        <v>2408</v>
      </c>
      <c r="T768" s="29">
        <v>30</v>
      </c>
      <c r="U768" s="29">
        <v>2761</v>
      </c>
      <c r="V768" s="29">
        <v>35</v>
      </c>
      <c r="W768" s="30">
        <f>100*(M768-Q768)/M768</f>
        <v>11.300253531329229</v>
      </c>
      <c r="X768" s="96">
        <v>2.7374035969424827E-2</v>
      </c>
      <c r="Y768" s="96">
        <v>3.4920341187657416E-4</v>
      </c>
      <c r="Z768" s="97">
        <v>9.9601844611635262E-4</v>
      </c>
      <c r="AA768" s="97">
        <v>1.2252214509909607E-5</v>
      </c>
      <c r="AB768" s="97">
        <v>0.28100103763488538</v>
      </c>
      <c r="AC768" s="97">
        <v>1.9711118597833738E-5</v>
      </c>
      <c r="AD768" s="33">
        <f t="shared" si="108"/>
        <v>-62.628632435837162</v>
      </c>
      <c r="AE768" s="33">
        <f t="shared" si="109"/>
        <v>-2.3958487918096516</v>
      </c>
      <c r="AF768" s="33">
        <f t="shared" si="110"/>
        <v>0.70142402129585846</v>
      </c>
      <c r="AG768" s="34">
        <f t="shared" si="111"/>
        <v>3127.3720167275915</v>
      </c>
      <c r="AH768" s="34">
        <f t="shared" si="112"/>
        <v>3344.0988385122805</v>
      </c>
      <c r="AI768" s="35">
        <f t="shared" si="113"/>
        <v>26.631736278133303</v>
      </c>
      <c r="AJ768" s="33">
        <f t="shared" si="114"/>
        <v>-0.96999944439408581</v>
      </c>
    </row>
    <row r="769" spans="1:36">
      <c r="A769" s="1" t="s">
        <v>787</v>
      </c>
      <c r="B769" s="54">
        <v>166.31</v>
      </c>
      <c r="C769" s="54">
        <v>392.42</v>
      </c>
      <c r="D769" s="12">
        <f t="shared" si="115"/>
        <v>0.423806126089394</v>
      </c>
      <c r="E769" s="13">
        <v>7.7520000000000006E-2</v>
      </c>
      <c r="F769" s="13">
        <v>5.1000000000000004E-4</v>
      </c>
      <c r="G769" s="14">
        <v>2.05667</v>
      </c>
      <c r="H769" s="14">
        <v>1.338E-2</v>
      </c>
      <c r="I769" s="13">
        <v>0.19244</v>
      </c>
      <c r="J769" s="13">
        <v>1.97E-3</v>
      </c>
      <c r="K769" s="15">
        <v>5.679E-2</v>
      </c>
      <c r="L769" s="15">
        <v>5.1000000000000004E-4</v>
      </c>
      <c r="M769" s="16">
        <v>1135</v>
      </c>
      <c r="N769" s="16">
        <v>11</v>
      </c>
      <c r="O769" s="16">
        <v>1135</v>
      </c>
      <c r="P769" s="16">
        <v>4</v>
      </c>
      <c r="Q769" s="16">
        <v>1135</v>
      </c>
      <c r="R769" s="16">
        <v>11</v>
      </c>
      <c r="S769" s="16">
        <v>1116</v>
      </c>
      <c r="T769" s="16">
        <v>10</v>
      </c>
      <c r="U769" s="16">
        <v>1135</v>
      </c>
      <c r="V769" s="16">
        <v>11</v>
      </c>
      <c r="W769" s="17">
        <f>100*(M769-Q769)/M769</f>
        <v>0</v>
      </c>
      <c r="X769" s="98">
        <v>1.2869730448306155E-2</v>
      </c>
      <c r="Y769" s="98">
        <v>8.0834395721447085E-5</v>
      </c>
      <c r="Z769" s="99">
        <v>4.6877788765457444E-4</v>
      </c>
      <c r="AA769" s="99">
        <v>2.4273653398975453E-6</v>
      </c>
      <c r="AB769" s="99">
        <v>0.28206282444400971</v>
      </c>
      <c r="AC769" s="99">
        <v>1.4045288744203379E-5</v>
      </c>
      <c r="AD769" s="20">
        <f t="shared" si="108"/>
        <v>-25.07941224697996</v>
      </c>
      <c r="AE769" s="20">
        <f t="shared" si="109"/>
        <v>-0.2898111906834977</v>
      </c>
      <c r="AF769" s="20">
        <f t="shared" si="110"/>
        <v>0.49795222419412577</v>
      </c>
      <c r="AG769" s="21">
        <f t="shared" si="111"/>
        <v>1650.6861030227733</v>
      </c>
      <c r="AH769" s="21">
        <f t="shared" si="112"/>
        <v>1967.2739248916175</v>
      </c>
      <c r="AI769" s="22">
        <f t="shared" si="113"/>
        <v>19.234605086620604</v>
      </c>
      <c r="AJ769" s="20">
        <f t="shared" si="114"/>
        <v>-0.9858801841067899</v>
      </c>
    </row>
    <row r="770" spans="1:36">
      <c r="A770" s="1" t="s">
        <v>788</v>
      </c>
      <c r="B770" s="54">
        <v>145.35</v>
      </c>
      <c r="C770" s="54">
        <v>513.14</v>
      </c>
      <c r="D770" s="12">
        <f t="shared" si="115"/>
        <v>0.28325603149238027</v>
      </c>
      <c r="E770" s="13">
        <v>5.9450000000000003E-2</v>
      </c>
      <c r="F770" s="13">
        <v>5.0000000000000001E-4</v>
      </c>
      <c r="G770" s="14">
        <v>0.79608000000000001</v>
      </c>
      <c r="H770" s="14">
        <v>6.5300000000000002E-3</v>
      </c>
      <c r="I770" s="13">
        <v>9.7129999999999994E-2</v>
      </c>
      <c r="J770" s="13">
        <v>1.01E-3</v>
      </c>
      <c r="K770" s="15">
        <v>3.056E-2</v>
      </c>
      <c r="L770" s="15">
        <v>3.3E-4</v>
      </c>
      <c r="M770" s="16">
        <v>584</v>
      </c>
      <c r="N770" s="16">
        <v>10</v>
      </c>
      <c r="O770" s="16">
        <v>595</v>
      </c>
      <c r="P770" s="16">
        <v>4</v>
      </c>
      <c r="Q770" s="16">
        <v>598</v>
      </c>
      <c r="R770" s="16">
        <v>6</v>
      </c>
      <c r="S770" s="16">
        <v>608</v>
      </c>
      <c r="T770" s="16">
        <v>6</v>
      </c>
      <c r="U770" s="16">
        <v>598</v>
      </c>
      <c r="V770" s="16">
        <v>6</v>
      </c>
      <c r="W770" s="17">
        <f>100*(O770-Q770)/O770</f>
        <v>-0.50420168067226889</v>
      </c>
      <c r="X770" s="98">
        <v>9.7669154455295865E-3</v>
      </c>
      <c r="Y770" s="98">
        <v>2.064112688880987E-4</v>
      </c>
      <c r="Z770" s="99">
        <v>3.4734561863200184E-4</v>
      </c>
      <c r="AA770" s="99">
        <v>6.5766599152191846E-6</v>
      </c>
      <c r="AB770" s="99">
        <v>0.28204794889175988</v>
      </c>
      <c r="AC770" s="99">
        <v>1.2940137855760678E-5</v>
      </c>
      <c r="AD770" s="20">
        <f t="shared" si="108"/>
        <v>-25.605473959237067</v>
      </c>
      <c r="AE770" s="20">
        <f t="shared" si="109"/>
        <v>-12.578043535678152</v>
      </c>
      <c r="AF770" s="20">
        <f t="shared" si="110"/>
        <v>0.45822138562071235</v>
      </c>
      <c r="AG770" s="21">
        <f t="shared" si="111"/>
        <v>1665.7996734038647</v>
      </c>
      <c r="AH770" s="21">
        <f t="shared" si="112"/>
        <v>2326.8395335141745</v>
      </c>
      <c r="AI770" s="22">
        <f t="shared" si="113"/>
        <v>17.659339387114187</v>
      </c>
      <c r="AJ770" s="20">
        <f t="shared" si="114"/>
        <v>-0.9895377825713253</v>
      </c>
    </row>
    <row r="771" spans="1:36">
      <c r="A771" s="1" t="s">
        <v>789</v>
      </c>
      <c r="B771" s="54">
        <v>188.06</v>
      </c>
      <c r="C771" s="54">
        <v>175.32</v>
      </c>
      <c r="D771" s="12">
        <f t="shared" si="115"/>
        <v>1.0726671229751312</v>
      </c>
      <c r="E771" s="13">
        <v>6.8830000000000002E-2</v>
      </c>
      <c r="F771" s="13">
        <v>6.7000000000000002E-4</v>
      </c>
      <c r="G771" s="14">
        <v>1.3957599999999999</v>
      </c>
      <c r="H771" s="14">
        <v>1.306E-2</v>
      </c>
      <c r="I771" s="13">
        <v>0.14710000000000001</v>
      </c>
      <c r="J771" s="13">
        <v>1.56E-3</v>
      </c>
      <c r="K771" s="15">
        <v>4.4540000000000003E-2</v>
      </c>
      <c r="L771" s="15">
        <v>4.0999999999999999E-4</v>
      </c>
      <c r="M771" s="16">
        <v>894</v>
      </c>
      <c r="N771" s="16">
        <v>10</v>
      </c>
      <c r="O771" s="16">
        <v>887</v>
      </c>
      <c r="P771" s="16">
        <v>6</v>
      </c>
      <c r="Q771" s="16">
        <v>885</v>
      </c>
      <c r="R771" s="16">
        <v>9</v>
      </c>
      <c r="S771" s="16">
        <v>881</v>
      </c>
      <c r="T771" s="16">
        <v>8</v>
      </c>
      <c r="U771" s="16">
        <v>885</v>
      </c>
      <c r="V771" s="16">
        <v>9</v>
      </c>
      <c r="W771" s="17">
        <f>100*(O771-Q771)/O771</f>
        <v>0.22547914317925591</v>
      </c>
      <c r="X771" s="98">
        <v>6.7930336436750885E-3</v>
      </c>
      <c r="Y771" s="98">
        <v>3.9341822853470178E-5</v>
      </c>
      <c r="Z771" s="99">
        <v>2.5526128369597189E-4</v>
      </c>
      <c r="AA771" s="99">
        <v>1.4753457341600593E-6</v>
      </c>
      <c r="AB771" s="99">
        <v>0.28193852132048325</v>
      </c>
      <c r="AC771" s="99">
        <v>1.6510237343709149E-5</v>
      </c>
      <c r="AD771" s="20">
        <f t="shared" si="108"/>
        <v>-29.475290322831249</v>
      </c>
      <c r="AE771" s="20">
        <f t="shared" si="109"/>
        <v>-10.084649790275124</v>
      </c>
      <c r="AF771" s="20">
        <f t="shared" si="110"/>
        <v>0.58501533566340591</v>
      </c>
      <c r="AG771" s="21">
        <f t="shared" si="111"/>
        <v>1810.5944845609167</v>
      </c>
      <c r="AH771" s="21">
        <f t="shared" si="112"/>
        <v>2387.2156097530583</v>
      </c>
      <c r="AI771" s="22">
        <f t="shared" si="113"/>
        <v>22.417358167454495</v>
      </c>
      <c r="AJ771" s="20">
        <f t="shared" si="114"/>
        <v>-0.99231140711759125</v>
      </c>
    </row>
    <row r="772" spans="1:36">
      <c r="A772" s="1" t="s">
        <v>790</v>
      </c>
      <c r="B772" s="54">
        <v>207.56</v>
      </c>
      <c r="C772" s="54">
        <v>302.81</v>
      </c>
      <c r="D772" s="12">
        <f t="shared" si="115"/>
        <v>0.68544631947425783</v>
      </c>
      <c r="E772" s="13">
        <v>8.1030000000000005E-2</v>
      </c>
      <c r="F772" s="13">
        <v>1.1299999999999999E-3</v>
      </c>
      <c r="G772" s="14">
        <v>2.2089599999999998</v>
      </c>
      <c r="H772" s="14">
        <v>2.937E-2</v>
      </c>
      <c r="I772" s="13">
        <v>0.19775000000000001</v>
      </c>
      <c r="J772" s="13">
        <v>2.2799999999999999E-3</v>
      </c>
      <c r="K772" s="15">
        <v>6.4089999999999994E-2</v>
      </c>
      <c r="L772" s="15">
        <v>8.3000000000000001E-4</v>
      </c>
      <c r="M772" s="16">
        <v>1222</v>
      </c>
      <c r="N772" s="16">
        <v>12</v>
      </c>
      <c r="O772" s="16">
        <v>1184</v>
      </c>
      <c r="P772" s="16">
        <v>9</v>
      </c>
      <c r="Q772" s="16">
        <v>1163</v>
      </c>
      <c r="R772" s="16">
        <v>12</v>
      </c>
      <c r="S772" s="16">
        <v>1256</v>
      </c>
      <c r="T772" s="16">
        <v>16</v>
      </c>
      <c r="U772" s="16">
        <v>1222</v>
      </c>
      <c r="V772" s="16">
        <v>12</v>
      </c>
      <c r="W772" s="17">
        <f>100*(M772-Q772)/M772</f>
        <v>4.828150572831424</v>
      </c>
      <c r="X772" s="98">
        <v>2.3525591409039093E-2</v>
      </c>
      <c r="Y772" s="98">
        <v>1.2151913065492503E-4</v>
      </c>
      <c r="Z772" s="99">
        <v>8.9058606571879018E-4</v>
      </c>
      <c r="AA772" s="99">
        <v>5.7095691886907486E-6</v>
      </c>
      <c r="AB772" s="99">
        <v>0.28146114607515577</v>
      </c>
      <c r="AC772" s="99">
        <v>1.4331959765965122E-5</v>
      </c>
      <c r="AD772" s="20">
        <f t="shared" si="108"/>
        <v>-46.357274583206376</v>
      </c>
      <c r="AE772" s="20">
        <f t="shared" si="109"/>
        <v>-20.043121505620711</v>
      </c>
      <c r="AF772" s="20">
        <f t="shared" si="110"/>
        <v>0.50821499159897354</v>
      </c>
      <c r="AG772" s="21">
        <f t="shared" si="111"/>
        <v>2495.3670783846992</v>
      </c>
      <c r="AH772" s="21">
        <f t="shared" si="112"/>
        <v>3254.3209717545001</v>
      </c>
      <c r="AI772" s="22">
        <f t="shared" si="113"/>
        <v>19.537413077230667</v>
      </c>
      <c r="AJ772" s="20">
        <f t="shared" si="114"/>
        <v>-0.97317511850244609</v>
      </c>
    </row>
    <row r="773" spans="1:36">
      <c r="A773" s="1" t="s">
        <v>791</v>
      </c>
      <c r="B773" s="54">
        <v>112.46</v>
      </c>
      <c r="C773" s="54">
        <v>189.58</v>
      </c>
      <c r="D773" s="12">
        <f t="shared" si="115"/>
        <v>0.59320603439181341</v>
      </c>
      <c r="E773" s="13">
        <v>6.3740000000000005E-2</v>
      </c>
      <c r="F773" s="13">
        <v>8.4999999999999995E-4</v>
      </c>
      <c r="G773" s="14">
        <v>1.0617000000000001</v>
      </c>
      <c r="H773" s="14">
        <v>1.349E-2</v>
      </c>
      <c r="I773" s="13">
        <v>0.12082</v>
      </c>
      <c r="J773" s="13">
        <v>1.34E-3</v>
      </c>
      <c r="K773" s="15">
        <v>3.3779999999999998E-2</v>
      </c>
      <c r="L773" s="15">
        <v>4.2999999999999999E-4</v>
      </c>
      <c r="M773" s="16">
        <v>733</v>
      </c>
      <c r="N773" s="16">
        <v>12</v>
      </c>
      <c r="O773" s="16">
        <v>735</v>
      </c>
      <c r="P773" s="16">
        <v>7</v>
      </c>
      <c r="Q773" s="16">
        <v>735</v>
      </c>
      <c r="R773" s="16">
        <v>8</v>
      </c>
      <c r="S773" s="16">
        <v>671</v>
      </c>
      <c r="T773" s="16">
        <v>8</v>
      </c>
      <c r="U773" s="16">
        <v>735</v>
      </c>
      <c r="V773" s="16">
        <v>8</v>
      </c>
      <c r="W773" s="17">
        <f>100*(O773-Q773)/O773</f>
        <v>0</v>
      </c>
      <c r="X773" s="98">
        <v>1.6742522829540037E-2</v>
      </c>
      <c r="Y773" s="98">
        <v>4.0940218288743562E-4</v>
      </c>
      <c r="Z773" s="99">
        <v>6.0593693996966868E-4</v>
      </c>
      <c r="AA773" s="99">
        <v>1.4810225171098264E-5</v>
      </c>
      <c r="AB773" s="99">
        <v>0.28199940356777836</v>
      </c>
      <c r="AC773" s="99">
        <v>1.3954442718399156E-5</v>
      </c>
      <c r="AD773" s="20">
        <f t="shared" si="108"/>
        <v>-27.322239550651162</v>
      </c>
      <c r="AE773" s="20">
        <f t="shared" si="109"/>
        <v>-11.414060976959739</v>
      </c>
      <c r="AF773" s="20">
        <f t="shared" si="110"/>
        <v>0.49428928718017584</v>
      </c>
      <c r="AG773" s="21">
        <f t="shared" si="111"/>
        <v>1743.6570854432716</v>
      </c>
      <c r="AH773" s="21">
        <f t="shared" si="112"/>
        <v>2357.0184577786804</v>
      </c>
      <c r="AI773" s="22">
        <f t="shared" si="113"/>
        <v>19.146269114881534</v>
      </c>
      <c r="AJ773" s="20">
        <f t="shared" si="114"/>
        <v>-0.98174888735031118</v>
      </c>
    </row>
    <row r="774" spans="1:36">
      <c r="A774" s="23" t="s">
        <v>792</v>
      </c>
      <c r="B774" s="51">
        <v>155.12</v>
      </c>
      <c r="C774" s="51">
        <v>154.5</v>
      </c>
      <c r="D774" s="25">
        <f t="shared" si="115"/>
        <v>1.0040129449838189</v>
      </c>
      <c r="E774" s="26">
        <v>8.1939999999999999E-2</v>
      </c>
      <c r="F774" s="26">
        <v>1.5900000000000001E-3</v>
      </c>
      <c r="G774" s="27">
        <v>1.92493</v>
      </c>
      <c r="H774" s="27">
        <v>3.5340000000000003E-2</v>
      </c>
      <c r="I774" s="26">
        <v>0.17041000000000001</v>
      </c>
      <c r="J774" s="26">
        <v>2.1900000000000001E-3</v>
      </c>
      <c r="K774" s="28">
        <v>4.9299999999999997E-2</v>
      </c>
      <c r="L774" s="28">
        <v>7.5000000000000002E-4</v>
      </c>
      <c r="M774" s="29">
        <v>1244</v>
      </c>
      <c r="N774" s="29">
        <v>18</v>
      </c>
      <c r="O774" s="29">
        <v>1090</v>
      </c>
      <c r="P774" s="29">
        <v>12</v>
      </c>
      <c r="Q774" s="29">
        <v>1014</v>
      </c>
      <c r="R774" s="29">
        <v>12</v>
      </c>
      <c r="S774" s="29">
        <v>973</v>
      </c>
      <c r="T774" s="29">
        <v>14</v>
      </c>
      <c r="U774" s="29">
        <v>1244</v>
      </c>
      <c r="V774" s="29">
        <v>18</v>
      </c>
      <c r="W774" s="30">
        <f>100*(M774-Q774)/M774</f>
        <v>18.488745980707396</v>
      </c>
      <c r="X774" s="96">
        <v>5.8036441928620234E-3</v>
      </c>
      <c r="Y774" s="96">
        <v>2.5169587214940393E-4</v>
      </c>
      <c r="Z774" s="97">
        <v>2.4056694409657555E-4</v>
      </c>
      <c r="AA774" s="97">
        <v>9.0145318517457704E-6</v>
      </c>
      <c r="AB774" s="97">
        <v>0.28176521027419577</v>
      </c>
      <c r="AC774" s="97">
        <v>1.4032877598758796E-5</v>
      </c>
      <c r="AD774" s="33">
        <f t="shared" si="108"/>
        <v>-35.604293416754416</v>
      </c>
      <c r="AE774" s="33">
        <f t="shared" si="109"/>
        <v>-8.2387542140249792</v>
      </c>
      <c r="AF774" s="33">
        <f t="shared" si="110"/>
        <v>0.49763408454625302</v>
      </c>
      <c r="AG774" s="34">
        <f t="shared" si="111"/>
        <v>2044.5764671286256</v>
      </c>
      <c r="AH774" s="34">
        <f t="shared" si="112"/>
        <v>2543.8137055763136</v>
      </c>
      <c r="AI774" s="35">
        <f t="shared" si="113"/>
        <v>18.962665586482899</v>
      </c>
      <c r="AJ774" s="33">
        <f t="shared" si="114"/>
        <v>-0.99275400770793443</v>
      </c>
    </row>
    <row r="775" spans="1:36">
      <c r="A775" s="1" t="s">
        <v>793</v>
      </c>
      <c r="B775" s="54">
        <v>326.56</v>
      </c>
      <c r="C775" s="54">
        <v>286.05</v>
      </c>
      <c r="D775" s="12">
        <f t="shared" si="115"/>
        <v>1.1416185981471769</v>
      </c>
      <c r="E775" s="13">
        <v>6.9169999999999995E-2</v>
      </c>
      <c r="F775" s="13">
        <v>7.2999999999999996E-4</v>
      </c>
      <c r="G775" s="14">
        <v>1.45814</v>
      </c>
      <c r="H775" s="14">
        <v>1.486E-2</v>
      </c>
      <c r="I775" s="13">
        <v>0.15292</v>
      </c>
      <c r="J775" s="13">
        <v>1.64E-3</v>
      </c>
      <c r="K775" s="15">
        <v>4.5370000000000001E-2</v>
      </c>
      <c r="L775" s="15">
        <v>4.2999999999999999E-4</v>
      </c>
      <c r="M775" s="16">
        <v>904</v>
      </c>
      <c r="N775" s="16">
        <v>10</v>
      </c>
      <c r="O775" s="16">
        <v>913</v>
      </c>
      <c r="P775" s="16">
        <v>6</v>
      </c>
      <c r="Q775" s="16">
        <v>917</v>
      </c>
      <c r="R775" s="16">
        <v>9</v>
      </c>
      <c r="S775" s="16">
        <v>897</v>
      </c>
      <c r="T775" s="16">
        <v>8</v>
      </c>
      <c r="U775" s="16">
        <v>917</v>
      </c>
      <c r="V775" s="16">
        <v>9</v>
      </c>
      <c r="W775" s="17">
        <f>100*(O775-Q775)/O775</f>
        <v>-0.43811610076670315</v>
      </c>
      <c r="X775" s="98">
        <v>8.9560705241312748E-3</v>
      </c>
      <c r="Y775" s="98">
        <v>3.4378307679343173E-5</v>
      </c>
      <c r="Z775" s="99">
        <v>3.1218019628665995E-4</v>
      </c>
      <c r="AA775" s="99">
        <v>1.0083360060199088E-6</v>
      </c>
      <c r="AB775" s="99">
        <v>0.28195135271792593</v>
      </c>
      <c r="AC775" s="99">
        <v>1.4181986548616751E-5</v>
      </c>
      <c r="AD775" s="20">
        <f t="shared" si="108"/>
        <v>-29.021518469795062</v>
      </c>
      <c r="AE775" s="20">
        <f t="shared" si="109"/>
        <v>-8.9561605546939482</v>
      </c>
      <c r="AF775" s="20">
        <f t="shared" si="110"/>
        <v>0.50255320337464593</v>
      </c>
      <c r="AG775" s="21">
        <f t="shared" si="111"/>
        <v>1795.808328507238</v>
      </c>
      <c r="AH775" s="21">
        <f t="shared" si="112"/>
        <v>2341.16085996008</v>
      </c>
      <c r="AI775" s="22">
        <f t="shared" si="113"/>
        <v>19.289631215190411</v>
      </c>
      <c r="AJ775" s="20">
        <f t="shared" si="114"/>
        <v>-0.99059698203955848</v>
      </c>
    </row>
    <row r="776" spans="1:36">
      <c r="A776" s="1" t="s">
        <v>794</v>
      </c>
      <c r="B776" s="54">
        <v>262.29000000000002</v>
      </c>
      <c r="C776" s="54">
        <v>338.92</v>
      </c>
      <c r="D776" s="12">
        <f t="shared" si="115"/>
        <v>0.77389944529682519</v>
      </c>
      <c r="E776" s="13">
        <v>5.7979999999999997E-2</v>
      </c>
      <c r="F776" s="13">
        <v>1.17E-3</v>
      </c>
      <c r="G776" s="14">
        <v>0.69567000000000001</v>
      </c>
      <c r="H776" s="14">
        <v>1.346E-2</v>
      </c>
      <c r="I776" s="13">
        <v>8.7040000000000006E-2</v>
      </c>
      <c r="J776" s="13">
        <v>1.06E-3</v>
      </c>
      <c r="K776" s="15">
        <v>2.7660000000000001E-2</v>
      </c>
      <c r="L776" s="15">
        <v>4.0999999999999999E-4</v>
      </c>
      <c r="M776" s="16">
        <v>529</v>
      </c>
      <c r="N776" s="16">
        <v>22</v>
      </c>
      <c r="O776" s="16">
        <v>536</v>
      </c>
      <c r="P776" s="16">
        <v>8</v>
      </c>
      <c r="Q776" s="16">
        <v>538</v>
      </c>
      <c r="R776" s="16">
        <v>6</v>
      </c>
      <c r="S776" s="16">
        <v>551</v>
      </c>
      <c r="T776" s="16">
        <v>8</v>
      </c>
      <c r="U776" s="16">
        <v>538</v>
      </c>
      <c r="V776" s="16">
        <v>6</v>
      </c>
      <c r="W776" s="17">
        <f>100*(O776-Q776)/O776</f>
        <v>-0.37313432835820898</v>
      </c>
      <c r="X776" s="98">
        <v>9.4760751964163854E-3</v>
      </c>
      <c r="Y776" s="98">
        <v>4.2027365108668216E-5</v>
      </c>
      <c r="Z776" s="99">
        <v>3.3903551809357781E-4</v>
      </c>
      <c r="AA776" s="99">
        <v>9.0881236134823243E-7</v>
      </c>
      <c r="AB776" s="99">
        <v>0.28200879969643278</v>
      </c>
      <c r="AC776" s="99">
        <v>1.3087288997196993E-5</v>
      </c>
      <c r="AD776" s="20">
        <f t="shared" si="108"/>
        <v>-26.989953162521729</v>
      </c>
      <c r="AE776" s="20">
        <f t="shared" si="109"/>
        <v>-15.276431899489129</v>
      </c>
      <c r="AF776" s="20">
        <f t="shared" si="110"/>
        <v>0.46337045954840567</v>
      </c>
      <c r="AG776" s="21">
        <f t="shared" si="111"/>
        <v>1718.8215490376217</v>
      </c>
      <c r="AH776" s="21">
        <f t="shared" si="112"/>
        <v>2450.245844683644</v>
      </c>
      <c r="AI776" s="22">
        <f t="shared" si="113"/>
        <v>17.838618627344886</v>
      </c>
      <c r="AJ776" s="20">
        <f t="shared" si="114"/>
        <v>-0.98978808680441033</v>
      </c>
    </row>
    <row r="777" spans="1:36">
      <c r="A777" s="1" t="s">
        <v>795</v>
      </c>
      <c r="B777" s="54">
        <v>236.09</v>
      </c>
      <c r="C777" s="54">
        <v>420.55</v>
      </c>
      <c r="D777" s="12">
        <f t="shared" si="115"/>
        <v>0.561383902033052</v>
      </c>
      <c r="E777" s="13">
        <v>5.885E-2</v>
      </c>
      <c r="F777" s="13">
        <v>5.1999999999999995E-4</v>
      </c>
      <c r="G777" s="14">
        <v>0.71957000000000004</v>
      </c>
      <c r="H777" s="14">
        <v>6.1999999999999998E-3</v>
      </c>
      <c r="I777" s="13">
        <v>8.8700000000000001E-2</v>
      </c>
      <c r="J777" s="13">
        <v>9.2000000000000003E-4</v>
      </c>
      <c r="K777" s="15">
        <v>2.6610000000000002E-2</v>
      </c>
      <c r="L777" s="15">
        <v>2.5999999999999998E-4</v>
      </c>
      <c r="M777" s="16">
        <v>562</v>
      </c>
      <c r="N777" s="16">
        <v>10</v>
      </c>
      <c r="O777" s="16">
        <v>550</v>
      </c>
      <c r="P777" s="16">
        <v>4</v>
      </c>
      <c r="Q777" s="16">
        <v>548</v>
      </c>
      <c r="R777" s="16">
        <v>5</v>
      </c>
      <c r="S777" s="16">
        <v>531</v>
      </c>
      <c r="T777" s="16">
        <v>5</v>
      </c>
      <c r="U777" s="16">
        <v>548</v>
      </c>
      <c r="V777" s="16">
        <v>5</v>
      </c>
      <c r="W777" s="17">
        <f>100*(O777-Q777)/O777</f>
        <v>0.36363636363636365</v>
      </c>
      <c r="X777" s="98">
        <v>1.7747829870833603E-2</v>
      </c>
      <c r="Y777" s="98">
        <v>3.44178850398269E-4</v>
      </c>
      <c r="Z777" s="99">
        <v>6.4288755386225009E-4</v>
      </c>
      <c r="AA777" s="99">
        <v>1.0538792198339537E-5</v>
      </c>
      <c r="AB777" s="99">
        <v>0.28201845599678554</v>
      </c>
      <c r="AC777" s="99">
        <v>1.3545685696000216E-5</v>
      </c>
      <c r="AD777" s="20">
        <f t="shared" si="108"/>
        <v>-26.648466015535277</v>
      </c>
      <c r="AE777" s="20">
        <f t="shared" si="109"/>
        <v>-14.82594571401985</v>
      </c>
      <c r="AF777" s="20">
        <f t="shared" si="110"/>
        <v>0.47961115273602173</v>
      </c>
      <c r="AG777" s="21">
        <f t="shared" si="111"/>
        <v>1719.1685287148173</v>
      </c>
      <c r="AH777" s="21">
        <f t="shared" si="112"/>
        <v>2429.5167447513627</v>
      </c>
      <c r="AI777" s="22">
        <f t="shared" si="113"/>
        <v>18.612034990962229</v>
      </c>
      <c r="AJ777" s="20">
        <f t="shared" si="114"/>
        <v>-0.98063591705234188</v>
      </c>
    </row>
    <row r="778" spans="1:36">
      <c r="A778" s="23" t="s">
        <v>796</v>
      </c>
      <c r="B778" s="51">
        <v>153.93</v>
      </c>
      <c r="C778" s="51">
        <v>698.11</v>
      </c>
      <c r="D778" s="25">
        <f t="shared" si="115"/>
        <v>0.22049533741100974</v>
      </c>
      <c r="E778" s="26">
        <v>6.7479999999999998E-2</v>
      </c>
      <c r="F778" s="26">
        <v>4.6999999999999999E-4</v>
      </c>
      <c r="G778" s="27">
        <v>1.6274</v>
      </c>
      <c r="H778" s="27">
        <v>1.1089999999999999E-2</v>
      </c>
      <c r="I778" s="26">
        <v>0.17493</v>
      </c>
      <c r="J778" s="26">
        <v>1.7899999999999999E-3</v>
      </c>
      <c r="K778" s="28">
        <v>4.2130000000000001E-2</v>
      </c>
      <c r="L778" s="28">
        <v>4.4999999999999999E-4</v>
      </c>
      <c r="M778" s="29">
        <v>853</v>
      </c>
      <c r="N778" s="29">
        <v>11</v>
      </c>
      <c r="O778" s="29">
        <v>981</v>
      </c>
      <c r="P778" s="29">
        <v>4</v>
      </c>
      <c r="Q778" s="29">
        <v>1039</v>
      </c>
      <c r="R778" s="29">
        <v>10</v>
      </c>
      <c r="S778" s="29">
        <v>834</v>
      </c>
      <c r="T778" s="29">
        <v>9</v>
      </c>
      <c r="U778" s="29">
        <v>853</v>
      </c>
      <c r="V778" s="29">
        <v>11</v>
      </c>
      <c r="W778" s="30">
        <f>100*(M778-Q778)/M778</f>
        <v>-21.805392731535758</v>
      </c>
      <c r="X778" s="96">
        <v>9.4088762321961894E-3</v>
      </c>
      <c r="Y778" s="96">
        <v>2.1514190966999717E-4</v>
      </c>
      <c r="Z778" s="97">
        <v>2.264745888670907E-4</v>
      </c>
      <c r="AA778" s="97">
        <v>5.4837939968234072E-6</v>
      </c>
      <c r="AB778" s="97">
        <v>0.28180794657804037</v>
      </c>
      <c r="AC778" s="97">
        <v>1.1727466116078709E-5</v>
      </c>
      <c r="AD778" s="33">
        <f t="shared" si="108"/>
        <v>-34.09295906099841</v>
      </c>
      <c r="AE778" s="33">
        <f t="shared" si="109"/>
        <v>-15.402745050597799</v>
      </c>
      <c r="AF778" s="33">
        <f t="shared" si="110"/>
        <v>0.41551537643561987</v>
      </c>
      <c r="AG778" s="34">
        <f t="shared" si="111"/>
        <v>1986.0858327132653</v>
      </c>
      <c r="AH778" s="34">
        <f t="shared" si="112"/>
        <v>2693.352385938334</v>
      </c>
      <c r="AI778" s="35">
        <f t="shared" si="113"/>
        <v>15.858355648910674</v>
      </c>
      <c r="AJ778" s="33">
        <f t="shared" si="114"/>
        <v>-0.99317847623894306</v>
      </c>
    </row>
    <row r="779" spans="1:36">
      <c r="A779" s="1" t="s">
        <v>797</v>
      </c>
      <c r="B779" s="54">
        <v>187.68</v>
      </c>
      <c r="C779" s="54">
        <v>212.49</v>
      </c>
      <c r="D779" s="12">
        <f t="shared" si="115"/>
        <v>0.88324156430890866</v>
      </c>
      <c r="E779" s="13">
        <v>7.7560000000000004E-2</v>
      </c>
      <c r="F779" s="13">
        <v>9.2000000000000003E-4</v>
      </c>
      <c r="G779" s="14">
        <v>2.0847699999999998</v>
      </c>
      <c r="H779" s="14">
        <v>2.3769999999999999E-2</v>
      </c>
      <c r="I779" s="13">
        <v>0.19497999999999999</v>
      </c>
      <c r="J779" s="13">
        <v>2.16E-3</v>
      </c>
      <c r="K779" s="15">
        <v>5.8909999999999997E-2</v>
      </c>
      <c r="L779" s="15">
        <v>6.4000000000000005E-4</v>
      </c>
      <c r="M779" s="16">
        <v>1136</v>
      </c>
      <c r="N779" s="16">
        <v>10</v>
      </c>
      <c r="O779" s="16">
        <v>1144</v>
      </c>
      <c r="P779" s="16">
        <v>8</v>
      </c>
      <c r="Q779" s="16">
        <v>1148</v>
      </c>
      <c r="R779" s="16">
        <v>12</v>
      </c>
      <c r="S779" s="16">
        <v>1157</v>
      </c>
      <c r="T779" s="16">
        <v>12</v>
      </c>
      <c r="U779" s="16">
        <v>1136</v>
      </c>
      <c r="V779" s="16">
        <v>10</v>
      </c>
      <c r="W779" s="17">
        <f>100*(M779-Q779)/M779</f>
        <v>-1.056338028169014</v>
      </c>
      <c r="X779" s="98">
        <v>1.7711070836687378E-2</v>
      </c>
      <c r="Y779" s="98">
        <v>7.2993422310084456E-5</v>
      </c>
      <c r="Z779" s="99">
        <v>6.5251174760958463E-4</v>
      </c>
      <c r="AA779" s="99">
        <v>2.2052906076021987E-6</v>
      </c>
      <c r="AB779" s="99">
        <v>0.2821369938248155</v>
      </c>
      <c r="AC779" s="99">
        <v>1.3180242212592303E-5</v>
      </c>
      <c r="AD779" s="20">
        <f t="shared" si="108"/>
        <v>-22.456472889271772</v>
      </c>
      <c r="AE779" s="20">
        <f t="shared" si="109"/>
        <v>2.2223949099298146</v>
      </c>
      <c r="AF779" s="20">
        <f t="shared" si="110"/>
        <v>0.46728449493599661</v>
      </c>
      <c r="AG779" s="21">
        <f t="shared" si="111"/>
        <v>1556.46652656689</v>
      </c>
      <c r="AH779" s="21">
        <f t="shared" si="112"/>
        <v>1811.3201901867715</v>
      </c>
      <c r="AI779" s="22">
        <f t="shared" si="113"/>
        <v>18.169560038483496</v>
      </c>
      <c r="AJ779" s="20">
        <f t="shared" si="114"/>
        <v>-0.98034603169850654</v>
      </c>
    </row>
    <row r="780" spans="1:36">
      <c r="A780" s="1" t="s">
        <v>798</v>
      </c>
      <c r="B780" s="54">
        <v>158.91</v>
      </c>
      <c r="C780" s="54">
        <v>448.28</v>
      </c>
      <c r="D780" s="12">
        <f t="shared" si="115"/>
        <v>0.35448826626215757</v>
      </c>
      <c r="E780" s="13">
        <v>7.2160000000000002E-2</v>
      </c>
      <c r="F780" s="13">
        <v>1.6100000000000001E-3</v>
      </c>
      <c r="G780" s="14">
        <v>1.43571</v>
      </c>
      <c r="H780" s="14">
        <v>2.7660000000000001E-2</v>
      </c>
      <c r="I780" s="13">
        <v>0.14430000000000001</v>
      </c>
      <c r="J780" s="13">
        <v>1.6199999999999999E-3</v>
      </c>
      <c r="K780" s="15">
        <v>4.3639999999999998E-2</v>
      </c>
      <c r="L780" s="15">
        <v>4.8000000000000001E-4</v>
      </c>
      <c r="M780" s="16">
        <v>990</v>
      </c>
      <c r="N780" s="16">
        <v>46</v>
      </c>
      <c r="O780" s="16">
        <v>904</v>
      </c>
      <c r="P780" s="16">
        <v>12</v>
      </c>
      <c r="Q780" s="16">
        <v>869</v>
      </c>
      <c r="R780" s="16">
        <v>9</v>
      </c>
      <c r="S780" s="16">
        <v>863</v>
      </c>
      <c r="T780" s="16">
        <v>9</v>
      </c>
      <c r="U780" s="16">
        <v>869</v>
      </c>
      <c r="V780" s="16">
        <v>9</v>
      </c>
      <c r="W780" s="17">
        <f>100*(O780-Q780)/O780</f>
        <v>3.8716814159292037</v>
      </c>
      <c r="X780" s="98">
        <v>2.2099112548489962E-2</v>
      </c>
      <c r="Y780" s="98">
        <v>3.819107723754711E-4</v>
      </c>
      <c r="Z780" s="99">
        <v>8.1895359039601461E-4</v>
      </c>
      <c r="AA780" s="99">
        <v>1.7311122164421097E-5</v>
      </c>
      <c r="AB780" s="99">
        <v>0.28231307703127445</v>
      </c>
      <c r="AC780" s="99">
        <v>1.9671392883093458E-5</v>
      </c>
      <c r="AD780" s="20">
        <f t="shared" si="108"/>
        <v>-16.229434623143966</v>
      </c>
      <c r="AE780" s="20">
        <f t="shared" si="109"/>
        <v>2.5062610131332264</v>
      </c>
      <c r="AF780" s="20">
        <f t="shared" si="110"/>
        <v>0.69700121218542022</v>
      </c>
      <c r="AG780" s="21">
        <f t="shared" si="111"/>
        <v>1318.9625631449924</v>
      </c>
      <c r="AH780" s="21">
        <f t="shared" si="112"/>
        <v>1588.5172142885017</v>
      </c>
      <c r="AI780" s="22">
        <f t="shared" si="113"/>
        <v>27.361401125941939</v>
      </c>
      <c r="AJ780" s="20">
        <f t="shared" si="114"/>
        <v>-0.97533272318084296</v>
      </c>
    </row>
    <row r="781" spans="1:36">
      <c r="A781" s="23" t="s">
        <v>799</v>
      </c>
      <c r="B781" s="51">
        <v>218.45</v>
      </c>
      <c r="C781" s="51">
        <v>430.96</v>
      </c>
      <c r="D781" s="25">
        <f t="shared" si="115"/>
        <v>0.50689159086690183</v>
      </c>
      <c r="E781" s="26">
        <v>8.8450000000000001E-2</v>
      </c>
      <c r="F781" s="26">
        <v>1.66E-3</v>
      </c>
      <c r="G781" s="27">
        <v>2.47695</v>
      </c>
      <c r="H781" s="27">
        <v>3.7969999999999997E-2</v>
      </c>
      <c r="I781" s="26">
        <v>0.20311000000000001</v>
      </c>
      <c r="J781" s="26">
        <v>2.2000000000000001E-3</v>
      </c>
      <c r="K781" s="28">
        <v>6.0080000000000001E-2</v>
      </c>
      <c r="L781" s="28">
        <v>6.6E-4</v>
      </c>
      <c r="M781" s="29">
        <v>1392</v>
      </c>
      <c r="N781" s="29">
        <v>37</v>
      </c>
      <c r="O781" s="29">
        <v>1265</v>
      </c>
      <c r="P781" s="29">
        <v>11</v>
      </c>
      <c r="Q781" s="29">
        <v>1192</v>
      </c>
      <c r="R781" s="29">
        <v>12</v>
      </c>
      <c r="S781" s="29">
        <v>1179</v>
      </c>
      <c r="T781" s="29">
        <v>13</v>
      </c>
      <c r="U781" s="29">
        <v>1392</v>
      </c>
      <c r="V781" s="29">
        <v>37</v>
      </c>
      <c r="W781" s="30">
        <f>100*(M781-Q781)/M781</f>
        <v>14.367816091954023</v>
      </c>
      <c r="X781" s="96">
        <v>1.9910463800271526E-2</v>
      </c>
      <c r="Y781" s="96">
        <v>8.781784578914158E-5</v>
      </c>
      <c r="Z781" s="97">
        <v>7.2405603699756012E-4</v>
      </c>
      <c r="AA781" s="97">
        <v>2.12243923763732E-6</v>
      </c>
      <c r="AB781" s="97">
        <v>0.28174943315909623</v>
      </c>
      <c r="AC781" s="97">
        <v>1.3187115307915489E-5</v>
      </c>
      <c r="AD781" s="33">
        <f t="shared" si="108"/>
        <v>-36.162238160206698</v>
      </c>
      <c r="AE781" s="33">
        <f t="shared" si="109"/>
        <v>-5.9410746898780342</v>
      </c>
      <c r="AF781" s="33">
        <f t="shared" si="110"/>
        <v>0.46779762544568615</v>
      </c>
      <c r="AG781" s="34">
        <f t="shared" si="111"/>
        <v>2091.8882372614698</v>
      </c>
      <c r="AH781" s="34">
        <f t="shared" si="112"/>
        <v>2513.9810576107661</v>
      </c>
      <c r="AI781" s="35">
        <f t="shared" si="113"/>
        <v>18.032371074043112</v>
      </c>
      <c r="AJ781" s="33">
        <f t="shared" si="114"/>
        <v>-0.97819108322296511</v>
      </c>
    </row>
    <row r="782" spans="1:36">
      <c r="A782" s="1" t="s">
        <v>800</v>
      </c>
      <c r="B782" s="54">
        <v>144.28</v>
      </c>
      <c r="C782" s="54">
        <v>89</v>
      </c>
      <c r="D782" s="12">
        <f t="shared" si="115"/>
        <v>1.621123595505618</v>
      </c>
      <c r="E782" s="13">
        <v>6.1879999999999998E-2</v>
      </c>
      <c r="F782" s="13">
        <v>2.5899999999999999E-3</v>
      </c>
      <c r="G782" s="14">
        <v>0.72158999999999995</v>
      </c>
      <c r="H782" s="14">
        <v>2.869E-2</v>
      </c>
      <c r="I782" s="13">
        <v>8.4589999999999999E-2</v>
      </c>
      <c r="J782" s="13">
        <v>1.5200000000000001E-3</v>
      </c>
      <c r="K782" s="15">
        <v>2.5940000000000001E-2</v>
      </c>
      <c r="L782" s="15">
        <v>5.4000000000000001E-4</v>
      </c>
      <c r="M782" s="16">
        <v>670</v>
      </c>
      <c r="N782" s="16">
        <v>54</v>
      </c>
      <c r="O782" s="16">
        <v>552</v>
      </c>
      <c r="P782" s="16">
        <v>17</v>
      </c>
      <c r="Q782" s="16">
        <v>523</v>
      </c>
      <c r="R782" s="16">
        <v>9</v>
      </c>
      <c r="S782" s="16">
        <v>518</v>
      </c>
      <c r="T782" s="16">
        <v>11</v>
      </c>
      <c r="U782" s="16">
        <v>523</v>
      </c>
      <c r="V782" s="16">
        <v>9</v>
      </c>
      <c r="W782" s="17">
        <f>100*(O782-Q782)/O782</f>
        <v>5.2536231884057969</v>
      </c>
      <c r="X782" s="98">
        <v>1.5904281139891018E-2</v>
      </c>
      <c r="Y782" s="98">
        <v>6.0583056719672042E-5</v>
      </c>
      <c r="Z782" s="99">
        <v>5.8284336932990888E-4</v>
      </c>
      <c r="AA782" s="99">
        <v>2.1584567782586787E-6</v>
      </c>
      <c r="AB782" s="99">
        <v>0.28181627168379147</v>
      </c>
      <c r="AC782" s="99">
        <v>1.4566835761409477E-5</v>
      </c>
      <c r="AD782" s="20">
        <f t="shared" si="108"/>
        <v>-33.79854851995767</v>
      </c>
      <c r="AE782" s="20">
        <f t="shared" si="109"/>
        <v>-22.506048940847954</v>
      </c>
      <c r="AF782" s="20">
        <f t="shared" si="110"/>
        <v>0.51573836087775127</v>
      </c>
      <c r="AG782" s="21">
        <f t="shared" si="111"/>
        <v>1993.0964981099271</v>
      </c>
      <c r="AH782" s="21">
        <f t="shared" si="112"/>
        <v>2888.4980629140937</v>
      </c>
      <c r="AI782" s="22">
        <f t="shared" si="113"/>
        <v>19.881633026408281</v>
      </c>
      <c r="AJ782" s="20">
        <f t="shared" si="114"/>
        <v>-0.98244447682741243</v>
      </c>
    </row>
    <row r="783" spans="1:36">
      <c r="A783" s="1" t="s">
        <v>801</v>
      </c>
      <c r="B783" s="54">
        <v>70.22</v>
      </c>
      <c r="C783" s="54">
        <v>201.67</v>
      </c>
      <c r="D783" s="12">
        <f t="shared" si="115"/>
        <v>0.34819259185798584</v>
      </c>
      <c r="E783" s="13">
        <v>7.1929999999999994E-2</v>
      </c>
      <c r="F783" s="13">
        <v>1.06E-3</v>
      </c>
      <c r="G783" s="14">
        <v>1.6195299999999999</v>
      </c>
      <c r="H783" s="14">
        <v>2.2769999999999999E-2</v>
      </c>
      <c r="I783" s="13">
        <v>0.16331999999999999</v>
      </c>
      <c r="J783" s="13">
        <v>1.8799999999999999E-3</v>
      </c>
      <c r="K783" s="15">
        <v>3.3890000000000003E-2</v>
      </c>
      <c r="L783" s="15">
        <v>6.7000000000000002E-4</v>
      </c>
      <c r="M783" s="16">
        <v>984</v>
      </c>
      <c r="N783" s="16">
        <v>13</v>
      </c>
      <c r="O783" s="16">
        <v>978</v>
      </c>
      <c r="P783" s="16">
        <v>9</v>
      </c>
      <c r="Q783" s="16">
        <v>975</v>
      </c>
      <c r="R783" s="16">
        <v>10</v>
      </c>
      <c r="S783" s="16">
        <v>674</v>
      </c>
      <c r="T783" s="16">
        <v>13</v>
      </c>
      <c r="U783" s="16">
        <v>975</v>
      </c>
      <c r="V783" s="16">
        <v>10</v>
      </c>
      <c r="W783" s="17">
        <f>100*(O783-Q783)/O783</f>
        <v>0.30674846625766872</v>
      </c>
      <c r="X783" s="98">
        <v>8.4574308429732088E-3</v>
      </c>
      <c r="Y783" s="98">
        <v>1.5935216326432667E-4</v>
      </c>
      <c r="Z783" s="99">
        <v>3.2128454134158069E-4</v>
      </c>
      <c r="AA783" s="99">
        <v>5.3892031198046813E-6</v>
      </c>
      <c r="AB783" s="99">
        <v>0.28180257439771333</v>
      </c>
      <c r="AC783" s="99">
        <v>1.4428835384253077E-5</v>
      </c>
      <c r="AD783" s="20">
        <f t="shared" si="108"/>
        <v>-34.282941814843817</v>
      </c>
      <c r="AE783" s="20">
        <f t="shared" si="109"/>
        <v>-12.951392123965455</v>
      </c>
      <c r="AF783" s="20">
        <f t="shared" si="110"/>
        <v>0.51136685127390369</v>
      </c>
      <c r="AG783" s="21">
        <f t="shared" si="111"/>
        <v>1998.2204271581143</v>
      </c>
      <c r="AH783" s="21">
        <f t="shared" si="112"/>
        <v>2632.794000724693</v>
      </c>
      <c r="AI783" s="22">
        <f t="shared" si="113"/>
        <v>19.556080897955553</v>
      </c>
      <c r="AJ783" s="20">
        <f t="shared" si="114"/>
        <v>-0.990322754778868</v>
      </c>
    </row>
    <row r="784" spans="1:36">
      <c r="A784" s="1" t="s">
        <v>802</v>
      </c>
      <c r="B784" s="54">
        <v>91.05</v>
      </c>
      <c r="C784" s="54">
        <v>149.34</v>
      </c>
      <c r="D784" s="12">
        <f t="shared" si="115"/>
        <v>0.60968260345520287</v>
      </c>
      <c r="E784" s="13">
        <v>7.6509999999999995E-2</v>
      </c>
      <c r="F784" s="13">
        <v>1.6900000000000001E-3</v>
      </c>
      <c r="G784" s="14">
        <v>2.03714</v>
      </c>
      <c r="H784" s="14">
        <v>4.2950000000000002E-2</v>
      </c>
      <c r="I784" s="13">
        <v>0.19314999999999999</v>
      </c>
      <c r="J784" s="13">
        <v>2.6199999999999999E-3</v>
      </c>
      <c r="K784" s="15">
        <v>6.0060000000000002E-2</v>
      </c>
      <c r="L784" s="15">
        <v>1.1900000000000001E-3</v>
      </c>
      <c r="M784" s="16">
        <v>1108</v>
      </c>
      <c r="N784" s="16">
        <v>22</v>
      </c>
      <c r="O784" s="16">
        <v>1128</v>
      </c>
      <c r="P784" s="16">
        <v>14</v>
      </c>
      <c r="Q784" s="16">
        <v>1138</v>
      </c>
      <c r="R784" s="16">
        <v>14</v>
      </c>
      <c r="S784" s="16">
        <v>1179</v>
      </c>
      <c r="T784" s="16">
        <v>23</v>
      </c>
      <c r="U784" s="16">
        <v>1108</v>
      </c>
      <c r="V784" s="16">
        <v>22</v>
      </c>
      <c r="W784" s="17">
        <f>100*(M784-Q784)/M784</f>
        <v>-2.7075812274368229</v>
      </c>
      <c r="X784" s="98">
        <v>1.287601481569073E-2</v>
      </c>
      <c r="Y784" s="98">
        <v>7.4912799042606241E-5</v>
      </c>
      <c r="Z784" s="99">
        <v>4.6199385571522015E-4</v>
      </c>
      <c r="AA784" s="99">
        <v>2.7916490718618165E-6</v>
      </c>
      <c r="AB784" s="99">
        <v>0.28193382840602765</v>
      </c>
      <c r="AC784" s="99">
        <v>1.2589152439333398E-5</v>
      </c>
      <c r="AD784" s="20">
        <f t="shared" si="108"/>
        <v>-29.641251395907673</v>
      </c>
      <c r="AE784" s="20">
        <f t="shared" si="109"/>
        <v>-5.4551458678209208</v>
      </c>
      <c r="AF784" s="20">
        <f t="shared" si="110"/>
        <v>0.44630030556725409</v>
      </c>
      <c r="AG784" s="21">
        <f t="shared" si="111"/>
        <v>1826.6988481503117</v>
      </c>
      <c r="AH784" s="21">
        <f t="shared" si="112"/>
        <v>2268.126234006862</v>
      </c>
      <c r="AI784" s="22">
        <f t="shared" si="113"/>
        <v>17.180505588933329</v>
      </c>
      <c r="AJ784" s="20">
        <f t="shared" si="114"/>
        <v>-0.98608452241821631</v>
      </c>
    </row>
    <row r="785" spans="1:36">
      <c r="A785" s="1" t="s">
        <v>803</v>
      </c>
      <c r="B785" s="54">
        <v>256.12</v>
      </c>
      <c r="C785" s="54">
        <v>570.11</v>
      </c>
      <c r="D785" s="12">
        <f t="shared" si="115"/>
        <v>0.44924663661398678</v>
      </c>
      <c r="E785" s="13">
        <v>8.9440000000000006E-2</v>
      </c>
      <c r="F785" s="13">
        <v>6.9999999999999999E-4</v>
      </c>
      <c r="G785" s="14">
        <v>3.0637699999999999</v>
      </c>
      <c r="H785" s="14">
        <v>2.3390000000000001E-2</v>
      </c>
      <c r="I785" s="13">
        <v>0.24848000000000001</v>
      </c>
      <c r="J785" s="13">
        <v>2.5999999999999999E-3</v>
      </c>
      <c r="K785" s="15">
        <v>6.3700000000000007E-2</v>
      </c>
      <c r="L785" s="15">
        <v>6.7000000000000002E-4</v>
      </c>
      <c r="M785" s="16">
        <v>1414</v>
      </c>
      <c r="N785" s="16">
        <v>10</v>
      </c>
      <c r="O785" s="16">
        <v>1424</v>
      </c>
      <c r="P785" s="16">
        <v>6</v>
      </c>
      <c r="Q785" s="16">
        <v>1431</v>
      </c>
      <c r="R785" s="16">
        <v>13</v>
      </c>
      <c r="S785" s="16">
        <v>1248</v>
      </c>
      <c r="T785" s="16">
        <v>13</v>
      </c>
      <c r="U785" s="16">
        <v>1414</v>
      </c>
      <c r="V785" s="16">
        <v>10</v>
      </c>
      <c r="W785" s="17">
        <f>100*(M785-Q785)/M785</f>
        <v>-1.2022630834512023</v>
      </c>
      <c r="X785" s="98">
        <v>2.07543640363268E-2</v>
      </c>
      <c r="Y785" s="98">
        <v>9.2747794827911047E-5</v>
      </c>
      <c r="Z785" s="99">
        <v>7.1294301739145563E-4</v>
      </c>
      <c r="AA785" s="99">
        <v>3.2419594834244335E-6</v>
      </c>
      <c r="AB785" s="99">
        <v>0.28181494668998491</v>
      </c>
      <c r="AC785" s="99">
        <v>1.5028158781260861E-5</v>
      </c>
      <c r="AD785" s="20">
        <f t="shared" si="108"/>
        <v>-33.845405839867396</v>
      </c>
      <c r="AE785" s="20">
        <f t="shared" si="109"/>
        <v>-3.1209167604795418</v>
      </c>
      <c r="AF785" s="20">
        <f t="shared" si="110"/>
        <v>0.53313298233933215</v>
      </c>
      <c r="AG785" s="21">
        <f t="shared" si="111"/>
        <v>2001.664081459028</v>
      </c>
      <c r="AH785" s="21">
        <f t="shared" si="112"/>
        <v>2356.3531351477222</v>
      </c>
      <c r="AI785" s="22">
        <f t="shared" si="113"/>
        <v>20.578921526291879</v>
      </c>
      <c r="AJ785" s="20">
        <f t="shared" si="114"/>
        <v>-0.97852581272917305</v>
      </c>
    </row>
    <row r="786" spans="1:36">
      <c r="A786" s="1" t="s">
        <v>804</v>
      </c>
      <c r="B786" s="54">
        <v>125.34</v>
      </c>
      <c r="C786" s="54">
        <v>145.07</v>
      </c>
      <c r="D786" s="12">
        <f t="shared" si="115"/>
        <v>0.86399669125249889</v>
      </c>
      <c r="E786" s="13">
        <v>5.9610000000000003E-2</v>
      </c>
      <c r="F786" s="13">
        <v>8.3000000000000001E-4</v>
      </c>
      <c r="G786" s="14">
        <v>0.76529000000000003</v>
      </c>
      <c r="H786" s="14">
        <v>1.017E-2</v>
      </c>
      <c r="I786" s="13">
        <v>9.3130000000000004E-2</v>
      </c>
      <c r="J786" s="13">
        <v>1.0300000000000001E-3</v>
      </c>
      <c r="K786" s="15">
        <v>2.75E-2</v>
      </c>
      <c r="L786" s="15">
        <v>3.1E-4</v>
      </c>
      <c r="M786" s="16">
        <v>589</v>
      </c>
      <c r="N786" s="16">
        <v>13</v>
      </c>
      <c r="O786" s="16">
        <v>577</v>
      </c>
      <c r="P786" s="16">
        <v>6</v>
      </c>
      <c r="Q786" s="16">
        <v>574</v>
      </c>
      <c r="R786" s="16">
        <v>6</v>
      </c>
      <c r="S786" s="16">
        <v>548</v>
      </c>
      <c r="T786" s="16">
        <v>6</v>
      </c>
      <c r="U786" s="16">
        <v>574</v>
      </c>
      <c r="V786" s="16">
        <v>6</v>
      </c>
      <c r="W786" s="17">
        <f>100*(O786-Q786)/O786</f>
        <v>0.51993067590987874</v>
      </c>
      <c r="X786" s="98">
        <v>1.0982790100521335E-2</v>
      </c>
      <c r="Y786" s="98">
        <v>5.4287632526617981E-5</v>
      </c>
      <c r="Z786" s="99">
        <v>3.964141004882702E-4</v>
      </c>
      <c r="AA786" s="99">
        <v>8.6848627782829606E-7</v>
      </c>
      <c r="AB786" s="99">
        <v>0.28207835750979188</v>
      </c>
      <c r="AC786" s="99">
        <v>1.4187128524694962E-5</v>
      </c>
      <c r="AD786" s="20">
        <f t="shared" ref="AD786:AD849" si="116">((AB786/0.282772)-1)*10000</f>
        <v>-24.530098107596878</v>
      </c>
      <c r="AE786" s="20">
        <f t="shared" ref="AE786:AE849" si="117">((AB786-Z786*(EXP(0.00001865*U786) -1))/(0.282772-0.0332*(EXP(0.00001867*U786) -1))-1)*10000</f>
        <v>-12.04631741534179</v>
      </c>
      <c r="AF786" s="20">
        <f t="shared" ref="AF786:AF849" si="118">(AC786/(0.282772-0.0332*(EXP(0.00001867*U786) -1)))*10000</f>
        <v>0.50235164123102094</v>
      </c>
      <c r="AG786" s="21">
        <f t="shared" ref="AG786:AG849" si="119">10000/0.1867*LN(1+(AB786-0.28325)/(Z786-0.0384))</f>
        <v>1626.3576411739125</v>
      </c>
      <c r="AH786" s="21">
        <f t="shared" ref="AH786:AH849" si="120">AG786-(AG786-U786)*(-0.55-AJ786)/(-0.55-0.16)</f>
        <v>2275.6472114870103</v>
      </c>
      <c r="AI786" s="22">
        <f t="shared" ref="AI786:AI849" si="121">AG786-(1/0.00001867)*LN(1+(AB786+AC786-0.28325)/(Z786-0.0384))</f>
        <v>19.400695478996113</v>
      </c>
      <c r="AJ786" s="20">
        <f t="shared" ref="AJ786:AJ849" si="122">Z786/0.0332-1</f>
        <v>-0.98805981625035333</v>
      </c>
    </row>
    <row r="787" spans="1:36">
      <c r="A787" s="1" t="s">
        <v>805</v>
      </c>
      <c r="B787" s="54">
        <v>136.80000000000001</v>
      </c>
      <c r="C787" s="54">
        <v>91.48</v>
      </c>
      <c r="D787" s="12">
        <f t="shared" si="115"/>
        <v>1.495408832531701</v>
      </c>
      <c r="E787" s="13">
        <v>6.6739999999999994E-2</v>
      </c>
      <c r="F787" s="13">
        <v>1.17E-3</v>
      </c>
      <c r="G787" s="14">
        <v>1.24627</v>
      </c>
      <c r="H787" s="14">
        <v>2.0840000000000001E-2</v>
      </c>
      <c r="I787" s="13">
        <v>0.13544999999999999</v>
      </c>
      <c r="J787" s="13">
        <v>1.6199999999999999E-3</v>
      </c>
      <c r="K787" s="15">
        <v>4.2299999999999997E-2</v>
      </c>
      <c r="L787" s="15">
        <v>4.8000000000000001E-4</v>
      </c>
      <c r="M787" s="16">
        <v>830</v>
      </c>
      <c r="N787" s="16">
        <v>17</v>
      </c>
      <c r="O787" s="16">
        <v>822</v>
      </c>
      <c r="P787" s="16">
        <v>9</v>
      </c>
      <c r="Q787" s="16">
        <v>819</v>
      </c>
      <c r="R787" s="16">
        <v>9</v>
      </c>
      <c r="S787" s="16">
        <v>837</v>
      </c>
      <c r="T787" s="16">
        <v>9</v>
      </c>
      <c r="U787" s="16">
        <v>819</v>
      </c>
      <c r="V787" s="16">
        <v>9</v>
      </c>
      <c r="W787" s="17">
        <f>100*(O787-Q787)/O787</f>
        <v>0.36496350364963503</v>
      </c>
      <c r="X787" s="98">
        <v>2.5325050207007978E-2</v>
      </c>
      <c r="Y787" s="98">
        <v>8.6094299660967894E-5</v>
      </c>
      <c r="Z787" s="99">
        <v>8.9703833647463707E-4</v>
      </c>
      <c r="AA787" s="99">
        <v>3.0233986993945909E-6</v>
      </c>
      <c r="AB787" s="99">
        <v>0.2821372031267243</v>
      </c>
      <c r="AC787" s="99">
        <v>1.7193877659169349E-5</v>
      </c>
      <c r="AD787" s="20">
        <f t="shared" si="116"/>
        <v>-22.449071098825655</v>
      </c>
      <c r="AE787" s="20">
        <f t="shared" si="117"/>
        <v>-4.8554605777895166</v>
      </c>
      <c r="AF787" s="20">
        <f t="shared" si="118"/>
        <v>0.60914938167935906</v>
      </c>
      <c r="AG787" s="21">
        <f t="shared" si="119"/>
        <v>1566.1777105217591</v>
      </c>
      <c r="AH787" s="21">
        <f t="shared" si="120"/>
        <v>2011.3070141318774</v>
      </c>
      <c r="AI787" s="22">
        <f t="shared" si="121"/>
        <v>23.854023790077008</v>
      </c>
      <c r="AJ787" s="20">
        <f t="shared" si="122"/>
        <v>-0.97298077299775187</v>
      </c>
    </row>
    <row r="788" spans="1:36">
      <c r="A788" s="1" t="s">
        <v>806</v>
      </c>
      <c r="B788" s="54">
        <v>117.95</v>
      </c>
      <c r="C788" s="54">
        <v>112.5</v>
      </c>
      <c r="D788" s="12">
        <f t="shared" si="115"/>
        <v>1.0484444444444445</v>
      </c>
      <c r="E788" s="13">
        <v>5.7889999999999997E-2</v>
      </c>
      <c r="F788" s="13">
        <v>1.01E-3</v>
      </c>
      <c r="G788" s="14">
        <v>0.67466999999999999</v>
      </c>
      <c r="H788" s="14">
        <v>1.12E-2</v>
      </c>
      <c r="I788" s="13">
        <v>8.4540000000000004E-2</v>
      </c>
      <c r="J788" s="13">
        <v>9.7999999999999997E-4</v>
      </c>
      <c r="K788" s="15">
        <v>2.7359999999999999E-2</v>
      </c>
      <c r="L788" s="15">
        <v>3.3E-4</v>
      </c>
      <c r="M788" s="16">
        <v>526</v>
      </c>
      <c r="N788" s="16">
        <v>18</v>
      </c>
      <c r="O788" s="16">
        <v>524</v>
      </c>
      <c r="P788" s="16">
        <v>7</v>
      </c>
      <c r="Q788" s="16">
        <v>523</v>
      </c>
      <c r="R788" s="16">
        <v>6</v>
      </c>
      <c r="S788" s="16">
        <v>546</v>
      </c>
      <c r="T788" s="16">
        <v>6</v>
      </c>
      <c r="U788" s="16">
        <v>523</v>
      </c>
      <c r="V788" s="16">
        <v>6</v>
      </c>
      <c r="W788" s="17">
        <f>100*(O788-Q788)/O788</f>
        <v>0.19083969465648856</v>
      </c>
      <c r="X788" s="98">
        <v>1.4147944507832461E-2</v>
      </c>
      <c r="Y788" s="98">
        <v>2.5239226524693592E-5</v>
      </c>
      <c r="Z788" s="99">
        <v>5.1261961202329117E-4</v>
      </c>
      <c r="AA788" s="99">
        <v>1.3899181583588678E-6</v>
      </c>
      <c r="AB788" s="99">
        <v>0.28203767154484871</v>
      </c>
      <c r="AC788" s="99">
        <v>1.3481990973643658E-5</v>
      </c>
      <c r="AD788" s="20">
        <f t="shared" si="116"/>
        <v>-25.968923908707975</v>
      </c>
      <c r="AE788" s="20">
        <f t="shared" si="117"/>
        <v>-14.643024231096868</v>
      </c>
      <c r="AF788" s="20">
        <f t="shared" si="118"/>
        <v>0.47732946536927473</v>
      </c>
      <c r="AG788" s="21">
        <f t="shared" si="119"/>
        <v>1687.0345553636866</v>
      </c>
      <c r="AH788" s="21">
        <f t="shared" si="120"/>
        <v>2399.4887092318877</v>
      </c>
      <c r="AI788" s="22">
        <f t="shared" si="121"/>
        <v>18.471879042647288</v>
      </c>
      <c r="AJ788" s="20">
        <f t="shared" si="122"/>
        <v>-0.98455965024026226</v>
      </c>
    </row>
    <row r="789" spans="1:36">
      <c r="A789" s="1" t="s">
        <v>807</v>
      </c>
      <c r="B789" s="54">
        <v>61.1</v>
      </c>
      <c r="C789" s="54">
        <v>68.14</v>
      </c>
      <c r="D789" s="12">
        <f t="shared" si="115"/>
        <v>0.89668329909010858</v>
      </c>
      <c r="E789" s="13">
        <v>6.0609999999999997E-2</v>
      </c>
      <c r="F789" s="13">
        <v>2.7399999999999998E-3</v>
      </c>
      <c r="G789" s="14">
        <v>0.77309000000000005</v>
      </c>
      <c r="H789" s="14">
        <v>3.3419999999999998E-2</v>
      </c>
      <c r="I789" s="13">
        <v>9.2509999999999995E-2</v>
      </c>
      <c r="J789" s="13">
        <v>1.2199999999999999E-3</v>
      </c>
      <c r="K789" s="15">
        <v>2.8539999999999999E-2</v>
      </c>
      <c r="L789" s="15">
        <v>3.1E-4</v>
      </c>
      <c r="M789" s="16">
        <v>625</v>
      </c>
      <c r="N789" s="16">
        <v>100</v>
      </c>
      <c r="O789" s="16">
        <v>582</v>
      </c>
      <c r="P789" s="16">
        <v>19</v>
      </c>
      <c r="Q789" s="16">
        <v>570</v>
      </c>
      <c r="R789" s="16">
        <v>7</v>
      </c>
      <c r="S789" s="16">
        <v>569</v>
      </c>
      <c r="T789" s="16">
        <v>6</v>
      </c>
      <c r="U789" s="16">
        <v>570</v>
      </c>
      <c r="V789" s="16">
        <v>7</v>
      </c>
      <c r="W789" s="17">
        <f>100*(O789-Q789)/O789</f>
        <v>2.0618556701030926</v>
      </c>
      <c r="X789" s="98">
        <v>1.2134716686797276E-2</v>
      </c>
      <c r="Y789" s="98">
        <v>8.0866078523801944E-5</v>
      </c>
      <c r="Z789" s="99">
        <v>4.4090365970027008E-4</v>
      </c>
      <c r="AA789" s="99">
        <v>2.5995723287119876E-6</v>
      </c>
      <c r="AB789" s="99">
        <v>0.28186652190636791</v>
      </c>
      <c r="AC789" s="99">
        <v>1.4690901204473679E-5</v>
      </c>
      <c r="AD789" s="20">
        <f t="shared" si="116"/>
        <v>-32.021490587190726</v>
      </c>
      <c r="AE789" s="20">
        <f t="shared" si="117"/>
        <v>-19.651536297089489</v>
      </c>
      <c r="AF789" s="20">
        <f t="shared" si="118"/>
        <v>0.5201850982562527</v>
      </c>
      <c r="AG789" s="21">
        <f t="shared" si="119"/>
        <v>1917.4120812442568</v>
      </c>
      <c r="AH789" s="21">
        <f t="shared" si="120"/>
        <v>2746.2029168137565</v>
      </c>
      <c r="AI789" s="22">
        <f t="shared" si="121"/>
        <v>20.004257789860503</v>
      </c>
      <c r="AJ789" s="20">
        <f t="shared" si="122"/>
        <v>-0.98671976928613647</v>
      </c>
    </row>
    <row r="790" spans="1:36">
      <c r="A790" s="1" t="s">
        <v>808</v>
      </c>
      <c r="B790" s="54">
        <v>178.38</v>
      </c>
      <c r="C790" s="54">
        <v>367.42</v>
      </c>
      <c r="D790" s="12">
        <f t="shared" ref="D790:D805" si="123">B790/C790</f>
        <v>0.48549344074900658</v>
      </c>
      <c r="E790" s="13">
        <v>7.3599999999999999E-2</v>
      </c>
      <c r="F790" s="13">
        <v>9.7000000000000005E-4</v>
      </c>
      <c r="G790" s="14">
        <v>1.7587200000000001</v>
      </c>
      <c r="H790" s="14">
        <v>2.2239999999999999E-2</v>
      </c>
      <c r="I790" s="13">
        <v>0.17335</v>
      </c>
      <c r="J790" s="13">
        <v>1.9499999999999999E-3</v>
      </c>
      <c r="K790" s="15">
        <v>5.0029999999999998E-2</v>
      </c>
      <c r="L790" s="15">
        <v>6.9999999999999999E-4</v>
      </c>
      <c r="M790" s="16">
        <v>1031</v>
      </c>
      <c r="N790" s="16">
        <v>11</v>
      </c>
      <c r="O790" s="16">
        <v>1030</v>
      </c>
      <c r="P790" s="16">
        <v>8</v>
      </c>
      <c r="Q790" s="16">
        <v>1031</v>
      </c>
      <c r="R790" s="16">
        <v>11</v>
      </c>
      <c r="S790" s="16">
        <v>987</v>
      </c>
      <c r="T790" s="16">
        <v>13</v>
      </c>
      <c r="U790" s="16">
        <v>1031</v>
      </c>
      <c r="V790" s="16">
        <v>11</v>
      </c>
      <c r="W790" s="17">
        <f>100*(M790-Q790)/M790</f>
        <v>0</v>
      </c>
      <c r="X790" s="98">
        <v>2.0333758412564483E-2</v>
      </c>
      <c r="Y790" s="98">
        <v>1.616320325152567E-4</v>
      </c>
      <c r="Z790" s="99">
        <v>7.5486019364035494E-4</v>
      </c>
      <c r="AA790" s="99">
        <v>6.0874557485807797E-6</v>
      </c>
      <c r="AB790" s="99">
        <v>0.28160933686085021</v>
      </c>
      <c r="AC790" s="99">
        <v>1.6534666612678693E-5</v>
      </c>
      <c r="AD790" s="20">
        <f t="shared" si="116"/>
        <v>-41.11662891480794</v>
      </c>
      <c r="AE790" s="20">
        <f t="shared" si="117"/>
        <v>-18.859210487114364</v>
      </c>
      <c r="AF790" s="20">
        <f t="shared" si="118"/>
        <v>0.58607227339243817</v>
      </c>
      <c r="AG790" s="21">
        <f t="shared" si="119"/>
        <v>2284.9142098971943</v>
      </c>
      <c r="AH790" s="21">
        <f t="shared" si="120"/>
        <v>3039.4937268059289</v>
      </c>
      <c r="AI790" s="22">
        <f t="shared" si="121"/>
        <v>22.547941536776307</v>
      </c>
      <c r="AJ790" s="20">
        <f t="shared" si="122"/>
        <v>-0.97726324717950741</v>
      </c>
    </row>
    <row r="791" spans="1:36">
      <c r="A791" s="1" t="s">
        <v>809</v>
      </c>
      <c r="B791" s="54">
        <v>20.82</v>
      </c>
      <c r="C791" s="54">
        <v>37.130000000000003</v>
      </c>
      <c r="D791" s="12">
        <f t="shared" si="123"/>
        <v>0.56073256127120918</v>
      </c>
      <c r="E791" s="13">
        <v>8.7400000000000005E-2</v>
      </c>
      <c r="F791" s="13">
        <v>1.41E-3</v>
      </c>
      <c r="G791" s="14">
        <v>2.8462700000000001</v>
      </c>
      <c r="H791" s="14">
        <v>4.3920000000000001E-2</v>
      </c>
      <c r="I791" s="13">
        <v>0.23624000000000001</v>
      </c>
      <c r="J791" s="13">
        <v>2.8600000000000001E-3</v>
      </c>
      <c r="K791" s="15">
        <v>7.4249999999999997E-2</v>
      </c>
      <c r="L791" s="15">
        <v>1.1800000000000001E-3</v>
      </c>
      <c r="M791" s="16">
        <v>1369</v>
      </c>
      <c r="N791" s="16">
        <v>14</v>
      </c>
      <c r="O791" s="16">
        <v>1368</v>
      </c>
      <c r="P791" s="16">
        <v>12</v>
      </c>
      <c r="Q791" s="16">
        <v>1367</v>
      </c>
      <c r="R791" s="16">
        <v>15</v>
      </c>
      <c r="S791" s="16">
        <v>1448</v>
      </c>
      <c r="T791" s="16">
        <v>22</v>
      </c>
      <c r="U791" s="16">
        <v>1369</v>
      </c>
      <c r="V791" s="16">
        <v>14</v>
      </c>
      <c r="W791" s="17">
        <f>100*(M791-Q791)/M791</f>
        <v>0.14609203798392986</v>
      </c>
      <c r="X791" s="98">
        <v>2.409203667946452E-2</v>
      </c>
      <c r="Y791" s="98">
        <v>6.1034051680960474E-5</v>
      </c>
      <c r="Z791" s="99">
        <v>8.8327957372535851E-4</v>
      </c>
      <c r="AA791" s="99">
        <v>1.0058905260497042E-6</v>
      </c>
      <c r="AB791" s="99">
        <v>0.2820308866452822</v>
      </c>
      <c r="AC791" s="99">
        <v>2.0137399163008945E-5</v>
      </c>
      <c r="AD791" s="20">
        <f t="shared" si="116"/>
        <v>-26.208866320491797</v>
      </c>
      <c r="AE791" s="20">
        <f t="shared" si="117"/>
        <v>3.3892891534970104</v>
      </c>
      <c r="AF791" s="20">
        <f t="shared" si="118"/>
        <v>0.7143138183836637</v>
      </c>
      <c r="AG791" s="21">
        <f t="shared" si="119"/>
        <v>1712.8225750998536</v>
      </c>
      <c r="AH791" s="21">
        <f t="shared" si="120"/>
        <v>1917.8547240231717</v>
      </c>
      <c r="AI791" s="22">
        <f t="shared" si="121"/>
        <v>27.852171709735558</v>
      </c>
      <c r="AJ791" s="20">
        <f t="shared" si="122"/>
        <v>-0.97339519356248916</v>
      </c>
    </row>
    <row r="792" spans="1:36">
      <c r="A792" s="1" t="s">
        <v>810</v>
      </c>
      <c r="B792" s="54">
        <v>228.33</v>
      </c>
      <c r="C792" s="54">
        <v>425.31</v>
      </c>
      <c r="D792" s="12">
        <f t="shared" si="123"/>
        <v>0.53685547012767165</v>
      </c>
      <c r="E792" s="13">
        <v>6.7360000000000003E-2</v>
      </c>
      <c r="F792" s="13">
        <v>5.1999999999999995E-4</v>
      </c>
      <c r="G792" s="14">
        <v>1.28163</v>
      </c>
      <c r="H792" s="14">
        <v>9.5899999999999996E-3</v>
      </c>
      <c r="I792" s="13">
        <v>0.13802</v>
      </c>
      <c r="J792" s="13">
        <v>1.42E-3</v>
      </c>
      <c r="K792" s="15">
        <v>3.0020000000000002E-2</v>
      </c>
      <c r="L792" s="15">
        <v>2.9E-4</v>
      </c>
      <c r="M792" s="16">
        <v>849</v>
      </c>
      <c r="N792" s="16">
        <v>10</v>
      </c>
      <c r="O792" s="16">
        <v>838</v>
      </c>
      <c r="P792" s="16">
        <v>4</v>
      </c>
      <c r="Q792" s="16">
        <v>833</v>
      </c>
      <c r="R792" s="16">
        <v>8</v>
      </c>
      <c r="S792" s="16">
        <v>598</v>
      </c>
      <c r="T792" s="16">
        <v>6</v>
      </c>
      <c r="U792" s="16">
        <v>833</v>
      </c>
      <c r="V792" s="16">
        <v>8</v>
      </c>
      <c r="W792" s="17">
        <f>100*(O792-Q792)/O792</f>
        <v>0.59665871121718372</v>
      </c>
      <c r="X792" s="98">
        <v>2.72555741435359E-2</v>
      </c>
      <c r="Y792" s="98">
        <v>2.3275424583372238E-4</v>
      </c>
      <c r="Z792" s="99">
        <v>9.2679847426636636E-4</v>
      </c>
      <c r="AA792" s="99">
        <v>6.1805772582786908E-6</v>
      </c>
      <c r="AB792" s="99">
        <v>0.2823235891679865</v>
      </c>
      <c r="AC792" s="99">
        <v>1.556459134182358E-5</v>
      </c>
      <c r="AD792" s="20">
        <f t="shared" si="116"/>
        <v>-15.857681524815703</v>
      </c>
      <c r="AE792" s="20">
        <f t="shared" si="117"/>
        <v>2.0352219366492896</v>
      </c>
      <c r="AF792" s="20">
        <f t="shared" si="118"/>
        <v>0.55144379924152442</v>
      </c>
      <c r="AG792" s="21">
        <f t="shared" si="119"/>
        <v>1308.0510532044041</v>
      </c>
      <c r="AH792" s="21">
        <f t="shared" si="120"/>
        <v>1590.461800852687</v>
      </c>
      <c r="AI792" s="22">
        <f t="shared" si="121"/>
        <v>21.714738109747259</v>
      </c>
      <c r="AJ792" s="20">
        <f t="shared" si="122"/>
        <v>-0.97208438330522995</v>
      </c>
    </row>
    <row r="793" spans="1:36">
      <c r="A793" s="1" t="s">
        <v>811</v>
      </c>
      <c r="B793" s="54">
        <v>210.79</v>
      </c>
      <c r="C793" s="54">
        <v>276.54000000000002</v>
      </c>
      <c r="D793" s="12">
        <f t="shared" si="123"/>
        <v>0.76224054386345552</v>
      </c>
      <c r="E793" s="13">
        <v>7.8839999999999993E-2</v>
      </c>
      <c r="F793" s="13">
        <v>5.6999999999999998E-4</v>
      </c>
      <c r="G793" s="14">
        <v>2.1599499999999998</v>
      </c>
      <c r="H793" s="14">
        <v>1.5310000000000001E-2</v>
      </c>
      <c r="I793" s="13">
        <v>0.19874</v>
      </c>
      <c r="J793" s="13">
        <v>2.0500000000000002E-3</v>
      </c>
      <c r="K793" s="15">
        <v>5.8450000000000002E-2</v>
      </c>
      <c r="L793" s="15">
        <v>5.1000000000000004E-4</v>
      </c>
      <c r="M793" s="16">
        <v>1168</v>
      </c>
      <c r="N793" s="16">
        <v>10</v>
      </c>
      <c r="O793" s="16">
        <v>1168</v>
      </c>
      <c r="P793" s="16">
        <v>5</v>
      </c>
      <c r="Q793" s="16">
        <v>1169</v>
      </c>
      <c r="R793" s="16">
        <v>11</v>
      </c>
      <c r="S793" s="16">
        <v>1148</v>
      </c>
      <c r="T793" s="16">
        <v>10</v>
      </c>
      <c r="U793" s="16">
        <v>1168</v>
      </c>
      <c r="V793" s="16">
        <v>10</v>
      </c>
      <c r="W793" s="17">
        <f>100*(M793-Q793)/M793</f>
        <v>-8.5616438356164379E-2</v>
      </c>
      <c r="X793" s="98">
        <v>1.8081503877859912E-2</v>
      </c>
      <c r="Y793" s="98">
        <v>3.4219845745564299E-5</v>
      </c>
      <c r="Z793" s="99">
        <v>6.3145678968470843E-4</v>
      </c>
      <c r="AA793" s="99">
        <v>6.2731080614617293E-7</v>
      </c>
      <c r="AB793" s="99">
        <v>0.28191735543920587</v>
      </c>
      <c r="AC793" s="99">
        <v>1.1601581386758407E-5</v>
      </c>
      <c r="AD793" s="20">
        <f t="shared" si="116"/>
        <v>-30.223804365147046</v>
      </c>
      <c r="AE793" s="20">
        <f t="shared" si="117"/>
        <v>-4.8440422729234545</v>
      </c>
      <c r="AF793" s="20">
        <f t="shared" si="118"/>
        <v>0.41134514519712861</v>
      </c>
      <c r="AG793" s="21">
        <f t="shared" si="119"/>
        <v>1857.3261032625621</v>
      </c>
      <c r="AH793" s="21">
        <f t="shared" si="120"/>
        <v>2275.7569676156349</v>
      </c>
      <c r="AI793" s="22">
        <f t="shared" si="121"/>
        <v>15.894517906837109</v>
      </c>
      <c r="AJ793" s="20">
        <f t="shared" si="122"/>
        <v>-0.98098021717817141</v>
      </c>
    </row>
    <row r="794" spans="1:36">
      <c r="A794" s="1" t="s">
        <v>812</v>
      </c>
      <c r="B794" s="54">
        <v>47.97</v>
      </c>
      <c r="C794" s="54">
        <v>81.39</v>
      </c>
      <c r="D794" s="12">
        <f t="shared" si="123"/>
        <v>0.58938444526354583</v>
      </c>
      <c r="E794" s="13">
        <v>6.5920000000000006E-2</v>
      </c>
      <c r="F794" s="13">
        <v>1.14E-3</v>
      </c>
      <c r="G794" s="14">
        <v>1.1691400000000001</v>
      </c>
      <c r="H794" s="14">
        <v>1.925E-2</v>
      </c>
      <c r="I794" s="13">
        <v>0.12866</v>
      </c>
      <c r="J794" s="13">
        <v>1.5299999999999999E-3</v>
      </c>
      <c r="K794" s="15">
        <v>3.7819999999999999E-2</v>
      </c>
      <c r="L794" s="15">
        <v>5.8E-4</v>
      </c>
      <c r="M794" s="16">
        <v>804</v>
      </c>
      <c r="N794" s="16">
        <v>17</v>
      </c>
      <c r="O794" s="16">
        <v>786</v>
      </c>
      <c r="P794" s="16">
        <v>9</v>
      </c>
      <c r="Q794" s="16">
        <v>780</v>
      </c>
      <c r="R794" s="16">
        <v>9</v>
      </c>
      <c r="S794" s="16">
        <v>750</v>
      </c>
      <c r="T794" s="16">
        <v>11</v>
      </c>
      <c r="U794" s="16">
        <v>780</v>
      </c>
      <c r="V794" s="16">
        <v>9</v>
      </c>
      <c r="W794" s="17">
        <f>100*(O794-Q794)/O794</f>
        <v>0.76335877862595425</v>
      </c>
      <c r="X794" s="98">
        <v>9.5817752887749404E-3</v>
      </c>
      <c r="Y794" s="98">
        <v>3.112623635238459E-5</v>
      </c>
      <c r="Z794" s="99">
        <v>3.5334085254754379E-4</v>
      </c>
      <c r="AA794" s="99">
        <v>2.6233165319074447E-7</v>
      </c>
      <c r="AB794" s="99">
        <v>0.28191516882253059</v>
      </c>
      <c r="AC794" s="99">
        <v>1.3590392320491715E-5</v>
      </c>
      <c r="AD794" s="20">
        <f t="shared" si="116"/>
        <v>-30.301132271562949</v>
      </c>
      <c r="AE794" s="20">
        <f t="shared" si="117"/>
        <v>-13.284198394968305</v>
      </c>
      <c r="AF794" s="20">
        <f t="shared" si="118"/>
        <v>0.48144226870747975</v>
      </c>
      <c r="AG794" s="21">
        <f t="shared" si="119"/>
        <v>1846.9543868212829</v>
      </c>
      <c r="AH794" s="21">
        <f t="shared" si="120"/>
        <v>2507.1995915744301</v>
      </c>
      <c r="AI794" s="22">
        <f t="shared" si="121"/>
        <v>18.487171757996975</v>
      </c>
      <c r="AJ794" s="20">
        <f t="shared" si="122"/>
        <v>-0.98935720323651977</v>
      </c>
    </row>
    <row r="795" spans="1:36">
      <c r="A795" s="1" t="s">
        <v>813</v>
      </c>
      <c r="B795" s="54">
        <v>116.25</v>
      </c>
      <c r="C795" s="54">
        <v>114.85</v>
      </c>
      <c r="D795" s="12">
        <f t="shared" si="123"/>
        <v>1.0121898127993034</v>
      </c>
      <c r="E795" s="13">
        <v>5.9400000000000001E-2</v>
      </c>
      <c r="F795" s="13">
        <v>8.9999999999999998E-4</v>
      </c>
      <c r="G795" s="14">
        <v>0.75344</v>
      </c>
      <c r="H795" s="14">
        <v>1.091E-2</v>
      </c>
      <c r="I795" s="13">
        <v>9.2020000000000005E-2</v>
      </c>
      <c r="J795" s="13">
        <v>1.0399999999999999E-3</v>
      </c>
      <c r="K795" s="15">
        <v>2.7380000000000002E-2</v>
      </c>
      <c r="L795" s="15">
        <v>3.1E-4</v>
      </c>
      <c r="M795" s="16">
        <v>582</v>
      </c>
      <c r="N795" s="16">
        <v>15</v>
      </c>
      <c r="O795" s="16">
        <v>570</v>
      </c>
      <c r="P795" s="16">
        <v>6</v>
      </c>
      <c r="Q795" s="16">
        <v>567</v>
      </c>
      <c r="R795" s="16">
        <v>6</v>
      </c>
      <c r="S795" s="16">
        <v>546</v>
      </c>
      <c r="T795" s="16">
        <v>6</v>
      </c>
      <c r="U795" s="16">
        <v>567</v>
      </c>
      <c r="V795" s="16">
        <v>6</v>
      </c>
      <c r="W795" s="17">
        <f>100*(O795-Q795)/O795</f>
        <v>0.52631578947368418</v>
      </c>
      <c r="X795" s="98">
        <v>1.1633523035636474E-2</v>
      </c>
      <c r="Y795" s="98">
        <v>2.0919036570419027E-5</v>
      </c>
      <c r="Z795" s="99">
        <v>4.1882346024745589E-4</v>
      </c>
      <c r="AA795" s="99">
        <v>5.3872876380109355E-7</v>
      </c>
      <c r="AB795" s="99">
        <v>0.28206655550383308</v>
      </c>
      <c r="AC795" s="99">
        <v>1.3816074318925078E-5</v>
      </c>
      <c r="AD795" s="20">
        <f t="shared" si="116"/>
        <v>-24.94746637456857</v>
      </c>
      <c r="AE795" s="20">
        <f t="shared" si="117"/>
        <v>-12.625882961391222</v>
      </c>
      <c r="AF795" s="20">
        <f t="shared" si="118"/>
        <v>0.48920539667808099</v>
      </c>
      <c r="AG795" s="21">
        <f t="shared" si="119"/>
        <v>1643.4457365330125</v>
      </c>
      <c r="AH795" s="21">
        <f t="shared" si="120"/>
        <v>2306.573963907008</v>
      </c>
      <c r="AI795" s="22">
        <f t="shared" si="121"/>
        <v>18.898312593845731</v>
      </c>
      <c r="AJ795" s="20">
        <f t="shared" si="122"/>
        <v>-0.98738483553471523</v>
      </c>
    </row>
    <row r="796" spans="1:36">
      <c r="A796" s="1" t="s">
        <v>814</v>
      </c>
      <c r="B796" s="54">
        <v>87.81</v>
      </c>
      <c r="C796" s="54">
        <v>359.3</v>
      </c>
      <c r="D796" s="12">
        <f t="shared" si="123"/>
        <v>0.24439187308655719</v>
      </c>
      <c r="E796" s="13">
        <v>7.5060000000000002E-2</v>
      </c>
      <c r="F796" s="13">
        <v>5.9999999999999995E-4</v>
      </c>
      <c r="G796" s="14">
        <v>1.8752899999999999</v>
      </c>
      <c r="H796" s="14">
        <v>1.464E-2</v>
      </c>
      <c r="I796" s="13">
        <v>0.18123</v>
      </c>
      <c r="J796" s="13">
        <v>1.89E-3</v>
      </c>
      <c r="K796" s="15">
        <v>6.3479999999999995E-2</v>
      </c>
      <c r="L796" s="15">
        <v>7.1000000000000002E-4</v>
      </c>
      <c r="M796" s="16">
        <v>1070</v>
      </c>
      <c r="N796" s="16">
        <v>10</v>
      </c>
      <c r="O796" s="16">
        <v>1072</v>
      </c>
      <c r="P796" s="16">
        <v>5</v>
      </c>
      <c r="Q796" s="16">
        <v>1074</v>
      </c>
      <c r="R796" s="16">
        <v>10</v>
      </c>
      <c r="S796" s="16">
        <v>1244</v>
      </c>
      <c r="T796" s="16">
        <v>13</v>
      </c>
      <c r="U796" s="16">
        <v>1070</v>
      </c>
      <c r="V796" s="16">
        <v>10</v>
      </c>
      <c r="W796" s="17">
        <f>100*(M796-Q796)/M796</f>
        <v>-0.37383177570093457</v>
      </c>
      <c r="X796" s="98">
        <v>4.9109451308565399E-3</v>
      </c>
      <c r="Y796" s="98">
        <v>1.2503881466110456E-4</v>
      </c>
      <c r="Z796" s="99">
        <v>1.8563868439696728E-4</v>
      </c>
      <c r="AA796" s="99">
        <v>5.455265425541257E-6</v>
      </c>
      <c r="AB796" s="99">
        <v>0.28187607717074575</v>
      </c>
      <c r="AC796" s="99">
        <v>1.3482609472045661E-5</v>
      </c>
      <c r="AD796" s="20">
        <f t="shared" si="116"/>
        <v>-31.683576494641041</v>
      </c>
      <c r="AE796" s="20">
        <f t="shared" si="117"/>
        <v>-8.1446564349962891</v>
      </c>
      <c r="AF796" s="20">
        <f t="shared" si="118"/>
        <v>0.47793368329056229</v>
      </c>
      <c r="AG796" s="21">
        <f t="shared" si="119"/>
        <v>1891.9027277913954</v>
      </c>
      <c r="AH796" s="21">
        <f t="shared" si="120"/>
        <v>2406.3541876638701</v>
      </c>
      <c r="AI796" s="22">
        <f t="shared" si="121"/>
        <v>18.244708251273323</v>
      </c>
      <c r="AJ796" s="20">
        <f t="shared" si="122"/>
        <v>-0.99440847336153715</v>
      </c>
    </row>
    <row r="797" spans="1:36">
      <c r="A797" s="1" t="s">
        <v>815</v>
      </c>
      <c r="B797" s="54">
        <v>71.67</v>
      </c>
      <c r="C797" s="54">
        <v>143.46</v>
      </c>
      <c r="D797" s="12">
        <f t="shared" si="123"/>
        <v>0.49958176495190293</v>
      </c>
      <c r="E797" s="13">
        <v>0.29818</v>
      </c>
      <c r="F797" s="13">
        <v>2.63E-3</v>
      </c>
      <c r="G797" s="14">
        <v>28.827300000000001</v>
      </c>
      <c r="H797" s="14">
        <v>0.25617000000000001</v>
      </c>
      <c r="I797" s="13">
        <v>0.70130999999999999</v>
      </c>
      <c r="J797" s="13">
        <v>8.4100000000000008E-3</v>
      </c>
      <c r="K797" s="15">
        <v>0.12597</v>
      </c>
      <c r="L797" s="15">
        <v>2.2399999999999998E-3</v>
      </c>
      <c r="M797" s="16">
        <v>3461</v>
      </c>
      <c r="N797" s="16">
        <v>9</v>
      </c>
      <c r="O797" s="16">
        <v>3448</v>
      </c>
      <c r="P797" s="16">
        <v>9</v>
      </c>
      <c r="Q797" s="16">
        <v>3426</v>
      </c>
      <c r="R797" s="16">
        <v>32</v>
      </c>
      <c r="S797" s="16">
        <v>2398</v>
      </c>
      <c r="T797" s="16">
        <v>40</v>
      </c>
      <c r="U797" s="16">
        <v>3461</v>
      </c>
      <c r="V797" s="16">
        <v>9</v>
      </c>
      <c r="W797" s="17">
        <f>100*(M797-Q797)/M797</f>
        <v>1.0112684195319273</v>
      </c>
      <c r="X797" s="98">
        <v>2.0043506043702534E-2</v>
      </c>
      <c r="Y797" s="98">
        <v>2.6061002023759571E-4</v>
      </c>
      <c r="Z797" s="99">
        <v>7.4613732459783181E-4</v>
      </c>
      <c r="AA797" s="99">
        <v>7.513336150156102E-6</v>
      </c>
      <c r="AB797" s="99">
        <v>0.28057740055381891</v>
      </c>
      <c r="AC797" s="99">
        <v>1.6565238184961285E-5</v>
      </c>
      <c r="AD797" s="20">
        <f t="shared" si="116"/>
        <v>-77.610210564734714</v>
      </c>
      <c r="AE797" s="20">
        <f t="shared" si="117"/>
        <v>-1.0066145248144309</v>
      </c>
      <c r="AF797" s="20">
        <f t="shared" si="118"/>
        <v>0.59044342533754868</v>
      </c>
      <c r="AG797" s="21">
        <f t="shared" si="119"/>
        <v>3672.8622662052435</v>
      </c>
      <c r="AH797" s="21">
        <f t="shared" si="120"/>
        <v>3800.4349758869303</v>
      </c>
      <c r="AI797" s="22">
        <f t="shared" si="121"/>
        <v>22.006575134055765</v>
      </c>
      <c r="AJ797" s="20">
        <f t="shared" si="122"/>
        <v>-0.9775259841988605</v>
      </c>
    </row>
    <row r="798" spans="1:36">
      <c r="A798" s="1" t="s">
        <v>816</v>
      </c>
      <c r="B798" s="54">
        <v>733.48</v>
      </c>
      <c r="C798" s="54">
        <v>636.64</v>
      </c>
      <c r="D798" s="12">
        <f t="shared" si="123"/>
        <v>1.1521110831867303</v>
      </c>
      <c r="E798" s="13">
        <v>5.8560000000000001E-2</v>
      </c>
      <c r="F798" s="13">
        <v>8.1999999999999998E-4</v>
      </c>
      <c r="G798" s="14">
        <v>0.71823999999999999</v>
      </c>
      <c r="H798" s="14">
        <v>9.6200000000000001E-3</v>
      </c>
      <c r="I798" s="13">
        <v>8.8969999999999994E-2</v>
      </c>
      <c r="J798" s="13">
        <v>9.7999999999999997E-4</v>
      </c>
      <c r="K798" s="15">
        <v>1.925E-2</v>
      </c>
      <c r="L798" s="15">
        <v>2.2000000000000001E-4</v>
      </c>
      <c r="M798" s="16">
        <v>551</v>
      </c>
      <c r="N798" s="16">
        <v>13</v>
      </c>
      <c r="O798" s="16">
        <v>550</v>
      </c>
      <c r="P798" s="16">
        <v>6</v>
      </c>
      <c r="Q798" s="16">
        <v>549</v>
      </c>
      <c r="R798" s="16">
        <v>6</v>
      </c>
      <c r="S798" s="16">
        <v>385</v>
      </c>
      <c r="T798" s="16">
        <v>4</v>
      </c>
      <c r="U798" s="16">
        <v>549</v>
      </c>
      <c r="V798" s="16">
        <v>6</v>
      </c>
      <c r="W798" s="17">
        <f>100*(O798-Q798)/O798</f>
        <v>0.18181818181818182</v>
      </c>
      <c r="X798" s="98">
        <v>4.8579395043677767E-2</v>
      </c>
      <c r="Y798" s="98">
        <v>6.2695589184039462E-4</v>
      </c>
      <c r="Z798" s="99">
        <v>1.6039919429612151E-3</v>
      </c>
      <c r="AA798" s="99">
        <v>1.9181651743188753E-5</v>
      </c>
      <c r="AB798" s="99">
        <v>0.28181240891639758</v>
      </c>
      <c r="AC798" s="99">
        <v>1.6290864216888903E-5</v>
      </c>
      <c r="AD798" s="20">
        <f t="shared" si="116"/>
        <v>-33.935152122643863</v>
      </c>
      <c r="AE798" s="20">
        <f t="shared" si="117"/>
        <v>-22.449961785386829</v>
      </c>
      <c r="AF798" s="20">
        <f t="shared" si="118"/>
        <v>0.57681077692545379</v>
      </c>
      <c r="AG798" s="21">
        <f t="shared" si="119"/>
        <v>2052.775849118997</v>
      </c>
      <c r="AH798" s="21">
        <f t="shared" si="120"/>
        <v>2903.5465448525488</v>
      </c>
      <c r="AI798" s="22">
        <f t="shared" si="121"/>
        <v>22.826911950348631</v>
      </c>
      <c r="AJ798" s="20">
        <f t="shared" si="122"/>
        <v>-0.95168698966984289</v>
      </c>
    </row>
    <row r="799" spans="1:36">
      <c r="A799" s="1" t="s">
        <v>817</v>
      </c>
      <c r="B799" s="54">
        <v>170.93</v>
      </c>
      <c r="C799" s="54">
        <v>660.85</v>
      </c>
      <c r="D799" s="12">
        <f t="shared" si="123"/>
        <v>0.25865173640009081</v>
      </c>
      <c r="E799" s="13">
        <v>6.3960000000000003E-2</v>
      </c>
      <c r="F799" s="13">
        <v>1.31E-3</v>
      </c>
      <c r="G799" s="14">
        <v>0.91746000000000005</v>
      </c>
      <c r="H799" s="14">
        <v>1.5869999999999999E-2</v>
      </c>
      <c r="I799" s="13">
        <v>0.10403</v>
      </c>
      <c r="J799" s="13">
        <v>1.14E-3</v>
      </c>
      <c r="K799" s="15">
        <v>3.1890000000000002E-2</v>
      </c>
      <c r="L799" s="15">
        <v>3.4000000000000002E-4</v>
      </c>
      <c r="M799" s="16">
        <v>740</v>
      </c>
      <c r="N799" s="16">
        <v>44</v>
      </c>
      <c r="O799" s="16">
        <v>661</v>
      </c>
      <c r="P799" s="16">
        <v>8</v>
      </c>
      <c r="Q799" s="16">
        <v>638</v>
      </c>
      <c r="R799" s="16">
        <v>7</v>
      </c>
      <c r="S799" s="16">
        <v>634</v>
      </c>
      <c r="T799" s="16">
        <v>7</v>
      </c>
      <c r="U799" s="16">
        <v>638</v>
      </c>
      <c r="V799" s="16">
        <v>7</v>
      </c>
      <c r="W799" s="17">
        <f>100*(O799-Q799)/O799</f>
        <v>3.4795763993948561</v>
      </c>
      <c r="X799" s="98">
        <v>5.8538594439529995E-2</v>
      </c>
      <c r="Y799" s="98">
        <v>2.4373014855312482E-3</v>
      </c>
      <c r="Z799" s="99">
        <v>1.6693730195616943E-3</v>
      </c>
      <c r="AA799" s="99">
        <v>6.6212967534563463E-5</v>
      </c>
      <c r="AB799" s="99">
        <v>0.28209076052536308</v>
      </c>
      <c r="AC799" s="99">
        <v>1.5042792802679518E-5</v>
      </c>
      <c r="AD799" s="20">
        <f t="shared" si="116"/>
        <v>-24.091475628312821</v>
      </c>
      <c r="AE799" s="20">
        <f t="shared" si="117"/>
        <v>-10.744480458030337</v>
      </c>
      <c r="AF799" s="20">
        <f t="shared" si="118"/>
        <v>0.53272551600696272</v>
      </c>
      <c r="AG799" s="21">
        <f t="shared" si="119"/>
        <v>1664.3155229608171</v>
      </c>
      <c r="AH799" s="21">
        <f t="shared" si="120"/>
        <v>2242.1133538384038</v>
      </c>
      <c r="AI799" s="22">
        <f t="shared" si="121"/>
        <v>21.269011485633655</v>
      </c>
      <c r="AJ799" s="20">
        <f t="shared" si="122"/>
        <v>-0.94971768013368396</v>
      </c>
    </row>
    <row r="800" spans="1:36">
      <c r="A800" s="1" t="s">
        <v>818</v>
      </c>
      <c r="B800" s="54">
        <v>102.02</v>
      </c>
      <c r="C800" s="54">
        <v>360.03</v>
      </c>
      <c r="D800" s="12">
        <f t="shared" si="123"/>
        <v>0.28336527511596254</v>
      </c>
      <c r="E800" s="13">
        <v>6.7930000000000004E-2</v>
      </c>
      <c r="F800" s="13">
        <v>1.1299999999999999E-3</v>
      </c>
      <c r="G800" s="14">
        <v>1.2514400000000001</v>
      </c>
      <c r="H800" s="14">
        <v>1.984E-2</v>
      </c>
      <c r="I800" s="13">
        <v>0.13364000000000001</v>
      </c>
      <c r="J800" s="13">
        <v>1.57E-3</v>
      </c>
      <c r="K800" s="15">
        <v>3.703E-2</v>
      </c>
      <c r="L800" s="15">
        <v>7.7999999999999999E-4</v>
      </c>
      <c r="M800" s="16">
        <v>866</v>
      </c>
      <c r="N800" s="16">
        <v>16</v>
      </c>
      <c r="O800" s="16">
        <v>824</v>
      </c>
      <c r="P800" s="16">
        <v>9</v>
      </c>
      <c r="Q800" s="16">
        <v>809</v>
      </c>
      <c r="R800" s="16">
        <v>9</v>
      </c>
      <c r="S800" s="16">
        <v>735</v>
      </c>
      <c r="T800" s="16">
        <v>15</v>
      </c>
      <c r="U800" s="16">
        <v>809</v>
      </c>
      <c r="V800" s="16">
        <v>9</v>
      </c>
      <c r="W800" s="17">
        <f>100*(O800-Q800)/O800</f>
        <v>1.8203883495145632</v>
      </c>
      <c r="X800" s="98">
        <v>2.1757148739585553E-2</v>
      </c>
      <c r="Y800" s="98">
        <v>3.2544370588742872E-4</v>
      </c>
      <c r="Z800" s="99">
        <v>7.3007509465540933E-4</v>
      </c>
      <c r="AA800" s="99">
        <v>1.0035805390871156E-5</v>
      </c>
      <c r="AB800" s="99">
        <v>0.2820558627294304</v>
      </c>
      <c r="AC800" s="99">
        <v>1.7089664700187763E-5</v>
      </c>
      <c r="AD800" s="20">
        <f t="shared" si="116"/>
        <v>-25.325607576762721</v>
      </c>
      <c r="AE800" s="20">
        <f t="shared" si="117"/>
        <v>-7.864055495802047</v>
      </c>
      <c r="AF800" s="20">
        <f t="shared" si="118"/>
        <v>0.60544379743104193</v>
      </c>
      <c r="AG800" s="21">
        <f t="shared" si="119"/>
        <v>1671.5556441720814</v>
      </c>
      <c r="AH800" s="21">
        <f t="shared" si="120"/>
        <v>2191.5306539449648</v>
      </c>
      <c r="AI800" s="22">
        <f t="shared" si="121"/>
        <v>23.557897899926274</v>
      </c>
      <c r="AJ800" s="20">
        <f t="shared" si="122"/>
        <v>-0.97800978630556001</v>
      </c>
    </row>
    <row r="801" spans="1:36">
      <c r="A801" s="1" t="s">
        <v>819</v>
      </c>
      <c r="B801" s="54">
        <v>128.31</v>
      </c>
      <c r="C801" s="54">
        <v>290.61</v>
      </c>
      <c r="D801" s="12">
        <f t="shared" si="123"/>
        <v>0.44151956229998968</v>
      </c>
      <c r="E801" s="13">
        <v>6.9680000000000006E-2</v>
      </c>
      <c r="F801" s="13">
        <v>8.9999999999999998E-4</v>
      </c>
      <c r="G801" s="14">
        <v>1.4895099999999999</v>
      </c>
      <c r="H801" s="14">
        <v>1.8519999999999998E-2</v>
      </c>
      <c r="I801" s="13">
        <v>0.15507000000000001</v>
      </c>
      <c r="J801" s="13">
        <v>1.73E-3</v>
      </c>
      <c r="K801" s="15">
        <v>4.861E-2</v>
      </c>
      <c r="L801" s="15">
        <v>6.7000000000000002E-4</v>
      </c>
      <c r="M801" s="16">
        <v>919</v>
      </c>
      <c r="N801" s="16">
        <v>11</v>
      </c>
      <c r="O801" s="16">
        <v>926</v>
      </c>
      <c r="P801" s="16">
        <v>8</v>
      </c>
      <c r="Q801" s="16">
        <v>929</v>
      </c>
      <c r="R801" s="16">
        <v>10</v>
      </c>
      <c r="S801" s="16">
        <v>959</v>
      </c>
      <c r="T801" s="16">
        <v>13</v>
      </c>
      <c r="U801" s="16">
        <v>929</v>
      </c>
      <c r="V801" s="16">
        <v>10</v>
      </c>
      <c r="W801" s="17">
        <f>100*(O801-Q801)/O801</f>
        <v>-0.32397408207343414</v>
      </c>
      <c r="X801" s="98">
        <v>7.8864532526018837E-3</v>
      </c>
      <c r="Y801" s="98">
        <v>4.513447730128717E-5</v>
      </c>
      <c r="Z801" s="99">
        <v>2.8189303155775355E-4</v>
      </c>
      <c r="AA801" s="99">
        <v>7.2318960076154317E-7</v>
      </c>
      <c r="AB801" s="99">
        <v>0.28216205805857553</v>
      </c>
      <c r="AC801" s="99">
        <v>1.5885636242772444E-5</v>
      </c>
      <c r="AD801" s="20">
        <f t="shared" si="116"/>
        <v>-21.570096806773353</v>
      </c>
      <c r="AE801" s="20">
        <f t="shared" si="117"/>
        <v>-1.2052360840475451</v>
      </c>
      <c r="AF801" s="20">
        <f t="shared" si="118"/>
        <v>0.56293886906214996</v>
      </c>
      <c r="AG801" s="21">
        <f t="shared" si="119"/>
        <v>1507.3179466416361</v>
      </c>
      <c r="AH801" s="21">
        <f t="shared" si="120"/>
        <v>1866.9414967707289</v>
      </c>
      <c r="AI801" s="22">
        <f t="shared" si="121"/>
        <v>21.706770650955605</v>
      </c>
      <c r="AJ801" s="20">
        <f t="shared" si="122"/>
        <v>-0.99150924603741708</v>
      </c>
    </row>
    <row r="802" spans="1:36">
      <c r="A802" s="1" t="s">
        <v>820</v>
      </c>
      <c r="B802" s="54">
        <v>538.33000000000004</v>
      </c>
      <c r="C802" s="54">
        <v>302.72000000000003</v>
      </c>
      <c r="D802" s="12">
        <f t="shared" si="123"/>
        <v>1.7783099894291754</v>
      </c>
      <c r="E802" s="13">
        <v>0.15493999999999999</v>
      </c>
      <c r="F802" s="13">
        <v>8.7000000000000001E-4</v>
      </c>
      <c r="G802" s="14">
        <v>9.6107999999999993</v>
      </c>
      <c r="H802" s="14">
        <v>5.339E-2</v>
      </c>
      <c r="I802" s="13">
        <v>0.44997999999999999</v>
      </c>
      <c r="J802" s="13">
        <v>4.5999999999999999E-3</v>
      </c>
      <c r="K802" s="15">
        <v>0.13785</v>
      </c>
      <c r="L802" s="15">
        <v>1.08E-3</v>
      </c>
      <c r="M802" s="16">
        <v>2401</v>
      </c>
      <c r="N802" s="16">
        <v>10</v>
      </c>
      <c r="O802" s="16">
        <v>2398</v>
      </c>
      <c r="P802" s="16">
        <v>5</v>
      </c>
      <c r="Q802" s="16">
        <v>2395</v>
      </c>
      <c r="R802" s="16">
        <v>20</v>
      </c>
      <c r="S802" s="16">
        <v>2610</v>
      </c>
      <c r="T802" s="16">
        <v>19</v>
      </c>
      <c r="U802" s="16">
        <v>2401</v>
      </c>
      <c r="V802" s="16">
        <v>10</v>
      </c>
      <c r="W802" s="17">
        <f>100*(M802-Q802)/M802</f>
        <v>0.24989587671803415</v>
      </c>
      <c r="X802" s="98">
        <v>2.6106719752933012E-2</v>
      </c>
      <c r="Y802" s="98">
        <v>9.7325769995640723E-4</v>
      </c>
      <c r="Z802" s="99">
        <v>9.716510201574712E-4</v>
      </c>
      <c r="AA802" s="99">
        <v>3.3218505707745495E-5</v>
      </c>
      <c r="AB802" s="99">
        <v>0.28117030542655519</v>
      </c>
      <c r="AC802" s="99">
        <v>2.1061425284829126E-5</v>
      </c>
      <c r="AD802" s="20">
        <f t="shared" si="116"/>
        <v>-56.642615727329201</v>
      </c>
      <c r="AE802" s="20">
        <f t="shared" si="117"/>
        <v>-4.4119695308819651</v>
      </c>
      <c r="AF802" s="20">
        <f t="shared" si="118"/>
        <v>0.74885095914658872</v>
      </c>
      <c r="AG802" s="21">
        <f t="shared" si="119"/>
        <v>2896.4046082164587</v>
      </c>
      <c r="AH802" s="21">
        <f t="shared" si="120"/>
        <v>3189.9725894564745</v>
      </c>
      <c r="AI802" s="22">
        <f t="shared" si="121"/>
        <v>28.56101919738785</v>
      </c>
      <c r="AJ802" s="20">
        <f t="shared" si="122"/>
        <v>-0.97073340300730504</v>
      </c>
    </row>
    <row r="803" spans="1:36">
      <c r="A803" s="1" t="s">
        <v>821</v>
      </c>
      <c r="B803" s="54">
        <v>161.4</v>
      </c>
      <c r="C803" s="54">
        <v>392.23</v>
      </c>
      <c r="D803" s="12">
        <f t="shared" si="123"/>
        <v>0.41149325650766133</v>
      </c>
      <c r="E803" s="13">
        <v>0.17852999999999999</v>
      </c>
      <c r="F803" s="13">
        <v>1.5100000000000001E-3</v>
      </c>
      <c r="G803" s="14">
        <v>11.14903</v>
      </c>
      <c r="H803" s="14">
        <v>9.1800000000000007E-2</v>
      </c>
      <c r="I803" s="13">
        <v>0.45302999999999999</v>
      </c>
      <c r="J803" s="13">
        <v>5.0299999999999997E-3</v>
      </c>
      <c r="K803" s="15">
        <v>0.11033</v>
      </c>
      <c r="L803" s="15">
        <v>1.56E-3</v>
      </c>
      <c r="M803" s="16">
        <v>2639</v>
      </c>
      <c r="N803" s="16">
        <v>9</v>
      </c>
      <c r="O803" s="16">
        <v>2536</v>
      </c>
      <c r="P803" s="16">
        <v>8</v>
      </c>
      <c r="Q803" s="16">
        <v>2409</v>
      </c>
      <c r="R803" s="16">
        <v>22</v>
      </c>
      <c r="S803" s="16">
        <v>2115</v>
      </c>
      <c r="T803" s="16">
        <v>28</v>
      </c>
      <c r="U803" s="16">
        <v>2639</v>
      </c>
      <c r="V803" s="16">
        <v>9</v>
      </c>
      <c r="W803" s="17">
        <f>100*(M803-Q803)/M803</f>
        <v>8.7154225085259576</v>
      </c>
      <c r="X803" s="98">
        <v>1.8398752964973734E-2</v>
      </c>
      <c r="Y803" s="98">
        <v>1.3882309867666888E-4</v>
      </c>
      <c r="Z803" s="99">
        <v>6.8441827527336444E-4</v>
      </c>
      <c r="AA803" s="99">
        <v>4.9023325504901239E-6</v>
      </c>
      <c r="AB803" s="99">
        <v>0.28103528494919061</v>
      </c>
      <c r="AC803" s="99">
        <v>1.7403864879938557E-5</v>
      </c>
      <c r="AD803" s="20">
        <f t="shared" si="116"/>
        <v>-61.417504236961349</v>
      </c>
      <c r="AE803" s="20">
        <f t="shared" si="117"/>
        <v>-3.3621127714977828</v>
      </c>
      <c r="AF803" s="20">
        <f t="shared" si="118"/>
        <v>0.6191447201582172</v>
      </c>
      <c r="AG803" s="21">
        <f t="shared" si="119"/>
        <v>3056.3490106490926</v>
      </c>
      <c r="AH803" s="21">
        <f t="shared" si="120"/>
        <v>3308.7481676591869</v>
      </c>
      <c r="AI803" s="22">
        <f t="shared" si="121"/>
        <v>23.350356151346659</v>
      </c>
      <c r="AJ803" s="20">
        <f t="shared" si="122"/>
        <v>-0.97938499170863358</v>
      </c>
    </row>
    <row r="804" spans="1:36">
      <c r="A804" s="1" t="s">
        <v>822</v>
      </c>
      <c r="B804" s="54">
        <v>200.62</v>
      </c>
      <c r="C804" s="54">
        <v>231.86</v>
      </c>
      <c r="D804" s="12">
        <f t="shared" si="123"/>
        <v>0.86526352109031313</v>
      </c>
      <c r="E804" s="13">
        <v>6.0900000000000003E-2</v>
      </c>
      <c r="F804" s="13">
        <v>8.3000000000000001E-4</v>
      </c>
      <c r="G804" s="14">
        <v>0.83821999999999997</v>
      </c>
      <c r="H804" s="14">
        <v>1.094E-2</v>
      </c>
      <c r="I804" s="13">
        <v>9.9839999999999998E-2</v>
      </c>
      <c r="J804" s="13">
        <v>1.1000000000000001E-3</v>
      </c>
      <c r="K804" s="15">
        <v>3.209E-2</v>
      </c>
      <c r="L804" s="15">
        <v>3.5E-4</v>
      </c>
      <c r="M804" s="16">
        <v>636</v>
      </c>
      <c r="N804" s="16">
        <v>13</v>
      </c>
      <c r="O804" s="16">
        <v>618</v>
      </c>
      <c r="P804" s="16">
        <v>6</v>
      </c>
      <c r="Q804" s="16">
        <v>613</v>
      </c>
      <c r="R804" s="16">
        <v>6</v>
      </c>
      <c r="S804" s="16">
        <v>638</v>
      </c>
      <c r="T804" s="16">
        <v>7</v>
      </c>
      <c r="U804" s="16">
        <v>613</v>
      </c>
      <c r="V804" s="16">
        <v>6</v>
      </c>
      <c r="W804" s="17">
        <f>100*(O804-Q804)/O804</f>
        <v>0.80906148867313921</v>
      </c>
      <c r="X804" s="98">
        <v>6.9364271847640289E-3</v>
      </c>
      <c r="Y804" s="98">
        <v>1.0954589581505565E-4</v>
      </c>
      <c r="Z804" s="99">
        <v>2.5218474471293305E-4</v>
      </c>
      <c r="AA804" s="99">
        <v>3.939796859724522E-6</v>
      </c>
      <c r="AB804" s="99">
        <v>0.28201398451483611</v>
      </c>
      <c r="AC804" s="99">
        <v>1.866767922102802E-5</v>
      </c>
      <c r="AD804" s="20">
        <f t="shared" si="116"/>
        <v>-26.806596309532083</v>
      </c>
      <c r="AE804" s="20">
        <f t="shared" si="117"/>
        <v>-13.412951366726933</v>
      </c>
      <c r="AF804" s="20">
        <f t="shared" si="118"/>
        <v>0.66106055233530103</v>
      </c>
      <c r="AG804" s="21">
        <f t="shared" si="119"/>
        <v>1707.9194381475947</v>
      </c>
      <c r="AH804" s="21">
        <f t="shared" si="120"/>
        <v>2390.1684805256104</v>
      </c>
      <c r="AI804" s="22">
        <f t="shared" si="121"/>
        <v>25.393993375964556</v>
      </c>
      <c r="AJ804" s="20">
        <f t="shared" si="122"/>
        <v>-0.99240407395442976</v>
      </c>
    </row>
    <row r="805" spans="1:36">
      <c r="A805" s="38" t="s">
        <v>823</v>
      </c>
      <c r="B805" s="57">
        <v>192.3</v>
      </c>
      <c r="C805" s="57">
        <v>136.51</v>
      </c>
      <c r="D805" s="40">
        <f t="shared" si="123"/>
        <v>1.4086880082045272</v>
      </c>
      <c r="E805" s="41">
        <v>9.9650000000000002E-2</v>
      </c>
      <c r="F805" s="41">
        <v>1.2600000000000001E-3</v>
      </c>
      <c r="G805" s="42">
        <v>3.96163</v>
      </c>
      <c r="H805" s="42">
        <v>4.7960000000000003E-2</v>
      </c>
      <c r="I805" s="41">
        <v>0.28839999999999999</v>
      </c>
      <c r="J805" s="41">
        <v>3.3500000000000001E-3</v>
      </c>
      <c r="K805" s="43">
        <v>5.8450000000000002E-2</v>
      </c>
      <c r="L805" s="43">
        <v>6.8999999999999997E-4</v>
      </c>
      <c r="M805" s="44">
        <v>1618</v>
      </c>
      <c r="N805" s="44">
        <v>10</v>
      </c>
      <c r="O805" s="44">
        <v>1626</v>
      </c>
      <c r="P805" s="44">
        <v>10</v>
      </c>
      <c r="Q805" s="44">
        <v>1634</v>
      </c>
      <c r="R805" s="44">
        <v>17</v>
      </c>
      <c r="S805" s="44">
        <v>1148</v>
      </c>
      <c r="T805" s="44">
        <v>13</v>
      </c>
      <c r="U805" s="44">
        <v>1618</v>
      </c>
      <c r="V805" s="44">
        <v>10</v>
      </c>
      <c r="W805" s="45">
        <f>100*(M805-Q805)/M805</f>
        <v>-0.9888751545117429</v>
      </c>
      <c r="X805" s="100">
        <v>4.7280556878681317E-2</v>
      </c>
      <c r="Y805" s="100">
        <v>1.4060048715328899E-3</v>
      </c>
      <c r="Z805" s="101">
        <v>1.7008806681443984E-3</v>
      </c>
      <c r="AA805" s="101">
        <v>4.5510049795212749E-5</v>
      </c>
      <c r="AB805" s="101">
        <v>0.2818071607347204</v>
      </c>
      <c r="AC805" s="101">
        <v>1.8160411828765486E-5</v>
      </c>
      <c r="AD805" s="48">
        <f t="shared" si="116"/>
        <v>-34.120749765875757</v>
      </c>
      <c r="AE805" s="48">
        <f t="shared" si="117"/>
        <v>4.4807240302535689E-2</v>
      </c>
      <c r="AF805" s="48">
        <f t="shared" si="118"/>
        <v>0.64454897941071831</v>
      </c>
      <c r="AG805" s="49">
        <f t="shared" si="119"/>
        <v>2065.4629525215428</v>
      </c>
      <c r="AH805" s="49">
        <f t="shared" si="120"/>
        <v>2316.7787265338093</v>
      </c>
      <c r="AI805" s="50">
        <f t="shared" si="121"/>
        <v>25.50831636956832</v>
      </c>
      <c r="AJ805" s="48">
        <f t="shared" si="122"/>
        <v>-0.94876865457396387</v>
      </c>
    </row>
    <row r="806" spans="1:36">
      <c r="A806" s="23" t="s">
        <v>824</v>
      </c>
      <c r="B806" s="24">
        <v>169.14</v>
      </c>
      <c r="C806" s="24">
        <v>236.2</v>
      </c>
      <c r="D806" s="25">
        <v>0.71608806096528366</v>
      </c>
      <c r="E806" s="26">
        <v>0.21160000000000001</v>
      </c>
      <c r="F806" s="26">
        <v>3.13E-3</v>
      </c>
      <c r="G806" s="27">
        <v>12.720980000000001</v>
      </c>
      <c r="H806" s="27">
        <v>0.17907000000000001</v>
      </c>
      <c r="I806" s="26">
        <v>0.43641999999999997</v>
      </c>
      <c r="J806" s="26">
        <v>8.9700000000000005E-3</v>
      </c>
      <c r="K806" s="28">
        <v>0.11344</v>
      </c>
      <c r="L806" s="28">
        <v>2.8600000000000001E-3</v>
      </c>
      <c r="M806" s="29">
        <v>2918</v>
      </c>
      <c r="N806" s="29">
        <v>17</v>
      </c>
      <c r="O806" s="29">
        <v>2659</v>
      </c>
      <c r="P806" s="29">
        <v>13</v>
      </c>
      <c r="Q806" s="29">
        <v>2335</v>
      </c>
      <c r="R806" s="29">
        <v>40</v>
      </c>
      <c r="S806" s="29">
        <v>2172</v>
      </c>
      <c r="T806" s="29">
        <v>52</v>
      </c>
      <c r="U806" s="29">
        <v>2918</v>
      </c>
      <c r="V806" s="29">
        <v>17</v>
      </c>
      <c r="W806" s="30">
        <f>100*(M806-Q806)/M806</f>
        <v>19.979437971213159</v>
      </c>
      <c r="X806" s="28">
        <v>2.067827581937216E-2</v>
      </c>
      <c r="Y806" s="28">
        <v>3.9357821506024859E-4</v>
      </c>
      <c r="Z806" s="31">
        <v>8.7907266230035285E-4</v>
      </c>
      <c r="AA806" s="31">
        <v>1.5204512867339401E-5</v>
      </c>
      <c r="AB806" s="32">
        <v>0.28092899200270466</v>
      </c>
      <c r="AC806" s="31">
        <v>2.0597260162803447E-5</v>
      </c>
      <c r="AD806" s="33">
        <f t="shared" si="116"/>
        <v>-65.176467164194122</v>
      </c>
      <c r="AE806" s="33">
        <f t="shared" si="117"/>
        <v>-1.1851830049114387</v>
      </c>
      <c r="AF806" s="33">
        <f t="shared" si="118"/>
        <v>0.73322528219393901</v>
      </c>
      <c r="AG806" s="34">
        <f t="shared" si="119"/>
        <v>3214.8457185866569</v>
      </c>
      <c r="AH806" s="34">
        <f t="shared" si="120"/>
        <v>3391.9170778075213</v>
      </c>
      <c r="AI806" s="35">
        <f t="shared" si="121"/>
        <v>27.6972718795937</v>
      </c>
      <c r="AJ806" s="33">
        <f t="shared" si="122"/>
        <v>-0.97352190776203762</v>
      </c>
    </row>
    <row r="807" spans="1:36">
      <c r="A807" s="23" t="s">
        <v>825</v>
      </c>
      <c r="B807" s="24">
        <v>87.27</v>
      </c>
      <c r="C807" s="24">
        <v>216.17</v>
      </c>
      <c r="D807" s="25">
        <v>0.40371004302169589</v>
      </c>
      <c r="E807" s="26">
        <v>8.1769999999999995E-2</v>
      </c>
      <c r="F807" s="26">
        <v>2.99E-3</v>
      </c>
      <c r="G807" s="27">
        <v>1.91997</v>
      </c>
      <c r="H807" s="27">
        <v>6.3409999999999994E-2</v>
      </c>
      <c r="I807" s="26">
        <v>0.17046</v>
      </c>
      <c r="J807" s="26">
        <v>4.5300000000000002E-3</v>
      </c>
      <c r="K807" s="28">
        <v>6.6879999999999995E-2</v>
      </c>
      <c r="L807" s="28">
        <v>3.1700000000000001E-3</v>
      </c>
      <c r="M807" s="29">
        <v>1240</v>
      </c>
      <c r="N807" s="29">
        <v>30</v>
      </c>
      <c r="O807" s="29">
        <v>1088</v>
      </c>
      <c r="P807" s="29">
        <v>22</v>
      </c>
      <c r="Q807" s="29">
        <v>1015</v>
      </c>
      <c r="R807" s="29">
        <v>25</v>
      </c>
      <c r="S807" s="29">
        <v>1309</v>
      </c>
      <c r="T807" s="29">
        <v>60</v>
      </c>
      <c r="U807" s="29">
        <v>1240</v>
      </c>
      <c r="V807" s="29">
        <v>30</v>
      </c>
      <c r="W807" s="30">
        <f>100*(M807-Q807)/M807</f>
        <v>18.14516129032258</v>
      </c>
      <c r="X807" s="28">
        <v>2.4560642073385291E-2</v>
      </c>
      <c r="Y807" s="28">
        <v>8.1810159489313075E-4</v>
      </c>
      <c r="Z807" s="31">
        <v>9.6886944106951459E-4</v>
      </c>
      <c r="AA807" s="31">
        <v>2.7342062970558902E-5</v>
      </c>
      <c r="AB807" s="32">
        <v>0.2822294475545174</v>
      </c>
      <c r="AC807" s="31">
        <v>1.5529671157698912E-5</v>
      </c>
      <c r="AD807" s="33">
        <f t="shared" si="116"/>
        <v>-19.186922520002536</v>
      </c>
      <c r="AE807" s="33">
        <f t="shared" si="117"/>
        <v>7.5303947002014482</v>
      </c>
      <c r="AF807" s="33">
        <f t="shared" si="118"/>
        <v>0.5507084412210439</v>
      </c>
      <c r="AG807" s="34">
        <f t="shared" si="119"/>
        <v>1440.8002227928762</v>
      </c>
      <c r="AH807" s="34">
        <f t="shared" si="120"/>
        <v>1559.8145673076226</v>
      </c>
      <c r="AI807" s="35">
        <f t="shared" si="121"/>
        <v>21.636664125636344</v>
      </c>
      <c r="AJ807" s="33">
        <f t="shared" si="122"/>
        <v>-0.97081718550995433</v>
      </c>
    </row>
    <row r="808" spans="1:36">
      <c r="A808" s="1" t="s">
        <v>826</v>
      </c>
      <c r="B808" s="11">
        <v>32.020000000000003</v>
      </c>
      <c r="C808" s="11">
        <v>101.07</v>
      </c>
      <c r="D808" s="12">
        <v>0.31681013159196603</v>
      </c>
      <c r="E808" s="13">
        <v>5.9819999999999998E-2</v>
      </c>
      <c r="F808" s="13">
        <v>1.2700000000000001E-3</v>
      </c>
      <c r="G808" s="14">
        <v>0.78927000000000003</v>
      </c>
      <c r="H808" s="14">
        <v>1.5650000000000001E-2</v>
      </c>
      <c r="I808" s="13">
        <v>9.579E-2</v>
      </c>
      <c r="J808" s="13">
        <v>1.89E-3</v>
      </c>
      <c r="K808" s="15">
        <v>3.0839999999999999E-2</v>
      </c>
      <c r="L808" s="15">
        <v>9.3999999999999997E-4</v>
      </c>
      <c r="M808" s="16">
        <v>597</v>
      </c>
      <c r="N808" s="16">
        <v>20</v>
      </c>
      <c r="O808" s="16">
        <v>591</v>
      </c>
      <c r="P808" s="16">
        <v>9</v>
      </c>
      <c r="Q808" s="16">
        <v>590</v>
      </c>
      <c r="R808" s="16">
        <v>11</v>
      </c>
      <c r="S808" s="16">
        <v>614</v>
      </c>
      <c r="T808" s="16">
        <v>18</v>
      </c>
      <c r="U808" s="16">
        <v>590</v>
      </c>
      <c r="V808" s="16">
        <v>11</v>
      </c>
      <c r="W808" s="17">
        <f>100*(O808-Q808)/O808</f>
        <v>0.16920473773265651</v>
      </c>
      <c r="X808" s="15">
        <v>1.8538882471540604E-3</v>
      </c>
      <c r="Y808" s="15">
        <v>1.9656684675719606E-5</v>
      </c>
      <c r="Z808" s="18">
        <v>5.5355143717889553E-5</v>
      </c>
      <c r="AA808" s="18">
        <v>3.2812509817572145E-7</v>
      </c>
      <c r="AB808" s="19">
        <v>0.28245012669097747</v>
      </c>
      <c r="AC808" s="18">
        <v>1.4934678054314816E-5</v>
      </c>
      <c r="AD808" s="20">
        <f t="shared" si="116"/>
        <v>-11.38278574337459</v>
      </c>
      <c r="AE808" s="20">
        <f t="shared" si="117"/>
        <v>1.6020931496352198</v>
      </c>
      <c r="AF808" s="20">
        <f t="shared" si="118"/>
        <v>0.52884037594199163</v>
      </c>
      <c r="AG808" s="21">
        <f t="shared" si="119"/>
        <v>1105.8121016848254</v>
      </c>
      <c r="AH808" s="21">
        <f t="shared" si="120"/>
        <v>1431.5239609310115</v>
      </c>
      <c r="AI808" s="22">
        <f t="shared" si="121"/>
        <v>20.439179420601931</v>
      </c>
      <c r="AJ808" s="20">
        <f t="shared" si="122"/>
        <v>-0.99833267639403944</v>
      </c>
    </row>
    <row r="809" spans="1:36">
      <c r="A809" s="1" t="s">
        <v>827</v>
      </c>
      <c r="B809" s="11">
        <v>75.400000000000006</v>
      </c>
      <c r="C809" s="11">
        <v>116.44</v>
      </c>
      <c r="D809" s="12">
        <v>0.64754379938165585</v>
      </c>
      <c r="E809" s="13">
        <v>8.5680000000000006E-2</v>
      </c>
      <c r="F809" s="13">
        <v>1.9599999999999999E-3</v>
      </c>
      <c r="G809" s="14">
        <v>2.7656399999999999</v>
      </c>
      <c r="H809" s="14">
        <v>5.8610000000000002E-2</v>
      </c>
      <c r="I809" s="13">
        <v>0.23433000000000001</v>
      </c>
      <c r="J809" s="13">
        <v>5.0499999999999998E-3</v>
      </c>
      <c r="K809" s="15">
        <v>6.9980000000000001E-2</v>
      </c>
      <c r="L809" s="15">
        <v>2.0300000000000001E-3</v>
      </c>
      <c r="M809" s="16">
        <v>1331</v>
      </c>
      <c r="N809" s="16">
        <v>19</v>
      </c>
      <c r="O809" s="16">
        <v>1346</v>
      </c>
      <c r="P809" s="16">
        <v>16</v>
      </c>
      <c r="Q809" s="16">
        <v>1357</v>
      </c>
      <c r="R809" s="16">
        <v>26</v>
      </c>
      <c r="S809" s="16">
        <v>1367</v>
      </c>
      <c r="T809" s="16">
        <v>38</v>
      </c>
      <c r="U809" s="16">
        <v>1331</v>
      </c>
      <c r="V809" s="16">
        <v>19</v>
      </c>
      <c r="W809" s="17">
        <f>100*(M809-Q809)/M809</f>
        <v>-1.9534184823441021</v>
      </c>
      <c r="X809" s="15">
        <v>1.4582284212885144E-2</v>
      </c>
      <c r="Y809" s="15">
        <v>1.1081745455376601E-4</v>
      </c>
      <c r="Z809" s="18">
        <v>5.4316821155675347E-4</v>
      </c>
      <c r="AA809" s="18">
        <v>3.9209731559012485E-6</v>
      </c>
      <c r="AB809" s="19">
        <v>0.28186897218558604</v>
      </c>
      <c r="AC809" s="18">
        <v>1.8086160783168456E-5</v>
      </c>
      <c r="AD809" s="20">
        <f t="shared" si="116"/>
        <v>-31.93483847106382</v>
      </c>
      <c r="AE809" s="20">
        <f t="shared" si="117"/>
        <v>-2.8847336257964429</v>
      </c>
      <c r="AF809" s="20">
        <f t="shared" si="118"/>
        <v>0.64149732523616587</v>
      </c>
      <c r="AG809" s="21">
        <f t="shared" si="119"/>
        <v>1919.1551640559596</v>
      </c>
      <c r="AH809" s="21">
        <f t="shared" si="120"/>
        <v>2278.3767389082373</v>
      </c>
      <c r="AI809" s="22">
        <f t="shared" si="121"/>
        <v>24.694308580628558</v>
      </c>
      <c r="AJ809" s="20">
        <f t="shared" si="122"/>
        <v>-0.98363951170009778</v>
      </c>
    </row>
    <row r="810" spans="1:36">
      <c r="A810" s="1" t="s">
        <v>828</v>
      </c>
      <c r="B810" s="11">
        <v>338.1</v>
      </c>
      <c r="C810" s="11">
        <v>669.3</v>
      </c>
      <c r="D810" s="12">
        <v>0.50515463917525782</v>
      </c>
      <c r="E810" s="13">
        <v>6.6239999999999993E-2</v>
      </c>
      <c r="F810" s="13">
        <v>1.23E-3</v>
      </c>
      <c r="G810" s="14">
        <v>0.72102999999999995</v>
      </c>
      <c r="H810" s="14">
        <v>1.2460000000000001E-2</v>
      </c>
      <c r="I810" s="13">
        <v>7.9020000000000007E-2</v>
      </c>
      <c r="J810" s="13">
        <v>1.5200000000000001E-3</v>
      </c>
      <c r="K810" s="15">
        <v>2.5149999999999999E-2</v>
      </c>
      <c r="L810" s="15">
        <v>5.9999999999999995E-4</v>
      </c>
      <c r="M810" s="16">
        <v>814</v>
      </c>
      <c r="N810" s="16">
        <v>18</v>
      </c>
      <c r="O810" s="16">
        <v>551</v>
      </c>
      <c r="P810" s="16">
        <v>7</v>
      </c>
      <c r="Q810" s="16">
        <v>490</v>
      </c>
      <c r="R810" s="16">
        <v>9</v>
      </c>
      <c r="S810" s="16">
        <v>502</v>
      </c>
      <c r="T810" s="16">
        <v>12</v>
      </c>
      <c r="U810" s="16">
        <v>490</v>
      </c>
      <c r="V810" s="16">
        <v>9</v>
      </c>
      <c r="W810" s="17">
        <f>100*(O810-Q810)/O810</f>
        <v>11.070780399274048</v>
      </c>
      <c r="X810" s="15">
        <v>4.7240621779425195E-2</v>
      </c>
      <c r="Y810" s="15">
        <v>8.8656167813236202E-4</v>
      </c>
      <c r="Z810" s="18">
        <v>1.738846215681381E-3</v>
      </c>
      <c r="AA810" s="18">
        <v>3.3292304285231078E-5</v>
      </c>
      <c r="AB810" s="19">
        <v>0.28169734667762308</v>
      </c>
      <c r="AC810" s="18">
        <v>1.69733555694079E-5</v>
      </c>
      <c r="AD810" s="20">
        <f t="shared" si="116"/>
        <v>-38.004233883727203</v>
      </c>
      <c r="AE810" s="20">
        <f t="shared" si="117"/>
        <v>-27.808552499066774</v>
      </c>
      <c r="AF810" s="20">
        <f t="shared" si="118"/>
        <v>0.60089718816402238</v>
      </c>
      <c r="AG810" s="21">
        <f t="shared" si="119"/>
        <v>2221.7021107606251</v>
      </c>
      <c r="AH810" s="21">
        <f t="shared" si="120"/>
        <v>3191.5165462255904</v>
      </c>
      <c r="AI810" s="22">
        <f t="shared" si="121"/>
        <v>23.79575845924046</v>
      </c>
      <c r="AJ810" s="20">
        <f t="shared" si="122"/>
        <v>-0.94762511398550053</v>
      </c>
    </row>
    <row r="811" spans="1:36">
      <c r="A811" s="23" t="s">
        <v>829</v>
      </c>
      <c r="B811" s="24">
        <v>85.1</v>
      </c>
      <c r="C811" s="24">
        <v>85.98</v>
      </c>
      <c r="D811" s="25">
        <v>0.98976506164224232</v>
      </c>
      <c r="E811" s="26">
        <v>7.6109999999999997E-2</v>
      </c>
      <c r="F811" s="26">
        <v>5.1900000000000002E-3</v>
      </c>
      <c r="G811" s="27">
        <v>0.83213000000000004</v>
      </c>
      <c r="H811" s="27">
        <v>5.0360000000000002E-2</v>
      </c>
      <c r="I811" s="26">
        <v>7.9369999999999996E-2</v>
      </c>
      <c r="J811" s="26">
        <v>3.1199999999999999E-3</v>
      </c>
      <c r="K811" s="28">
        <v>3.1690000000000003E-2</v>
      </c>
      <c r="L811" s="28">
        <v>1.6900000000000001E-3</v>
      </c>
      <c r="M811" s="29">
        <v>1098</v>
      </c>
      <c r="N811" s="29">
        <v>62</v>
      </c>
      <c r="O811" s="29">
        <v>615</v>
      </c>
      <c r="P811" s="29">
        <v>28</v>
      </c>
      <c r="Q811" s="29">
        <v>492</v>
      </c>
      <c r="R811" s="29">
        <v>19</v>
      </c>
      <c r="S811" s="29">
        <v>631</v>
      </c>
      <c r="T811" s="29">
        <v>33</v>
      </c>
      <c r="U811" s="29">
        <v>492</v>
      </c>
      <c r="V811" s="29">
        <v>19</v>
      </c>
      <c r="W811" s="30">
        <f>100*(O811-Q811)/O811</f>
        <v>20</v>
      </c>
      <c r="X811" s="28">
        <v>1.1440874800886278E-2</v>
      </c>
      <c r="Y811" s="28">
        <v>3.4296331969574996E-5</v>
      </c>
      <c r="Z811" s="31">
        <v>4.1984630532222131E-4</v>
      </c>
      <c r="AA811" s="31">
        <v>1.0833626246453786E-6</v>
      </c>
      <c r="AB811" s="32">
        <v>0.28209008619774978</v>
      </c>
      <c r="AC811" s="31">
        <v>1.6296202854419563E-5</v>
      </c>
      <c r="AD811" s="33">
        <f t="shared" si="116"/>
        <v>-24.115322671630636</v>
      </c>
      <c r="AE811" s="33">
        <f t="shared" si="117"/>
        <v>-13.432280823164611</v>
      </c>
      <c r="AF811" s="33">
        <f t="shared" si="118"/>
        <v>0.57692692558266101</v>
      </c>
      <c r="AG811" s="34">
        <f t="shared" si="119"/>
        <v>1611.2980376968644</v>
      </c>
      <c r="AH811" s="34">
        <f t="shared" si="120"/>
        <v>2300.7762125445529</v>
      </c>
      <c r="AI811" s="35">
        <f t="shared" si="121"/>
        <v>22.305448501764886</v>
      </c>
      <c r="AJ811" s="33">
        <f t="shared" si="122"/>
        <v>-0.98735402694812591</v>
      </c>
    </row>
    <row r="812" spans="1:36">
      <c r="A812" s="1" t="s">
        <v>830</v>
      </c>
      <c r="B812" s="11">
        <v>220.86</v>
      </c>
      <c r="C812" s="11">
        <v>345.63</v>
      </c>
      <c r="D812" s="12">
        <v>0.63900703063970143</v>
      </c>
      <c r="E812" s="13">
        <v>6.5479999999999997E-2</v>
      </c>
      <c r="F812" s="13">
        <v>5.8900000000000003E-3</v>
      </c>
      <c r="G812" s="14">
        <v>0.67349000000000003</v>
      </c>
      <c r="H812" s="14">
        <v>5.774E-2</v>
      </c>
      <c r="I812" s="13">
        <v>7.4590000000000004E-2</v>
      </c>
      <c r="J812" s="13">
        <v>2.0300000000000001E-3</v>
      </c>
      <c r="K812" s="15">
        <v>2.2800000000000001E-2</v>
      </c>
      <c r="L812" s="15">
        <v>5.5000000000000003E-4</v>
      </c>
      <c r="M812" s="16">
        <v>790</v>
      </c>
      <c r="N812" s="16">
        <v>196</v>
      </c>
      <c r="O812" s="16">
        <v>523</v>
      </c>
      <c r="P812" s="16">
        <v>35</v>
      </c>
      <c r="Q812" s="16">
        <v>464</v>
      </c>
      <c r="R812" s="16">
        <v>12</v>
      </c>
      <c r="S812" s="16">
        <v>456</v>
      </c>
      <c r="T812" s="16">
        <v>11</v>
      </c>
      <c r="U812" s="16">
        <v>464</v>
      </c>
      <c r="V812" s="16">
        <v>12</v>
      </c>
      <c r="W812" s="17">
        <f>100*(O812-Q812)/O812</f>
        <v>11.281070745697896</v>
      </c>
      <c r="X812" s="15">
        <v>1.5655443928614354E-2</v>
      </c>
      <c r="Y812" s="15">
        <v>6.660495446248286E-5</v>
      </c>
      <c r="Z812" s="18">
        <v>5.6142688498598018E-4</v>
      </c>
      <c r="AA812" s="18">
        <v>2.6250359388760785E-6</v>
      </c>
      <c r="AB812" s="19">
        <v>0.28192357858768186</v>
      </c>
      <c r="AC812" s="18">
        <v>1.6276555574004785E-5</v>
      </c>
      <c r="AD812" s="20">
        <f t="shared" si="116"/>
        <v>-30.003727820228086</v>
      </c>
      <c r="AE812" s="20">
        <f t="shared" si="117"/>
        <v>-19.981506708386387</v>
      </c>
      <c r="AF812" s="20">
        <f t="shared" si="118"/>
        <v>0.576195641261119</v>
      </c>
      <c r="AG812" s="21">
        <f t="shared" si="119"/>
        <v>1845.4373856382267</v>
      </c>
      <c r="AH812" s="21">
        <f t="shared" si="120"/>
        <v>2688.0938616781496</v>
      </c>
      <c r="AI812" s="22">
        <f t="shared" si="121"/>
        <v>22.264368269853549</v>
      </c>
      <c r="AJ812" s="20">
        <f t="shared" si="122"/>
        <v>-0.98308955165704881</v>
      </c>
    </row>
    <row r="813" spans="1:36">
      <c r="A813" s="1" t="s">
        <v>831</v>
      </c>
      <c r="B813" s="11">
        <v>12.17</v>
      </c>
      <c r="C813" s="11">
        <v>41.74</v>
      </c>
      <c r="D813" s="12">
        <v>0.29156684235745089</v>
      </c>
      <c r="E813" s="13">
        <v>0.22162999999999999</v>
      </c>
      <c r="F813" s="13">
        <v>5.8399999999999997E-3</v>
      </c>
      <c r="G813" s="14">
        <v>18.078900000000001</v>
      </c>
      <c r="H813" s="14">
        <v>0.46039000000000002</v>
      </c>
      <c r="I813" s="13">
        <v>0.59214999999999995</v>
      </c>
      <c r="J813" s="13">
        <v>1.7399999999999999E-2</v>
      </c>
      <c r="K813" s="15">
        <v>0.21471999999999999</v>
      </c>
      <c r="L813" s="15">
        <v>1.311E-2</v>
      </c>
      <c r="M813" s="16">
        <v>2993</v>
      </c>
      <c r="N813" s="16">
        <v>21</v>
      </c>
      <c r="O813" s="16">
        <v>2994</v>
      </c>
      <c r="P813" s="16">
        <v>25</v>
      </c>
      <c r="Q813" s="16">
        <v>2998</v>
      </c>
      <c r="R813" s="16">
        <v>70</v>
      </c>
      <c r="S813" s="16">
        <v>3932</v>
      </c>
      <c r="T813" s="16">
        <v>218</v>
      </c>
      <c r="U813" s="16">
        <v>2993</v>
      </c>
      <c r="V813" s="16">
        <v>21</v>
      </c>
      <c r="W813" s="17">
        <f>100*(M813-Q813)/M813</f>
        <v>-0.16705646508519881</v>
      </c>
      <c r="X813" s="15">
        <v>1.1039048639140459E-2</v>
      </c>
      <c r="Y813" s="15">
        <v>3.5813739965294677E-5</v>
      </c>
      <c r="Z813" s="18">
        <v>4.4247412711778E-4</v>
      </c>
      <c r="AA813" s="18">
        <v>1.0999776118726001E-6</v>
      </c>
      <c r="AB813" s="19">
        <v>0.28091299627793115</v>
      </c>
      <c r="AC813" s="18">
        <v>2.0090630362414867E-5</v>
      </c>
      <c r="AD813" s="20">
        <f t="shared" si="116"/>
        <v>-65.742142859578351</v>
      </c>
      <c r="AE813" s="20">
        <f t="shared" si="117"/>
        <v>0.84029762453141643</v>
      </c>
      <c r="AF813" s="20">
        <f t="shared" si="118"/>
        <v>0.71531526885690067</v>
      </c>
      <c r="AG813" s="21">
        <f t="shared" si="119"/>
        <v>3200.210137998974</v>
      </c>
      <c r="AH813" s="21">
        <f t="shared" si="120"/>
        <v>3327.6509294788493</v>
      </c>
      <c r="AI813" s="22">
        <f t="shared" si="121"/>
        <v>26.71231000572925</v>
      </c>
      <c r="AJ813" s="20">
        <f t="shared" si="122"/>
        <v>-0.98667246605066927</v>
      </c>
    </row>
    <row r="814" spans="1:36">
      <c r="A814" s="1" t="s">
        <v>832</v>
      </c>
      <c r="B814" s="11">
        <v>212.48</v>
      </c>
      <c r="C814" s="11">
        <v>266.88</v>
      </c>
      <c r="D814" s="12">
        <v>0.79616306954436444</v>
      </c>
      <c r="E814" s="13">
        <v>8.6260000000000003E-2</v>
      </c>
      <c r="F814" s="13">
        <v>1.2899999999999999E-3</v>
      </c>
      <c r="G814" s="14">
        <v>2.7206100000000002</v>
      </c>
      <c r="H814" s="14">
        <v>3.8640000000000001E-2</v>
      </c>
      <c r="I814" s="13">
        <v>0.22894999999999999</v>
      </c>
      <c r="J814" s="13">
        <v>4.3299999999999996E-3</v>
      </c>
      <c r="K814" s="15">
        <v>6.5989999999999993E-2</v>
      </c>
      <c r="L814" s="15">
        <v>1.2999999999999999E-3</v>
      </c>
      <c r="M814" s="16">
        <v>1344</v>
      </c>
      <c r="N814" s="16">
        <v>17</v>
      </c>
      <c r="O814" s="16">
        <v>1334</v>
      </c>
      <c r="P814" s="16">
        <v>11</v>
      </c>
      <c r="Q814" s="16">
        <v>1329</v>
      </c>
      <c r="R814" s="16">
        <v>23</v>
      </c>
      <c r="S814" s="16">
        <v>1292</v>
      </c>
      <c r="T814" s="16">
        <v>25</v>
      </c>
      <c r="U814" s="16">
        <v>1344</v>
      </c>
      <c r="V814" s="16">
        <v>17</v>
      </c>
      <c r="W814" s="17">
        <f>100*(M814-Q814)/M814</f>
        <v>1.1160714285714286</v>
      </c>
      <c r="X814" s="15">
        <v>1.5211538662032707E-2</v>
      </c>
      <c r="Y814" s="15">
        <v>4.6169251927563089E-4</v>
      </c>
      <c r="Z814" s="18">
        <v>6.2479663557154705E-4</v>
      </c>
      <c r="AA814" s="18">
        <v>1.8258692685718602E-5</v>
      </c>
      <c r="AB814" s="19">
        <v>0.28193582294747704</v>
      </c>
      <c r="AC814" s="18">
        <v>1.5744324215287847E-5</v>
      </c>
      <c r="AD814" s="20">
        <f t="shared" si="116"/>
        <v>-29.570716072417902</v>
      </c>
      <c r="AE814" s="20">
        <f t="shared" si="117"/>
        <v>-0.29885856384082032</v>
      </c>
      <c r="AF814" s="20">
        <f t="shared" si="118"/>
        <v>0.55845118070423216</v>
      </c>
      <c r="AG814" s="21">
        <f t="shared" si="119"/>
        <v>1831.7052916717885</v>
      </c>
      <c r="AH814" s="21">
        <f t="shared" si="120"/>
        <v>2127.8872207482159</v>
      </c>
      <c r="AI814" s="22">
        <f t="shared" si="121"/>
        <v>21.57786126258361</v>
      </c>
      <c r="AJ814" s="20">
        <f t="shared" si="122"/>
        <v>-0.98118082422977271</v>
      </c>
    </row>
    <row r="815" spans="1:36">
      <c r="A815" s="1" t="s">
        <v>833</v>
      </c>
      <c r="B815" s="11">
        <v>181.62</v>
      </c>
      <c r="C815" s="11">
        <v>1003.88</v>
      </c>
      <c r="D815" s="12">
        <v>0.18091803801251147</v>
      </c>
      <c r="E815" s="13">
        <v>7.1720000000000006E-2</v>
      </c>
      <c r="F815" s="13">
        <v>1E-3</v>
      </c>
      <c r="G815" s="14">
        <v>1.2856300000000001</v>
      </c>
      <c r="H815" s="14">
        <v>1.7049999999999999E-2</v>
      </c>
      <c r="I815" s="13">
        <v>0.13012000000000001</v>
      </c>
      <c r="J815" s="13">
        <v>2.3900000000000002E-3</v>
      </c>
      <c r="K815" s="15">
        <v>2.9260000000000001E-2</v>
      </c>
      <c r="L815" s="15">
        <v>8.8999999999999995E-4</v>
      </c>
      <c r="M815" s="16">
        <v>978</v>
      </c>
      <c r="N815" s="16">
        <v>18</v>
      </c>
      <c r="O815" s="16">
        <v>839</v>
      </c>
      <c r="P815" s="16">
        <v>8</v>
      </c>
      <c r="Q815" s="16">
        <v>789</v>
      </c>
      <c r="R815" s="16">
        <v>14</v>
      </c>
      <c r="S815" s="16">
        <v>583</v>
      </c>
      <c r="T815" s="16">
        <v>17</v>
      </c>
      <c r="U815" s="16">
        <v>789</v>
      </c>
      <c r="V815" s="16">
        <v>14</v>
      </c>
      <c r="W815" s="17">
        <f>100*(O815-Q815)/O815</f>
        <v>5.9594755661501786</v>
      </c>
      <c r="X815" s="15">
        <v>1.5628779948429219E-2</v>
      </c>
      <c r="Y815" s="15">
        <v>4.9194320595868804E-4</v>
      </c>
      <c r="Z815" s="18">
        <v>5.8027762617733169E-4</v>
      </c>
      <c r="AA815" s="18">
        <v>1.3626276328490915E-5</v>
      </c>
      <c r="AB815" s="19">
        <v>0.28209386307260159</v>
      </c>
      <c r="AC815" s="18">
        <v>1.4633460201705808E-5</v>
      </c>
      <c r="AD815" s="20">
        <f t="shared" si="116"/>
        <v>-23.981756588291603</v>
      </c>
      <c r="AE815" s="20">
        <f t="shared" si="117"/>
        <v>-6.8748227485593283</v>
      </c>
      <c r="AF815" s="20">
        <f t="shared" si="118"/>
        <v>0.51840354553789869</v>
      </c>
      <c r="AG815" s="21">
        <f t="shared" si="119"/>
        <v>1612.8409062115134</v>
      </c>
      <c r="AH815" s="21">
        <f t="shared" si="120"/>
        <v>2114.7129023677926</v>
      </c>
      <c r="AI815" s="22">
        <f t="shared" si="121"/>
        <v>20.113541897629148</v>
      </c>
      <c r="AJ815" s="20">
        <f t="shared" si="122"/>
        <v>-0.98252175824767074</v>
      </c>
    </row>
    <row r="816" spans="1:36">
      <c r="A816" s="1" t="s">
        <v>834</v>
      </c>
      <c r="B816" s="11">
        <v>98.23</v>
      </c>
      <c r="C816" s="11">
        <v>93.09</v>
      </c>
      <c r="D816" s="12">
        <v>1.0552153829627242</v>
      </c>
      <c r="E816" s="13">
        <v>7.7399999999999997E-2</v>
      </c>
      <c r="F816" s="13">
        <v>2.49E-3</v>
      </c>
      <c r="G816" s="14">
        <v>2.0588299999999999</v>
      </c>
      <c r="H816" s="14">
        <v>6.0740000000000002E-2</v>
      </c>
      <c r="I816" s="13">
        <v>0.19309000000000001</v>
      </c>
      <c r="J816" s="13">
        <v>4.7600000000000003E-3</v>
      </c>
      <c r="K816" s="15">
        <v>5.5899999999999998E-2</v>
      </c>
      <c r="L816" s="15">
        <v>1.74E-3</v>
      </c>
      <c r="M816" s="16">
        <v>1132</v>
      </c>
      <c r="N816" s="16">
        <v>26</v>
      </c>
      <c r="O816" s="16">
        <v>1135</v>
      </c>
      <c r="P816" s="16">
        <v>20</v>
      </c>
      <c r="Q816" s="16">
        <v>1138</v>
      </c>
      <c r="R816" s="16">
        <v>26</v>
      </c>
      <c r="S816" s="16">
        <v>1099</v>
      </c>
      <c r="T816" s="16">
        <v>33</v>
      </c>
      <c r="U816" s="16">
        <v>1132</v>
      </c>
      <c r="V816" s="16">
        <v>26</v>
      </c>
      <c r="W816" s="17">
        <f>100*(M816-Q816)/M816</f>
        <v>-0.53003533568904593</v>
      </c>
      <c r="X816" s="15">
        <v>1.2666204608238871E-2</v>
      </c>
      <c r="Y816" s="15">
        <v>2.3339719064509806E-4</v>
      </c>
      <c r="Z816" s="18">
        <v>4.6267469517883984E-4</v>
      </c>
      <c r="AA816" s="18">
        <v>8.8294634053532831E-6</v>
      </c>
      <c r="AB816" s="19">
        <v>0.28217955890173391</v>
      </c>
      <c r="AC816" s="18">
        <v>1.3218182462029531E-5</v>
      </c>
      <c r="AD816" s="20">
        <f t="shared" si="116"/>
        <v>-20.951193833410599</v>
      </c>
      <c r="AE816" s="20">
        <f t="shared" si="117"/>
        <v>3.7870180993637703</v>
      </c>
      <c r="AF816" s="20">
        <f t="shared" si="118"/>
        <v>0.4686253985812448</v>
      </c>
      <c r="AG816" s="21">
        <f t="shared" si="119"/>
        <v>1490.3749786310043</v>
      </c>
      <c r="AH816" s="21">
        <f t="shared" si="120"/>
        <v>1710.4798126183359</v>
      </c>
      <c r="AI816" s="22">
        <f t="shared" si="121"/>
        <v>18.153063814256257</v>
      </c>
      <c r="AJ816" s="20">
        <f t="shared" si="122"/>
        <v>-0.98606401520545661</v>
      </c>
    </row>
    <row r="817" spans="1:36">
      <c r="A817" s="23" t="s">
        <v>835</v>
      </c>
      <c r="B817" s="24">
        <v>163.37</v>
      </c>
      <c r="C817" s="24">
        <v>150.28</v>
      </c>
      <c r="D817" s="25">
        <v>1.08710407239819</v>
      </c>
      <c r="E817" s="26">
        <v>9.5310000000000006E-2</v>
      </c>
      <c r="F817" s="26">
        <v>1.1310000000000001E-2</v>
      </c>
      <c r="G817" s="27">
        <v>1.0731999999999999</v>
      </c>
      <c r="H817" s="27">
        <v>0.12066</v>
      </c>
      <c r="I817" s="26">
        <v>8.1670000000000006E-2</v>
      </c>
      <c r="J817" s="26">
        <v>3.0899999999999999E-3</v>
      </c>
      <c r="K817" s="28">
        <v>2.3970000000000002E-2</v>
      </c>
      <c r="L817" s="28">
        <v>7.7999999999999999E-4</v>
      </c>
      <c r="M817" s="29">
        <v>1534</v>
      </c>
      <c r="N817" s="29">
        <v>234</v>
      </c>
      <c r="O817" s="29">
        <v>740</v>
      </c>
      <c r="P817" s="29">
        <v>59</v>
      </c>
      <c r="Q817" s="29">
        <v>506</v>
      </c>
      <c r="R817" s="29">
        <v>18</v>
      </c>
      <c r="S817" s="29">
        <v>479</v>
      </c>
      <c r="T817" s="29">
        <v>15</v>
      </c>
      <c r="U817" s="29">
        <v>506</v>
      </c>
      <c r="V817" s="29">
        <v>18</v>
      </c>
      <c r="W817" s="30">
        <f>100*(O817-Q817)/O817</f>
        <v>31.621621621621621</v>
      </c>
      <c r="X817" s="28">
        <v>1.0693883423982141E-2</v>
      </c>
      <c r="Y817" s="28">
        <v>7.103311109463876E-5</v>
      </c>
      <c r="Z817" s="31">
        <v>3.8356478025141976E-4</v>
      </c>
      <c r="AA817" s="31">
        <v>2.8227030806667181E-6</v>
      </c>
      <c r="AB817" s="32">
        <v>0.28205558431842459</v>
      </c>
      <c r="AC817" s="31">
        <v>1.5589206209266957E-5</v>
      </c>
      <c r="AD817" s="33">
        <f t="shared" si="116"/>
        <v>-25.335453353777517</v>
      </c>
      <c r="AE817" s="33">
        <f t="shared" si="117"/>
        <v>-14.335825719884454</v>
      </c>
      <c r="AF817" s="33">
        <f t="shared" si="118"/>
        <v>0.5519145650880587</v>
      </c>
      <c r="AG817" s="34">
        <f t="shared" si="119"/>
        <v>1656.9333258502011</v>
      </c>
      <c r="AH817" s="34">
        <f t="shared" si="120"/>
        <v>2367.6700643530107</v>
      </c>
      <c r="AI817" s="35">
        <f t="shared" si="121"/>
        <v>21.299026962708012</v>
      </c>
      <c r="AJ817" s="33">
        <f t="shared" si="122"/>
        <v>-0.98844684396833071</v>
      </c>
    </row>
    <row r="818" spans="1:36">
      <c r="A818" s="1" t="s">
        <v>836</v>
      </c>
      <c r="B818" s="11">
        <v>81.209999999999994</v>
      </c>
      <c r="C818" s="11">
        <v>170.01</v>
      </c>
      <c r="D818" s="12">
        <v>0.47767778365978469</v>
      </c>
      <c r="E818" s="13">
        <v>7.6139999999999999E-2</v>
      </c>
      <c r="F818" s="13">
        <v>2.5699999999999998E-3</v>
      </c>
      <c r="G818" s="14">
        <v>1.89977</v>
      </c>
      <c r="H818" s="14">
        <v>5.8610000000000002E-2</v>
      </c>
      <c r="I818" s="13">
        <v>0.18113000000000001</v>
      </c>
      <c r="J818" s="13">
        <v>4.5500000000000002E-3</v>
      </c>
      <c r="K818" s="15">
        <v>5.9720000000000002E-2</v>
      </c>
      <c r="L818" s="15">
        <v>2.5600000000000002E-3</v>
      </c>
      <c r="M818" s="16">
        <v>1099</v>
      </c>
      <c r="N818" s="16">
        <v>28</v>
      </c>
      <c r="O818" s="16">
        <v>1081</v>
      </c>
      <c r="P818" s="16">
        <v>21</v>
      </c>
      <c r="Q818" s="16">
        <v>1073</v>
      </c>
      <c r="R818" s="16">
        <v>25</v>
      </c>
      <c r="S818" s="16">
        <v>1172</v>
      </c>
      <c r="T818" s="16">
        <v>49</v>
      </c>
      <c r="U818" s="16">
        <v>1099</v>
      </c>
      <c r="V818" s="16">
        <v>28</v>
      </c>
      <c r="W818" s="17">
        <f>100*(M818-Q818)/M818</f>
        <v>2.3657870791628755</v>
      </c>
      <c r="X818" s="15">
        <v>2.1090854894758513E-2</v>
      </c>
      <c r="Y818" s="15">
        <v>2.3023879276038025E-4</v>
      </c>
      <c r="Z818" s="18">
        <v>7.8573706272879785E-4</v>
      </c>
      <c r="AA818" s="18">
        <v>9.1417843054426615E-6</v>
      </c>
      <c r="AB818" s="19">
        <v>0.2819113602459723</v>
      </c>
      <c r="AC818" s="18">
        <v>1.7654741118175232E-5</v>
      </c>
      <c r="AD818" s="20">
        <f t="shared" si="116"/>
        <v>-30.435819459767586</v>
      </c>
      <c r="AE818" s="20">
        <f t="shared" si="117"/>
        <v>-6.6882774631205066</v>
      </c>
      <c r="AF818" s="20">
        <f t="shared" si="118"/>
        <v>0.62586876485195331</v>
      </c>
      <c r="AG818" s="21">
        <f t="shared" si="119"/>
        <v>1873.0573733180456</v>
      </c>
      <c r="AH818" s="21">
        <f t="shared" si="120"/>
        <v>2337.8550820604987</v>
      </c>
      <c r="AI818" s="22">
        <f t="shared" si="121"/>
        <v>24.281507528501834</v>
      </c>
      <c r="AJ818" s="20">
        <f t="shared" si="122"/>
        <v>-0.97633322100214459</v>
      </c>
    </row>
    <row r="819" spans="1:36">
      <c r="A819" s="23" t="s">
        <v>837</v>
      </c>
      <c r="B819" s="24">
        <v>154.03</v>
      </c>
      <c r="C819" s="24">
        <v>248.85</v>
      </c>
      <c r="D819" s="25">
        <v>0.61896724934699621</v>
      </c>
      <c r="E819" s="26">
        <v>0.11144999999999999</v>
      </c>
      <c r="F819" s="26">
        <v>4.7699999999999999E-3</v>
      </c>
      <c r="G819" s="27">
        <v>4.1620499999999998</v>
      </c>
      <c r="H819" s="27">
        <v>0.15035000000000001</v>
      </c>
      <c r="I819" s="26">
        <v>0.27084000000000003</v>
      </c>
      <c r="J819" s="26">
        <v>6.1999999999999998E-3</v>
      </c>
      <c r="K819" s="28">
        <v>7.8210000000000002E-2</v>
      </c>
      <c r="L819" s="28">
        <v>1.73E-3</v>
      </c>
      <c r="M819" s="29">
        <v>1823</v>
      </c>
      <c r="N819" s="29">
        <v>79</v>
      </c>
      <c r="O819" s="29">
        <v>1667</v>
      </c>
      <c r="P819" s="29">
        <v>30</v>
      </c>
      <c r="Q819" s="29">
        <v>1545</v>
      </c>
      <c r="R819" s="29">
        <v>31</v>
      </c>
      <c r="S819" s="29">
        <v>1522</v>
      </c>
      <c r="T819" s="29">
        <v>33</v>
      </c>
      <c r="U819" s="29">
        <v>1823</v>
      </c>
      <c r="V819" s="29">
        <v>79</v>
      </c>
      <c r="W819" s="30">
        <f>100*(M819-Q819)/M819</f>
        <v>15.249588590235875</v>
      </c>
      <c r="X819" s="28">
        <v>1.7563615672468856E-2</v>
      </c>
      <c r="Y819" s="28">
        <v>2.3175822457480047E-4</v>
      </c>
      <c r="Z819" s="31">
        <v>6.7790041849663367E-4</v>
      </c>
      <c r="AA819" s="31">
        <v>8.7179017738615583E-6</v>
      </c>
      <c r="AB819" s="32">
        <v>0.28165650749673338</v>
      </c>
      <c r="AC819" s="31">
        <v>1.7757122189436652E-5</v>
      </c>
      <c r="AD819" s="33">
        <f t="shared" si="116"/>
        <v>-39.448478041200772</v>
      </c>
      <c r="AE819" s="33">
        <f t="shared" si="117"/>
        <v>0.37243281247434368</v>
      </c>
      <c r="AF819" s="33">
        <f t="shared" si="118"/>
        <v>0.63052907616703791</v>
      </c>
      <c r="AG819" s="34">
        <f t="shared" si="119"/>
        <v>2216.1257015553238</v>
      </c>
      <c r="AH819" s="34">
        <f t="shared" si="120"/>
        <v>2453.9840887787414</v>
      </c>
      <c r="AI819" s="35">
        <f t="shared" si="121"/>
        <v>24.197000812792794</v>
      </c>
      <c r="AJ819" s="33">
        <f t="shared" si="122"/>
        <v>-0.97958131269588455</v>
      </c>
    </row>
    <row r="820" spans="1:36">
      <c r="A820" s="1" t="s">
        <v>838</v>
      </c>
      <c r="B820" s="11">
        <v>57.66</v>
      </c>
      <c r="C820" s="11">
        <v>76.040000000000006</v>
      </c>
      <c r="D820" s="12">
        <v>0.75828511309836921</v>
      </c>
      <c r="E820" s="13">
        <v>7.1309999999999998E-2</v>
      </c>
      <c r="F820" s="13">
        <v>2.7100000000000002E-3</v>
      </c>
      <c r="G820" s="14">
        <v>1.5811599999999999</v>
      </c>
      <c r="H820" s="14">
        <v>5.484E-2</v>
      </c>
      <c r="I820" s="13">
        <v>0.16094</v>
      </c>
      <c r="J820" s="13">
        <v>4.2399999999999998E-3</v>
      </c>
      <c r="K820" s="15">
        <v>4.9110000000000001E-2</v>
      </c>
      <c r="L820" s="15">
        <v>1.9300000000000001E-3</v>
      </c>
      <c r="M820" s="16">
        <v>966</v>
      </c>
      <c r="N820" s="16">
        <v>33</v>
      </c>
      <c r="O820" s="16">
        <v>963</v>
      </c>
      <c r="P820" s="16">
        <v>22</v>
      </c>
      <c r="Q820" s="16">
        <v>962</v>
      </c>
      <c r="R820" s="16">
        <v>24</v>
      </c>
      <c r="S820" s="16">
        <v>969</v>
      </c>
      <c r="T820" s="16">
        <v>37</v>
      </c>
      <c r="U820" s="16">
        <v>962</v>
      </c>
      <c r="V820" s="16">
        <v>24</v>
      </c>
      <c r="W820" s="17">
        <f>100*(O820-Q820)/O820</f>
        <v>0.10384215991692627</v>
      </c>
      <c r="X820" s="15">
        <v>2.6615478537525973E-2</v>
      </c>
      <c r="Y820" s="15">
        <v>2.4474711099222845E-4</v>
      </c>
      <c r="Z820" s="18">
        <v>1.0188558147715373E-3</v>
      </c>
      <c r="AA820" s="18">
        <v>8.4694047860262868E-6</v>
      </c>
      <c r="AB820" s="19">
        <v>0.28191798150670311</v>
      </c>
      <c r="AC820" s="18">
        <v>2.1229680246775307E-5</v>
      </c>
      <c r="AD820" s="20">
        <f t="shared" si="116"/>
        <v>-30.201664001276995</v>
      </c>
      <c r="AE820" s="20">
        <f t="shared" si="117"/>
        <v>-9.5965471326808771</v>
      </c>
      <c r="AF820" s="20">
        <f t="shared" si="118"/>
        <v>0.75237112178318521</v>
      </c>
      <c r="AG820" s="21">
        <f t="shared" si="119"/>
        <v>1875.3750393271505</v>
      </c>
      <c r="AH820" s="21">
        <f t="shared" si="120"/>
        <v>2414.795776543423</v>
      </c>
      <c r="AI820" s="22">
        <f t="shared" si="121"/>
        <v>29.380527566283945</v>
      </c>
      <c r="AJ820" s="20">
        <f t="shared" si="122"/>
        <v>-0.96931157184423078</v>
      </c>
    </row>
    <row r="821" spans="1:36">
      <c r="A821" s="1" t="s">
        <v>839</v>
      </c>
      <c r="B821" s="11">
        <v>139.84</v>
      </c>
      <c r="C821" s="11">
        <v>391.96</v>
      </c>
      <c r="D821" s="12">
        <v>0.35677109909174409</v>
      </c>
      <c r="E821" s="13">
        <v>6.9940000000000002E-2</v>
      </c>
      <c r="F821" s="13">
        <v>1.0300000000000001E-3</v>
      </c>
      <c r="G821" s="14">
        <v>1.39628</v>
      </c>
      <c r="H821" s="14">
        <v>1.9529999999999999E-2</v>
      </c>
      <c r="I821" s="13">
        <v>0.14491000000000001</v>
      </c>
      <c r="J821" s="13">
        <v>2.6900000000000001E-3</v>
      </c>
      <c r="K821" s="15">
        <v>4.3479999999999998E-2</v>
      </c>
      <c r="L821" s="15">
        <v>9.8999999999999999E-4</v>
      </c>
      <c r="M821" s="16">
        <v>927</v>
      </c>
      <c r="N821" s="16">
        <v>18</v>
      </c>
      <c r="O821" s="16">
        <v>887</v>
      </c>
      <c r="P821" s="16">
        <v>8</v>
      </c>
      <c r="Q821" s="16">
        <v>872</v>
      </c>
      <c r="R821" s="16">
        <v>15</v>
      </c>
      <c r="S821" s="16">
        <v>860</v>
      </c>
      <c r="T821" s="16">
        <v>19</v>
      </c>
      <c r="U821" s="16">
        <v>872</v>
      </c>
      <c r="V821" s="16">
        <v>15</v>
      </c>
      <c r="W821" s="17">
        <f>100*(O821-Q821)/O821</f>
        <v>1.6910935738444195</v>
      </c>
      <c r="X821" s="15">
        <v>2.0846688460194232E-2</v>
      </c>
      <c r="Y821" s="15">
        <v>2.7539842935146107E-5</v>
      </c>
      <c r="Z821" s="18">
        <v>7.3515374957162341E-4</v>
      </c>
      <c r="AA821" s="18">
        <v>2.8262535978170874E-7</v>
      </c>
      <c r="AB821" s="19">
        <v>0.28233276505802568</v>
      </c>
      <c r="AC821" s="18">
        <v>1.6720290435798041E-5</v>
      </c>
      <c r="AD821" s="20">
        <f t="shared" si="116"/>
        <v>-15.533183694791397</v>
      </c>
      <c r="AE821" s="20">
        <f t="shared" si="117"/>
        <v>3.3178731774885506</v>
      </c>
      <c r="AF821" s="20">
        <f t="shared" si="118"/>
        <v>0.59244105464703944</v>
      </c>
      <c r="AG821" s="21">
        <f t="shared" si="119"/>
        <v>1288.738705584638</v>
      </c>
      <c r="AH821" s="21">
        <f t="shared" si="120"/>
        <v>1539.8717973643902</v>
      </c>
      <c r="AI821" s="22">
        <f t="shared" si="121"/>
        <v>23.21709991374928</v>
      </c>
      <c r="AJ821" s="20">
        <f t="shared" si="122"/>
        <v>-0.97785681477193909</v>
      </c>
    </row>
    <row r="822" spans="1:36">
      <c r="A822" s="1" t="s">
        <v>840</v>
      </c>
      <c r="B822" s="11">
        <v>164.43</v>
      </c>
      <c r="C822" s="11">
        <v>240.2</v>
      </c>
      <c r="D822" s="12">
        <v>0.68455453788509579</v>
      </c>
      <c r="E822" s="13">
        <v>7.7539999999999998E-2</v>
      </c>
      <c r="F822" s="13">
        <v>7.6999999999999996E-4</v>
      </c>
      <c r="G822" s="14">
        <v>2.0708899999999999</v>
      </c>
      <c r="H822" s="14">
        <v>2.0750000000000001E-2</v>
      </c>
      <c r="I822" s="13">
        <v>0.19386999999999999</v>
      </c>
      <c r="J822" s="13">
        <v>3.4299999999999999E-3</v>
      </c>
      <c r="K822" s="15">
        <v>5.5820000000000002E-2</v>
      </c>
      <c r="L822" s="15">
        <v>8.8000000000000003E-4</v>
      </c>
      <c r="M822" s="16">
        <v>1135</v>
      </c>
      <c r="N822" s="16">
        <v>20</v>
      </c>
      <c r="O822" s="16">
        <v>1139</v>
      </c>
      <c r="P822" s="16">
        <v>7</v>
      </c>
      <c r="Q822" s="16">
        <v>1142</v>
      </c>
      <c r="R822" s="16">
        <v>19</v>
      </c>
      <c r="S822" s="16">
        <v>1098</v>
      </c>
      <c r="T822" s="16">
        <v>17</v>
      </c>
      <c r="U822" s="16">
        <v>1135</v>
      </c>
      <c r="V822" s="16">
        <v>20</v>
      </c>
      <c r="W822" s="17">
        <f>100*(M822-Q822)/M822</f>
        <v>-0.61674008810572689</v>
      </c>
      <c r="X822" s="15">
        <v>1.5363868488170855E-2</v>
      </c>
      <c r="Y822" s="15">
        <v>8.114798904609844E-5</v>
      </c>
      <c r="Z822" s="18">
        <v>5.5668126664156425E-4</v>
      </c>
      <c r="AA822" s="18">
        <v>2.1236853717265748E-6</v>
      </c>
      <c r="AB822" s="19">
        <v>0.28203623798677352</v>
      </c>
      <c r="AC822" s="18">
        <v>1.7955672010953364E-5</v>
      </c>
      <c r="AD822" s="20">
        <f t="shared" si="116"/>
        <v>-26.019620514990962</v>
      </c>
      <c r="AE822" s="20">
        <f t="shared" si="117"/>
        <v>-1.299061327647566</v>
      </c>
      <c r="AF822" s="20">
        <f t="shared" si="118"/>
        <v>0.63658832350061156</v>
      </c>
      <c r="AG822" s="21">
        <f t="shared" si="119"/>
        <v>1690.934133748545</v>
      </c>
      <c r="AH822" s="21">
        <f t="shared" si="120"/>
        <v>2030.1576973179851</v>
      </c>
      <c r="AI822" s="22">
        <f t="shared" si="121"/>
        <v>24.629603148258411</v>
      </c>
      <c r="AJ822" s="20">
        <f t="shared" si="122"/>
        <v>-0.98323249196862761</v>
      </c>
    </row>
    <row r="823" spans="1:36">
      <c r="A823" s="1" t="s">
        <v>841</v>
      </c>
      <c r="B823" s="11">
        <v>132.11000000000001</v>
      </c>
      <c r="C823" s="11">
        <v>282.74</v>
      </c>
      <c r="D823" s="12">
        <v>0.46724906274315631</v>
      </c>
      <c r="E823" s="13">
        <v>7.4880000000000002E-2</v>
      </c>
      <c r="F823" s="13">
        <v>3.9500000000000004E-3</v>
      </c>
      <c r="G823" s="14">
        <v>0.9919</v>
      </c>
      <c r="H823" s="14">
        <v>4.8009999999999997E-2</v>
      </c>
      <c r="I823" s="13">
        <v>9.6079999999999999E-2</v>
      </c>
      <c r="J823" s="13">
        <v>2.0200000000000001E-3</v>
      </c>
      <c r="K823" s="15">
        <v>2.894E-2</v>
      </c>
      <c r="L823" s="15">
        <v>6.4999999999999997E-4</v>
      </c>
      <c r="M823" s="16">
        <v>1065</v>
      </c>
      <c r="N823" s="16">
        <v>109</v>
      </c>
      <c r="O823" s="16">
        <v>700</v>
      </c>
      <c r="P823" s="16">
        <v>24</v>
      </c>
      <c r="Q823" s="16">
        <v>591</v>
      </c>
      <c r="R823" s="16">
        <v>12</v>
      </c>
      <c r="S823" s="16">
        <v>577</v>
      </c>
      <c r="T823" s="16">
        <v>13</v>
      </c>
      <c r="U823" s="16">
        <v>591</v>
      </c>
      <c r="V823" s="16">
        <v>12</v>
      </c>
      <c r="W823" s="17">
        <f>100*(O823-Q823)/O823</f>
        <v>15.571428571428571</v>
      </c>
      <c r="X823" s="15">
        <v>2.6477646996276583E-3</v>
      </c>
      <c r="Y823" s="15">
        <v>3.7972499067042631E-5</v>
      </c>
      <c r="Z823" s="18">
        <v>6.4336237349328643E-5</v>
      </c>
      <c r="AA823" s="18">
        <v>7.2880392517484524E-7</v>
      </c>
      <c r="AB823" s="19">
        <v>0.28195049163269337</v>
      </c>
      <c r="AC823" s="18">
        <v>1.5452805383125666E-5</v>
      </c>
      <c r="AD823" s="20">
        <f t="shared" si="116"/>
        <v>-29.051970043237894</v>
      </c>
      <c r="AE823" s="20">
        <f t="shared" si="117"/>
        <v>-16.071504055799046</v>
      </c>
      <c r="AF823" s="20">
        <f t="shared" si="118"/>
        <v>0.54718859784271823</v>
      </c>
      <c r="AG823" s="21">
        <f t="shared" si="119"/>
        <v>1785.553160248018</v>
      </c>
      <c r="AH823" s="21">
        <f t="shared" si="120"/>
        <v>2539.4039645268776</v>
      </c>
      <c r="AI823" s="22">
        <f t="shared" si="121"/>
        <v>20.88656119311031</v>
      </c>
      <c r="AJ823" s="20">
        <f t="shared" si="122"/>
        <v>-0.99806216152562266</v>
      </c>
    </row>
    <row r="824" spans="1:36">
      <c r="A824" s="23" t="s">
        <v>842</v>
      </c>
      <c r="B824" s="24">
        <v>67.180000000000007</v>
      </c>
      <c r="C824" s="24">
        <v>44.95</v>
      </c>
      <c r="D824" s="25">
        <v>1.4945494994438264</v>
      </c>
      <c r="E824" s="26">
        <v>9.5170000000000005E-2</v>
      </c>
      <c r="F824" s="26">
        <v>3.1829999999999997E-2</v>
      </c>
      <c r="G824" s="27">
        <v>0.93096999999999996</v>
      </c>
      <c r="H824" s="27">
        <v>0.30491000000000001</v>
      </c>
      <c r="I824" s="26">
        <v>7.0949999999999999E-2</v>
      </c>
      <c r="J824" s="26">
        <v>4.7999999999999996E-3</v>
      </c>
      <c r="K824" s="28">
        <v>2.0820000000000002E-2</v>
      </c>
      <c r="L824" s="28">
        <v>1.16E-3</v>
      </c>
      <c r="M824" s="29">
        <v>1531</v>
      </c>
      <c r="N824" s="29">
        <v>738</v>
      </c>
      <c r="O824" s="29">
        <v>668</v>
      </c>
      <c r="P824" s="29">
        <v>160</v>
      </c>
      <c r="Q824" s="29">
        <v>442</v>
      </c>
      <c r="R824" s="29">
        <v>29</v>
      </c>
      <c r="S824" s="29">
        <v>417</v>
      </c>
      <c r="T824" s="29">
        <v>23</v>
      </c>
      <c r="U824" s="29">
        <v>442</v>
      </c>
      <c r="V824" s="29">
        <v>29</v>
      </c>
      <c r="W824" s="30">
        <f>100*(O824-Q824)/O824</f>
        <v>33.832335329341319</v>
      </c>
      <c r="X824" s="28">
        <v>1.2078071473230603E-2</v>
      </c>
      <c r="Y824" s="28">
        <v>2.4503753535768098E-5</v>
      </c>
      <c r="Z824" s="31">
        <v>4.3760574797829154E-4</v>
      </c>
      <c r="AA824" s="31">
        <v>3.3127895027377904E-7</v>
      </c>
      <c r="AB824" s="32">
        <v>0.28210854142998831</v>
      </c>
      <c r="AC824" s="31">
        <v>1.8307720349039244E-5</v>
      </c>
      <c r="AD824" s="33">
        <f t="shared" si="116"/>
        <v>-23.462668510733089</v>
      </c>
      <c r="AE824" s="33">
        <f t="shared" si="117"/>
        <v>-13.87541644706447</v>
      </c>
      <c r="AF824" s="33">
        <f t="shared" si="118"/>
        <v>0.64806801937820102</v>
      </c>
      <c r="AG824" s="34">
        <f t="shared" si="119"/>
        <v>1586.7678097055402</v>
      </c>
      <c r="AH824" s="34">
        <f t="shared" si="120"/>
        <v>2291.0726673066392</v>
      </c>
      <c r="AI824" s="35">
        <f t="shared" si="121"/>
        <v>25.082573100248737</v>
      </c>
      <c r="AJ824" s="33">
        <f t="shared" si="122"/>
        <v>-0.98681910397655748</v>
      </c>
    </row>
    <row r="825" spans="1:36">
      <c r="A825" s="1" t="s">
        <v>843</v>
      </c>
      <c r="B825" s="11">
        <v>186.99</v>
      </c>
      <c r="C825" s="11">
        <v>133.06</v>
      </c>
      <c r="D825" s="12">
        <v>1.4053058770479483</v>
      </c>
      <c r="E825" s="13">
        <v>0.10359</v>
      </c>
      <c r="F825" s="13">
        <v>2.5400000000000002E-3</v>
      </c>
      <c r="G825" s="14">
        <v>3.8631600000000001</v>
      </c>
      <c r="H825" s="14">
        <v>8.6889999999999995E-2</v>
      </c>
      <c r="I825" s="13">
        <v>0.27068999999999999</v>
      </c>
      <c r="J825" s="13">
        <v>6.2300000000000003E-3</v>
      </c>
      <c r="K825" s="15">
        <v>6.9269999999999998E-2</v>
      </c>
      <c r="L825" s="15">
        <v>1.7700000000000001E-3</v>
      </c>
      <c r="M825" s="16">
        <v>1689</v>
      </c>
      <c r="N825" s="16">
        <v>19</v>
      </c>
      <c r="O825" s="16">
        <v>1606</v>
      </c>
      <c r="P825" s="16">
        <v>18</v>
      </c>
      <c r="Q825" s="16">
        <v>1544</v>
      </c>
      <c r="R825" s="16">
        <v>32</v>
      </c>
      <c r="S825" s="16">
        <v>1354</v>
      </c>
      <c r="T825" s="16">
        <v>33</v>
      </c>
      <c r="U825" s="16">
        <v>1689</v>
      </c>
      <c r="V825" s="16">
        <v>19</v>
      </c>
      <c r="W825" s="17">
        <f>100*(M825-Q825)/M825</f>
        <v>8.5849615156897574</v>
      </c>
      <c r="X825" s="15">
        <v>1.5650725849647999E-2</v>
      </c>
      <c r="Y825" s="15">
        <v>7.0467801253674359E-5</v>
      </c>
      <c r="Z825" s="18">
        <v>5.8746210771213735E-4</v>
      </c>
      <c r="AA825" s="18">
        <v>2.1314943697370784E-6</v>
      </c>
      <c r="AB825" s="19">
        <v>0.28176875401981677</v>
      </c>
      <c r="AC825" s="18">
        <v>1.7169006425351161E-5</v>
      </c>
      <c r="AD825" s="20">
        <f t="shared" si="116"/>
        <v>-35.478971757573198</v>
      </c>
      <c r="AE825" s="20">
        <f t="shared" si="117"/>
        <v>1.4750163677357264</v>
      </c>
      <c r="AF825" s="20">
        <f t="shared" si="118"/>
        <v>0.60946021842123721</v>
      </c>
      <c r="AG825" s="21">
        <f t="shared" si="119"/>
        <v>2058.1466138319643</v>
      </c>
      <c r="AH825" s="21">
        <f t="shared" si="120"/>
        <v>2282.9128942847483</v>
      </c>
      <c r="AI825" s="22">
        <f t="shared" si="121"/>
        <v>23.40840865675159</v>
      </c>
      <c r="AJ825" s="20">
        <f t="shared" si="122"/>
        <v>-0.9823053582014416</v>
      </c>
    </row>
    <row r="826" spans="1:36">
      <c r="A826" s="1" t="s">
        <v>844</v>
      </c>
      <c r="B826" s="11">
        <v>184.74</v>
      </c>
      <c r="C826" s="11">
        <v>295.45</v>
      </c>
      <c r="D826" s="12">
        <v>0.62528346589947548</v>
      </c>
      <c r="E826" s="13">
        <v>5.96E-2</v>
      </c>
      <c r="F826" s="13">
        <v>1.67E-3</v>
      </c>
      <c r="G826" s="14">
        <v>0.66281000000000001</v>
      </c>
      <c r="H826" s="14">
        <v>1.7080000000000001E-2</v>
      </c>
      <c r="I826" s="13">
        <v>8.072E-2</v>
      </c>
      <c r="J826" s="13">
        <v>1.74E-3</v>
      </c>
      <c r="K826" s="15">
        <v>2.5839999999999998E-2</v>
      </c>
      <c r="L826" s="15">
        <v>7.6999999999999996E-4</v>
      </c>
      <c r="M826" s="16">
        <v>589</v>
      </c>
      <c r="N826" s="16">
        <v>25</v>
      </c>
      <c r="O826" s="16">
        <v>516</v>
      </c>
      <c r="P826" s="16">
        <v>10</v>
      </c>
      <c r="Q826" s="16">
        <v>500</v>
      </c>
      <c r="R826" s="16">
        <v>10</v>
      </c>
      <c r="S826" s="16">
        <v>516</v>
      </c>
      <c r="T826" s="16">
        <v>15</v>
      </c>
      <c r="U826" s="16">
        <v>500</v>
      </c>
      <c r="V826" s="16">
        <v>10</v>
      </c>
      <c r="W826" s="17">
        <f>100*(O826-Q826)/O826</f>
        <v>3.1007751937984498</v>
      </c>
      <c r="X826" s="15">
        <v>1.2769097191208586E-2</v>
      </c>
      <c r="Y826" s="15">
        <v>2.9457107673121215E-5</v>
      </c>
      <c r="Z826" s="18">
        <v>4.6096613619685728E-4</v>
      </c>
      <c r="AA826" s="18">
        <v>4.5330785539483062E-7</v>
      </c>
      <c r="AB826" s="19">
        <v>0.28200515004203702</v>
      </c>
      <c r="AC826" s="18">
        <v>1.857782527484507E-5</v>
      </c>
      <c r="AD826" s="20">
        <f t="shared" si="116"/>
        <v>-27.119020198711485</v>
      </c>
      <c r="AE826" s="20">
        <f t="shared" si="117"/>
        <v>-16.278215613669822</v>
      </c>
      <c r="AF826" s="20">
        <f t="shared" si="118"/>
        <v>0.65771380163455462</v>
      </c>
      <c r="AG826" s="21">
        <f t="shared" si="119"/>
        <v>1729.2467020115444</v>
      </c>
      <c r="AH826" s="21">
        <f t="shared" si="120"/>
        <v>2484.3079876637366</v>
      </c>
      <c r="AI826" s="22">
        <f t="shared" si="121"/>
        <v>25.400721331506702</v>
      </c>
      <c r="AJ826" s="20">
        <f t="shared" si="122"/>
        <v>-0.98611547782539588</v>
      </c>
    </row>
    <row r="827" spans="1:36">
      <c r="A827" s="1" t="s">
        <v>845</v>
      </c>
      <c r="B827" s="11">
        <v>109.61</v>
      </c>
      <c r="C827" s="11">
        <v>202.71</v>
      </c>
      <c r="D827" s="12">
        <v>0.54072320063144386</v>
      </c>
      <c r="E827" s="13">
        <v>6.4199999999999993E-2</v>
      </c>
      <c r="F827" s="13">
        <v>7.0000000000000001E-3</v>
      </c>
      <c r="G827" s="14">
        <v>0.69554000000000005</v>
      </c>
      <c r="H827" s="14">
        <v>7.2139999999999996E-2</v>
      </c>
      <c r="I827" s="13">
        <v>7.8579999999999997E-2</v>
      </c>
      <c r="J827" s="13">
        <v>2.6199999999999999E-3</v>
      </c>
      <c r="K827" s="15">
        <v>2.4080000000000001E-2</v>
      </c>
      <c r="L827" s="15">
        <v>6.9999999999999999E-4</v>
      </c>
      <c r="M827" s="16">
        <v>748</v>
      </c>
      <c r="N827" s="16">
        <v>241</v>
      </c>
      <c r="O827" s="16">
        <v>536</v>
      </c>
      <c r="P827" s="16">
        <v>43</v>
      </c>
      <c r="Q827" s="16">
        <v>488</v>
      </c>
      <c r="R827" s="16">
        <v>16</v>
      </c>
      <c r="S827" s="16">
        <v>481</v>
      </c>
      <c r="T827" s="16">
        <v>14</v>
      </c>
      <c r="U827" s="16">
        <v>488</v>
      </c>
      <c r="V827" s="16">
        <v>16</v>
      </c>
      <c r="W827" s="17">
        <f>100*(O827-Q827)/O827</f>
        <v>8.9552238805970141</v>
      </c>
      <c r="X827" s="15">
        <v>6.8407790716343573E-3</v>
      </c>
      <c r="Y827" s="15">
        <v>5.4043762507314245E-5</v>
      </c>
      <c r="Z827" s="18">
        <v>2.7665150097733263E-4</v>
      </c>
      <c r="AA827" s="18">
        <v>1.1150037705854713E-6</v>
      </c>
      <c r="AB827" s="19">
        <v>0.28239606443512261</v>
      </c>
      <c r="AC827" s="18">
        <v>2.0826025688193878E-5</v>
      </c>
      <c r="AD827" s="20">
        <f t="shared" si="116"/>
        <v>-13.294653108419929</v>
      </c>
      <c r="AE827" s="20">
        <f t="shared" si="117"/>
        <v>-2.6409666627436046</v>
      </c>
      <c r="AF827" s="20">
        <f t="shared" si="118"/>
        <v>0.7372876152494775</v>
      </c>
      <c r="AG827" s="21">
        <f t="shared" si="119"/>
        <v>1186.5077987725572</v>
      </c>
      <c r="AH827" s="21">
        <f t="shared" si="120"/>
        <v>1621.0260103238554</v>
      </c>
      <c r="AI827" s="22">
        <f t="shared" si="121"/>
        <v>28.626388289710803</v>
      </c>
      <c r="AJ827" s="20">
        <f t="shared" si="122"/>
        <v>-0.99166712346453822</v>
      </c>
    </row>
    <row r="828" spans="1:36">
      <c r="A828" s="1" t="s">
        <v>846</v>
      </c>
      <c r="B828" s="11">
        <v>131.59</v>
      </c>
      <c r="C828" s="11">
        <v>211.12</v>
      </c>
      <c r="D828" s="12">
        <v>0.62329480863963627</v>
      </c>
      <c r="E828" s="13">
        <v>7.5620000000000007E-2</v>
      </c>
      <c r="F828" s="13">
        <v>1.89E-3</v>
      </c>
      <c r="G828" s="14">
        <v>1.8668899999999999</v>
      </c>
      <c r="H828" s="14">
        <v>4.308E-2</v>
      </c>
      <c r="I828" s="13">
        <v>0.1792</v>
      </c>
      <c r="J828" s="13">
        <v>3.8999999999999998E-3</v>
      </c>
      <c r="K828" s="15">
        <v>5.0439999999999999E-2</v>
      </c>
      <c r="L828" s="15">
        <v>1.56E-3</v>
      </c>
      <c r="M828" s="16">
        <v>1085</v>
      </c>
      <c r="N828" s="16">
        <v>21</v>
      </c>
      <c r="O828" s="16">
        <v>1069</v>
      </c>
      <c r="P828" s="16">
        <v>15</v>
      </c>
      <c r="Q828" s="16">
        <v>1063</v>
      </c>
      <c r="R828" s="16">
        <v>21</v>
      </c>
      <c r="S828" s="16">
        <v>995</v>
      </c>
      <c r="T828" s="16">
        <v>30</v>
      </c>
      <c r="U828" s="16">
        <v>1085</v>
      </c>
      <c r="V828" s="16">
        <v>21</v>
      </c>
      <c r="W828" s="17">
        <f>100*(M828-Q828)/M828</f>
        <v>2.0276497695852536</v>
      </c>
      <c r="X828" s="15">
        <v>1.4084518202831972E-2</v>
      </c>
      <c r="Y828" s="15">
        <v>1.2316575673468824E-4</v>
      </c>
      <c r="Z828" s="18">
        <v>5.6626109056500925E-4</v>
      </c>
      <c r="AA828" s="18">
        <v>3.7076131705650214E-6</v>
      </c>
      <c r="AB828" s="19">
        <v>0.28199910165946113</v>
      </c>
      <c r="AC828" s="18">
        <v>1.6011024575247005E-5</v>
      </c>
      <c r="AD828" s="20">
        <f t="shared" si="116"/>
        <v>-27.332916290824237</v>
      </c>
      <c r="AE828" s="20">
        <f t="shared" si="117"/>
        <v>-3.7251884542011116</v>
      </c>
      <c r="AF828" s="20">
        <f t="shared" si="118"/>
        <v>0.56758043042309692</v>
      </c>
      <c r="AG828" s="21">
        <f t="shared" si="119"/>
        <v>1742.2716821308741</v>
      </c>
      <c r="AH828" s="21">
        <f t="shared" si="120"/>
        <v>2143.0629408918758</v>
      </c>
      <c r="AI828" s="22">
        <f t="shared" si="121"/>
        <v>21.94611699906045</v>
      </c>
      <c r="AJ828" s="20">
        <f t="shared" si="122"/>
        <v>-0.98294394305527077</v>
      </c>
    </row>
    <row r="829" spans="1:36">
      <c r="A829" s="1" t="s">
        <v>847</v>
      </c>
      <c r="B829" s="11">
        <v>218.13</v>
      </c>
      <c r="C829" s="11">
        <v>179.51</v>
      </c>
      <c r="D829" s="12">
        <v>1.2151412177594563</v>
      </c>
      <c r="E829" s="13">
        <v>0.22706999999999999</v>
      </c>
      <c r="F829" s="13">
        <v>3.8600000000000001E-3</v>
      </c>
      <c r="G829" s="14">
        <v>17.393840000000001</v>
      </c>
      <c r="H829" s="14">
        <v>0.28682999999999997</v>
      </c>
      <c r="I829" s="13">
        <v>0.55598999999999998</v>
      </c>
      <c r="J829" s="13">
        <v>1.247E-2</v>
      </c>
      <c r="K829" s="15">
        <v>0.15010000000000001</v>
      </c>
      <c r="L829" s="15">
        <v>3.63E-3</v>
      </c>
      <c r="M829" s="16">
        <v>3032</v>
      </c>
      <c r="N829" s="16">
        <v>17</v>
      </c>
      <c r="O829" s="16">
        <v>2957</v>
      </c>
      <c r="P829" s="16">
        <v>16</v>
      </c>
      <c r="Q829" s="16">
        <v>2850</v>
      </c>
      <c r="R829" s="16">
        <v>52</v>
      </c>
      <c r="S829" s="16">
        <v>2827</v>
      </c>
      <c r="T829" s="16">
        <v>64</v>
      </c>
      <c r="U829" s="16">
        <v>3032</v>
      </c>
      <c r="V829" s="16">
        <v>17</v>
      </c>
      <c r="W829" s="17">
        <f>100*(M829-Q829)/M829</f>
        <v>6.002638522427441</v>
      </c>
      <c r="X829" s="15">
        <v>2.5915030536776865E-2</v>
      </c>
      <c r="Y829" s="15">
        <v>2.0633892007752727E-4</v>
      </c>
      <c r="Z829" s="18">
        <v>1.0028968431094536E-3</v>
      </c>
      <c r="AA829" s="18">
        <v>7.3468043905275056E-6</v>
      </c>
      <c r="AB829" s="19">
        <v>0.28071975903522528</v>
      </c>
      <c r="AC829" s="18">
        <v>1.8039070982558909E-5</v>
      </c>
      <c r="AD829" s="20">
        <f t="shared" si="116"/>
        <v>-72.57581955691262</v>
      </c>
      <c r="AE829" s="20">
        <f t="shared" si="117"/>
        <v>-6.3028223419947516</v>
      </c>
      <c r="AF829" s="20">
        <f t="shared" si="118"/>
        <v>0.64232916793882</v>
      </c>
      <c r="AG829" s="21">
        <f t="shared" si="119"/>
        <v>3506.5966675817331</v>
      </c>
      <c r="AH829" s="21">
        <f t="shared" si="120"/>
        <v>3787.2051316069792</v>
      </c>
      <c r="AI829" s="22">
        <f t="shared" si="121"/>
        <v>24.204580033455386</v>
      </c>
      <c r="AJ829" s="20">
        <f t="shared" si="122"/>
        <v>-0.96979226376176342</v>
      </c>
    </row>
    <row r="830" spans="1:36">
      <c r="A830" s="23" t="s">
        <v>848</v>
      </c>
      <c r="B830" s="24">
        <v>207.47</v>
      </c>
      <c r="C830" s="24">
        <v>239.9</v>
      </c>
      <c r="D830" s="25">
        <v>0.86481867444768656</v>
      </c>
      <c r="E830" s="26">
        <v>9.11E-2</v>
      </c>
      <c r="F830" s="26">
        <v>8.0999999999999996E-3</v>
      </c>
      <c r="G830" s="27">
        <v>1.01671</v>
      </c>
      <c r="H830" s="27">
        <v>8.4529999999999994E-2</v>
      </c>
      <c r="I830" s="26">
        <v>8.0949999999999994E-2</v>
      </c>
      <c r="J830" s="26">
        <v>2.5600000000000002E-3</v>
      </c>
      <c r="K830" s="28">
        <v>2.3869999999999999E-2</v>
      </c>
      <c r="L830" s="28">
        <v>6.7000000000000002E-4</v>
      </c>
      <c r="M830" s="29">
        <v>1449</v>
      </c>
      <c r="N830" s="29">
        <v>175</v>
      </c>
      <c r="O830" s="29">
        <v>712</v>
      </c>
      <c r="P830" s="29">
        <v>43</v>
      </c>
      <c r="Q830" s="29">
        <v>502</v>
      </c>
      <c r="R830" s="29">
        <v>15</v>
      </c>
      <c r="S830" s="29">
        <v>477</v>
      </c>
      <c r="T830" s="29">
        <v>13</v>
      </c>
      <c r="U830" s="29">
        <v>502</v>
      </c>
      <c r="V830" s="29">
        <v>15</v>
      </c>
      <c r="W830" s="30">
        <f>100*(O830-Q830)/O830</f>
        <v>29.49438202247191</v>
      </c>
      <c r="X830" s="28">
        <v>5.7182439761956829E-3</v>
      </c>
      <c r="Y830" s="28">
        <v>7.9240551705378831E-5</v>
      </c>
      <c r="Z830" s="31">
        <v>1.8195197664500041E-4</v>
      </c>
      <c r="AA830" s="31">
        <v>2.278323565806411E-6</v>
      </c>
      <c r="AB830" s="32">
        <v>0.28162852177128889</v>
      </c>
      <c r="AC830" s="31">
        <v>1.610259900476449E-5</v>
      </c>
      <c r="AD830" s="33">
        <f t="shared" si="116"/>
        <v>-40.43817028245855</v>
      </c>
      <c r="AE830" s="33">
        <f t="shared" si="117"/>
        <v>-29.475576956480289</v>
      </c>
      <c r="AF830" s="33">
        <f t="shared" si="118"/>
        <v>0.57008548472394616</v>
      </c>
      <c r="AG830" s="34">
        <f t="shared" si="119"/>
        <v>2225.5852169316013</v>
      </c>
      <c r="AH830" s="34">
        <f t="shared" si="120"/>
        <v>3304.6940496068646</v>
      </c>
      <c r="AI830" s="35">
        <f t="shared" si="121"/>
        <v>21.653359057214402</v>
      </c>
      <c r="AJ830" s="33">
        <f t="shared" si="122"/>
        <v>-0.99451951877575295</v>
      </c>
    </row>
    <row r="831" spans="1:36">
      <c r="A831" s="1" t="s">
        <v>849</v>
      </c>
      <c r="B831" s="11">
        <v>312.95999999999998</v>
      </c>
      <c r="C831" s="11">
        <v>278.26</v>
      </c>
      <c r="D831" s="12">
        <v>1.1247035146984834</v>
      </c>
      <c r="E831" s="13">
        <v>6.4149999999999999E-2</v>
      </c>
      <c r="F831" s="13">
        <v>7.77E-3</v>
      </c>
      <c r="G831" s="14">
        <v>0.79152</v>
      </c>
      <c r="H831" s="14">
        <v>9.2560000000000003E-2</v>
      </c>
      <c r="I831" s="13">
        <v>8.949E-2</v>
      </c>
      <c r="J831" s="13">
        <v>2.8300000000000001E-3</v>
      </c>
      <c r="K831" s="15">
        <v>2.742E-2</v>
      </c>
      <c r="L831" s="15">
        <v>6.8999999999999997E-4</v>
      </c>
      <c r="M831" s="16">
        <v>746</v>
      </c>
      <c r="N831" s="16">
        <v>269</v>
      </c>
      <c r="O831" s="16">
        <v>592</v>
      </c>
      <c r="P831" s="16">
        <v>52</v>
      </c>
      <c r="Q831" s="16">
        <v>553</v>
      </c>
      <c r="R831" s="16">
        <v>17</v>
      </c>
      <c r="S831" s="16">
        <v>547</v>
      </c>
      <c r="T831" s="16">
        <v>13</v>
      </c>
      <c r="U831" s="16">
        <v>553</v>
      </c>
      <c r="V831" s="16">
        <v>17</v>
      </c>
      <c r="W831" s="17">
        <f>100*(O831-Q831)/O831</f>
        <v>6.5878378378378377</v>
      </c>
      <c r="X831" s="15">
        <v>3.6303590028030569E-3</v>
      </c>
      <c r="Y831" s="15">
        <v>6.9995979037943635E-5</v>
      </c>
      <c r="Z831" s="18">
        <v>1.2859937745404393E-4</v>
      </c>
      <c r="AA831" s="18">
        <v>1.8070528731182241E-6</v>
      </c>
      <c r="AB831" s="19">
        <v>0.28224637001584874</v>
      </c>
      <c r="AC831" s="18">
        <v>1.8240647628453694E-5</v>
      </c>
      <c r="AD831" s="20">
        <f t="shared" si="116"/>
        <v>-18.588473545870787</v>
      </c>
      <c r="AE831" s="20">
        <f t="shared" si="117"/>
        <v>-6.4587853292996655</v>
      </c>
      <c r="AF831" s="20">
        <f t="shared" si="118"/>
        <v>0.64585250423497997</v>
      </c>
      <c r="AG831" s="21">
        <f t="shared" si="119"/>
        <v>1386.5059571033089</v>
      </c>
      <c r="AH831" s="21">
        <f t="shared" si="120"/>
        <v>1910.2371064302947</v>
      </c>
      <c r="AI831" s="22">
        <f t="shared" si="121"/>
        <v>24.881712845024822</v>
      </c>
      <c r="AJ831" s="20">
        <f t="shared" si="122"/>
        <v>-0.99612652477548058</v>
      </c>
    </row>
    <row r="832" spans="1:36">
      <c r="A832" s="1" t="s">
        <v>850</v>
      </c>
      <c r="B832" s="11">
        <v>260.63</v>
      </c>
      <c r="C832" s="11">
        <v>333.88</v>
      </c>
      <c r="D832" s="12">
        <v>0.78060979992811785</v>
      </c>
      <c r="E832" s="13">
        <v>7.0440000000000003E-2</v>
      </c>
      <c r="F832" s="13">
        <v>9.6000000000000002E-4</v>
      </c>
      <c r="G832" s="14">
        <v>1.3390899999999999</v>
      </c>
      <c r="H832" s="14">
        <v>1.7469999999999999E-2</v>
      </c>
      <c r="I832" s="13">
        <v>0.13797999999999999</v>
      </c>
      <c r="J832" s="13">
        <v>2.5300000000000001E-3</v>
      </c>
      <c r="K832" s="15">
        <v>4.0189999999999997E-2</v>
      </c>
      <c r="L832" s="15">
        <v>7.2000000000000005E-4</v>
      </c>
      <c r="M832" s="16">
        <v>941</v>
      </c>
      <c r="N832" s="16">
        <v>18</v>
      </c>
      <c r="O832" s="16">
        <v>863</v>
      </c>
      <c r="P832" s="16">
        <v>8</v>
      </c>
      <c r="Q832" s="16">
        <v>833</v>
      </c>
      <c r="R832" s="16">
        <v>14</v>
      </c>
      <c r="S832" s="16">
        <v>796</v>
      </c>
      <c r="T832" s="16">
        <v>14</v>
      </c>
      <c r="U832" s="16">
        <v>833</v>
      </c>
      <c r="V832" s="16">
        <v>14</v>
      </c>
      <c r="W832" s="17">
        <f>100*(O832-Q832)/O832</f>
        <v>3.4762456546929315</v>
      </c>
      <c r="X832" s="15">
        <v>2.0317709287672694E-2</v>
      </c>
      <c r="Y832" s="15">
        <v>1.388536311463106E-4</v>
      </c>
      <c r="Z832" s="18">
        <v>8.8617244660651139E-4</v>
      </c>
      <c r="AA832" s="18">
        <v>5.6099663791736127E-6</v>
      </c>
      <c r="AB832" s="19">
        <v>0.28240108346209564</v>
      </c>
      <c r="AC832" s="18">
        <v>1.7022089960121228E-5</v>
      </c>
      <c r="AD832" s="20">
        <f t="shared" si="116"/>
        <v>-13.117159333470019</v>
      </c>
      <c r="AE832" s="20">
        <f t="shared" si="117"/>
        <v>4.8033322447604831</v>
      </c>
      <c r="AF832" s="20">
        <f t="shared" si="118"/>
        <v>0.60308206958297761</v>
      </c>
      <c r="AG832" s="21">
        <f t="shared" si="119"/>
        <v>1198.5636269891045</v>
      </c>
      <c r="AH832" s="21">
        <f t="shared" si="120"/>
        <v>1416.5157809640721</v>
      </c>
      <c r="AI832" s="22">
        <f t="shared" si="121"/>
        <v>23.771427797863225</v>
      </c>
      <c r="AJ832" s="20">
        <f t="shared" si="122"/>
        <v>-0.97330805883715332</v>
      </c>
    </row>
    <row r="833" spans="1:36">
      <c r="A833" s="23" t="s">
        <v>851</v>
      </c>
      <c r="B833" s="24">
        <v>208.35</v>
      </c>
      <c r="C833" s="24">
        <v>535.34</v>
      </c>
      <c r="D833" s="25">
        <v>0.38919191541823883</v>
      </c>
      <c r="E833" s="26">
        <v>8.6069999999999994E-2</v>
      </c>
      <c r="F833" s="26">
        <v>2.49E-3</v>
      </c>
      <c r="G833" s="27">
        <v>2.2907600000000001</v>
      </c>
      <c r="H833" s="27">
        <v>5.0680000000000003E-2</v>
      </c>
      <c r="I833" s="26">
        <v>0.19303999999999999</v>
      </c>
      <c r="J833" s="26">
        <v>3.5899999999999999E-3</v>
      </c>
      <c r="K833" s="28">
        <v>5.7270000000000001E-2</v>
      </c>
      <c r="L833" s="28">
        <v>1.06E-3</v>
      </c>
      <c r="M833" s="29">
        <v>1340</v>
      </c>
      <c r="N833" s="29">
        <v>57</v>
      </c>
      <c r="O833" s="29">
        <v>1209</v>
      </c>
      <c r="P833" s="29">
        <v>16</v>
      </c>
      <c r="Q833" s="29">
        <v>1138</v>
      </c>
      <c r="R833" s="29">
        <v>19</v>
      </c>
      <c r="S833" s="29">
        <v>1126</v>
      </c>
      <c r="T833" s="29">
        <v>20</v>
      </c>
      <c r="U833" s="29">
        <v>1340</v>
      </c>
      <c r="V833" s="29">
        <v>57</v>
      </c>
      <c r="W833" s="30">
        <f>100*(M833-Q833)/M833</f>
        <v>15.074626865671641</v>
      </c>
      <c r="X833" s="28">
        <v>2.1176221524493926E-2</v>
      </c>
      <c r="Y833" s="28">
        <v>3.4379231529607158E-4</v>
      </c>
      <c r="Z833" s="31">
        <v>8.4993558847978445E-4</v>
      </c>
      <c r="AA833" s="31">
        <v>1.3535505566153483E-5</v>
      </c>
      <c r="AB833" s="32">
        <v>0.28178785487037539</v>
      </c>
      <c r="AC833" s="31">
        <v>1.6660456257532884E-5</v>
      </c>
      <c r="AD833" s="33">
        <f t="shared" si="116"/>
        <v>-34.803485833980744</v>
      </c>
      <c r="AE833" s="33">
        <f t="shared" si="117"/>
        <v>-5.8377979392487678</v>
      </c>
      <c r="AF833" s="33">
        <f t="shared" si="118"/>
        <v>0.59094105549300391</v>
      </c>
      <c r="AG833" s="34">
        <f t="shared" si="119"/>
        <v>2046.0401033991111</v>
      </c>
      <c r="AH833" s="34">
        <f t="shared" si="120"/>
        <v>2468.0726222354369</v>
      </c>
      <c r="AI833" s="35">
        <f t="shared" si="121"/>
        <v>22.878880786838408</v>
      </c>
      <c r="AJ833" s="33">
        <f t="shared" si="122"/>
        <v>-0.9743995304674764</v>
      </c>
    </row>
    <row r="834" spans="1:36">
      <c r="A834" s="1" t="s">
        <v>852</v>
      </c>
      <c r="B834" s="11">
        <v>56.35</v>
      </c>
      <c r="C834" s="11">
        <v>131.86000000000001</v>
      </c>
      <c r="D834" s="12">
        <v>0.42734718640982855</v>
      </c>
      <c r="E834" s="13">
        <v>0.25237999999999999</v>
      </c>
      <c r="F834" s="13">
        <v>2.3600000000000001E-3</v>
      </c>
      <c r="G834" s="14">
        <v>22.009350000000001</v>
      </c>
      <c r="H834" s="14">
        <v>0.21426000000000001</v>
      </c>
      <c r="I834" s="13">
        <v>0.63295999999999997</v>
      </c>
      <c r="J834" s="13">
        <v>1.1509999999999999E-2</v>
      </c>
      <c r="K834" s="15">
        <v>0.18876000000000001</v>
      </c>
      <c r="L834" s="15">
        <v>3.5100000000000001E-3</v>
      </c>
      <c r="M834" s="16">
        <v>3200</v>
      </c>
      <c r="N834" s="16">
        <v>17</v>
      </c>
      <c r="O834" s="16">
        <v>3184</v>
      </c>
      <c r="P834" s="16">
        <v>9</v>
      </c>
      <c r="Q834" s="16">
        <v>3161</v>
      </c>
      <c r="R834" s="16">
        <v>45</v>
      </c>
      <c r="S834" s="16">
        <v>3495</v>
      </c>
      <c r="T834" s="16">
        <v>60</v>
      </c>
      <c r="U834" s="16">
        <v>3200</v>
      </c>
      <c r="V834" s="16">
        <v>17</v>
      </c>
      <c r="W834" s="17">
        <f>100*(M834-Q834)/M834</f>
        <v>1.21875</v>
      </c>
      <c r="X834" s="15">
        <v>2.9071795972135616E-2</v>
      </c>
      <c r="Y834" s="15">
        <v>1.9613914507041923E-4</v>
      </c>
      <c r="Z834" s="18">
        <v>1.1812608331682455E-3</v>
      </c>
      <c r="AA834" s="18">
        <v>6.1552261639767976E-6</v>
      </c>
      <c r="AB834" s="19">
        <v>0.28084000449222574</v>
      </c>
      <c r="AC834" s="18">
        <v>1.8343060583671672E-5</v>
      </c>
      <c r="AD834" s="20">
        <f t="shared" si="116"/>
        <v>-68.323437531802028</v>
      </c>
      <c r="AE834" s="20">
        <f t="shared" si="117"/>
        <v>1.4003037665499818</v>
      </c>
      <c r="AF834" s="20">
        <f t="shared" si="118"/>
        <v>0.65341032243235964</v>
      </c>
      <c r="AG834" s="21">
        <f t="shared" si="119"/>
        <v>3360.5839706134907</v>
      </c>
      <c r="AH834" s="21">
        <f t="shared" si="120"/>
        <v>3454.3152181124383</v>
      </c>
      <c r="AI834" s="22">
        <f t="shared" si="121"/>
        <v>24.798065779616991</v>
      </c>
      <c r="AJ834" s="20">
        <f t="shared" si="122"/>
        <v>-0.96441985442264322</v>
      </c>
    </row>
    <row r="835" spans="1:36">
      <c r="A835" s="1" t="s">
        <v>853</v>
      </c>
      <c r="B835" s="11">
        <v>97.67</v>
      </c>
      <c r="C835" s="11">
        <v>93.6</v>
      </c>
      <c r="D835" s="12">
        <v>1.0434829059829061</v>
      </c>
      <c r="E835" s="13">
        <v>6.404E-2</v>
      </c>
      <c r="F835" s="13">
        <v>1.91E-3</v>
      </c>
      <c r="G835" s="14">
        <v>1.0782799999999999</v>
      </c>
      <c r="H835" s="14">
        <v>2.9600000000000001E-2</v>
      </c>
      <c r="I835" s="13">
        <v>0.1222</v>
      </c>
      <c r="J835" s="13">
        <v>2.7599999999999999E-3</v>
      </c>
      <c r="K835" s="15">
        <v>3.5189999999999999E-2</v>
      </c>
      <c r="L835" s="15">
        <v>9.7000000000000005E-4</v>
      </c>
      <c r="M835" s="16">
        <v>743</v>
      </c>
      <c r="N835" s="16">
        <v>26</v>
      </c>
      <c r="O835" s="16">
        <v>743</v>
      </c>
      <c r="P835" s="16">
        <v>14</v>
      </c>
      <c r="Q835" s="16">
        <v>743</v>
      </c>
      <c r="R835" s="16">
        <v>16</v>
      </c>
      <c r="S835" s="16">
        <v>699</v>
      </c>
      <c r="T835" s="16">
        <v>19</v>
      </c>
      <c r="U835" s="16">
        <v>743</v>
      </c>
      <c r="V835" s="16">
        <v>16</v>
      </c>
      <c r="W835" s="17">
        <f>100*(O835-Q835)/O835</f>
        <v>0</v>
      </c>
      <c r="X835" s="15">
        <v>2.9567763294323961E-2</v>
      </c>
      <c r="Y835" s="15">
        <v>7.9273453851757213E-4</v>
      </c>
      <c r="Z835" s="18">
        <v>1.0864815855406295E-3</v>
      </c>
      <c r="AA835" s="18">
        <v>2.9810708674773897E-5</v>
      </c>
      <c r="AB835" s="19">
        <v>0.28229017083584668</v>
      </c>
      <c r="AC835" s="18">
        <v>1.9414987996484214E-5</v>
      </c>
      <c r="AD835" s="20">
        <f t="shared" si="116"/>
        <v>-17.039493448903762</v>
      </c>
      <c r="AE835" s="20">
        <f t="shared" si="117"/>
        <v>-1.1772973621593241</v>
      </c>
      <c r="AF835" s="20">
        <f t="shared" si="118"/>
        <v>0.68772301967105942</v>
      </c>
      <c r="AG835" s="21">
        <f t="shared" si="119"/>
        <v>1360.3686823599148</v>
      </c>
      <c r="AH835" s="21">
        <f t="shared" si="120"/>
        <v>1723.2029098155231</v>
      </c>
      <c r="AI835" s="22">
        <f t="shared" si="121"/>
        <v>27.177314174072762</v>
      </c>
      <c r="AJ835" s="20">
        <f t="shared" si="122"/>
        <v>-0.96727465103793286</v>
      </c>
    </row>
    <row r="836" spans="1:36">
      <c r="A836" s="1" t="s">
        <v>854</v>
      </c>
      <c r="B836" s="11">
        <v>25.39</v>
      </c>
      <c r="C836" s="11">
        <v>38.020000000000003</v>
      </c>
      <c r="D836" s="12">
        <v>0.66780641767490789</v>
      </c>
      <c r="E836" s="13">
        <v>0.21862999999999999</v>
      </c>
      <c r="F836" s="13">
        <v>4.5700000000000003E-3</v>
      </c>
      <c r="G836" s="14">
        <v>17.20889</v>
      </c>
      <c r="H836" s="14">
        <v>0.3473</v>
      </c>
      <c r="I836" s="13">
        <v>0.57130000000000003</v>
      </c>
      <c r="J836" s="13">
        <v>1.4330000000000001E-2</v>
      </c>
      <c r="K836" s="15">
        <v>0.19516</v>
      </c>
      <c r="L836" s="15">
        <v>6.6E-3</v>
      </c>
      <c r="M836" s="16">
        <v>2971</v>
      </c>
      <c r="N836" s="16">
        <v>18</v>
      </c>
      <c r="O836" s="16">
        <v>2947</v>
      </c>
      <c r="P836" s="16">
        <v>19</v>
      </c>
      <c r="Q836" s="16">
        <v>2913</v>
      </c>
      <c r="R836" s="16">
        <v>59</v>
      </c>
      <c r="S836" s="16">
        <v>3603</v>
      </c>
      <c r="T836" s="16">
        <v>112</v>
      </c>
      <c r="U836" s="16">
        <v>2971</v>
      </c>
      <c r="V836" s="16">
        <v>18</v>
      </c>
      <c r="W836" s="17">
        <f>100*(M836-Q836)/M836</f>
        <v>1.9522046449007069</v>
      </c>
      <c r="X836" s="15">
        <v>1.4839925278849744E-2</v>
      </c>
      <c r="Y836" s="15">
        <v>5.2677023818695657E-5</v>
      </c>
      <c r="Z836" s="18">
        <v>5.8013473820254689E-4</v>
      </c>
      <c r="AA836" s="18">
        <v>1.3599292454448566E-6</v>
      </c>
      <c r="AB836" s="19">
        <v>0.28091564993927909</v>
      </c>
      <c r="AC836" s="18">
        <v>1.7215967241158539E-5</v>
      </c>
      <c r="AD836" s="20">
        <f t="shared" si="116"/>
        <v>-65.648298301137501</v>
      </c>
      <c r="AE836" s="20">
        <f t="shared" si="117"/>
        <v>0.14904273030413862</v>
      </c>
      <c r="AF836" s="20">
        <f t="shared" si="118"/>
        <v>0.61293308875232622</v>
      </c>
      <c r="AG836" s="21">
        <f t="shared" si="119"/>
        <v>3207.9766271250551</v>
      </c>
      <c r="AH836" s="21">
        <f t="shared" si="120"/>
        <v>3352.3408064781438</v>
      </c>
      <c r="AI836" s="22">
        <f t="shared" si="121"/>
        <v>22.969370011868705</v>
      </c>
      <c r="AJ836" s="20">
        <f t="shared" si="122"/>
        <v>-0.98252606210233295</v>
      </c>
    </row>
    <row r="837" spans="1:36">
      <c r="A837" s="1" t="s">
        <v>855</v>
      </c>
      <c r="B837" s="11">
        <v>181.92</v>
      </c>
      <c r="C837" s="11">
        <v>315.58999999999997</v>
      </c>
      <c r="D837" s="12">
        <v>0.57644412053613869</v>
      </c>
      <c r="E837" s="13">
        <v>6.139E-2</v>
      </c>
      <c r="F837" s="13">
        <v>2.15E-3</v>
      </c>
      <c r="G837" s="14">
        <v>0.72406000000000004</v>
      </c>
      <c r="H837" s="14">
        <v>2.3099999999999999E-2</v>
      </c>
      <c r="I837" s="13">
        <v>8.5599999999999996E-2</v>
      </c>
      <c r="J837" s="13">
        <v>2.0500000000000002E-3</v>
      </c>
      <c r="K837" s="15">
        <v>2.7550000000000002E-2</v>
      </c>
      <c r="L837" s="15">
        <v>1.0300000000000001E-3</v>
      </c>
      <c r="M837" s="16">
        <v>653</v>
      </c>
      <c r="N837" s="16">
        <v>32</v>
      </c>
      <c r="O837" s="16">
        <v>553</v>
      </c>
      <c r="P837" s="16">
        <v>14</v>
      </c>
      <c r="Q837" s="16">
        <v>529</v>
      </c>
      <c r="R837" s="16">
        <v>12</v>
      </c>
      <c r="S837" s="16">
        <v>549</v>
      </c>
      <c r="T837" s="16">
        <v>20</v>
      </c>
      <c r="U837" s="16">
        <v>529</v>
      </c>
      <c r="V837" s="16">
        <v>12</v>
      </c>
      <c r="W837" s="17">
        <f>100*(O837-Q837)/O837</f>
        <v>4.3399638336347195</v>
      </c>
      <c r="X837" s="15">
        <v>1.3693250513710988E-2</v>
      </c>
      <c r="Y837" s="15">
        <v>1.8543539350390791E-4</v>
      </c>
      <c r="Z837" s="18">
        <v>4.9548380972201916E-4</v>
      </c>
      <c r="AA837" s="18">
        <v>8.3874113485025383E-6</v>
      </c>
      <c r="AB837" s="19">
        <v>0.28176344572569012</v>
      </c>
      <c r="AC837" s="18">
        <v>1.8995316275501598E-5</v>
      </c>
      <c r="AD837" s="20">
        <f t="shared" si="116"/>
        <v>-35.666695228308008</v>
      </c>
      <c r="AE837" s="20">
        <f t="shared" si="117"/>
        <v>-24.215365674262745</v>
      </c>
      <c r="AF837" s="20">
        <f t="shared" si="118"/>
        <v>0.67253751678032425</v>
      </c>
      <c r="AG837" s="21">
        <f t="shared" si="119"/>
        <v>2060.4652908593121</v>
      </c>
      <c r="AH837" s="21">
        <f t="shared" si="120"/>
        <v>2998.9208817580948</v>
      </c>
      <c r="AI837" s="22">
        <f t="shared" si="121"/>
        <v>25.835041449898881</v>
      </c>
      <c r="AJ837" s="20">
        <f t="shared" si="122"/>
        <v>-0.98507578886379465</v>
      </c>
    </row>
    <row r="838" spans="1:36">
      <c r="A838" s="1" t="s">
        <v>856</v>
      </c>
      <c r="B838" s="11">
        <v>407.19</v>
      </c>
      <c r="C838" s="11">
        <v>262.19</v>
      </c>
      <c r="D838" s="12">
        <v>1.5530340592699949</v>
      </c>
      <c r="E838" s="13">
        <v>6.2820000000000001E-2</v>
      </c>
      <c r="F838" s="13">
        <v>3.0599999999999998E-3</v>
      </c>
      <c r="G838" s="14">
        <v>0.72143999999999997</v>
      </c>
      <c r="H838" s="14">
        <v>3.1809999999999998E-2</v>
      </c>
      <c r="I838" s="13">
        <v>8.3349999999999994E-2</v>
      </c>
      <c r="J838" s="13">
        <v>2.4299999999999999E-3</v>
      </c>
      <c r="K838" s="15">
        <v>2.4080000000000001E-2</v>
      </c>
      <c r="L838" s="15">
        <v>8.3000000000000001E-4</v>
      </c>
      <c r="M838" s="16">
        <v>702</v>
      </c>
      <c r="N838" s="16">
        <v>48</v>
      </c>
      <c r="O838" s="16">
        <v>552</v>
      </c>
      <c r="P838" s="16">
        <v>19</v>
      </c>
      <c r="Q838" s="16">
        <v>516</v>
      </c>
      <c r="R838" s="16">
        <v>14</v>
      </c>
      <c r="S838" s="16">
        <v>481</v>
      </c>
      <c r="T838" s="16">
        <v>16</v>
      </c>
      <c r="U838" s="16">
        <v>516</v>
      </c>
      <c r="V838" s="16">
        <v>14</v>
      </c>
      <c r="W838" s="17">
        <f>100*(O838-Q838)/O838</f>
        <v>6.5217391304347823</v>
      </c>
      <c r="X838" s="15">
        <v>1.0848372877206358E-2</v>
      </c>
      <c r="Y838" s="15">
        <v>4.3349058670861336E-5</v>
      </c>
      <c r="Z838" s="18">
        <v>3.7717132475420615E-4</v>
      </c>
      <c r="AA838" s="18">
        <v>2.124943491660236E-6</v>
      </c>
      <c r="AB838" s="19">
        <v>0.28218730283909116</v>
      </c>
      <c r="AC838" s="18">
        <v>1.6073722246224348E-5</v>
      </c>
      <c r="AD838" s="20">
        <f t="shared" si="116"/>
        <v>-20.677335836252198</v>
      </c>
      <c r="AE838" s="20">
        <f t="shared" si="117"/>
        <v>-9.4515378273085648</v>
      </c>
      <c r="AF838" s="20">
        <f t="shared" si="118"/>
        <v>0.56908080200434163</v>
      </c>
      <c r="AG838" s="21">
        <f t="shared" si="119"/>
        <v>1476.4585581543613</v>
      </c>
      <c r="AH838" s="21">
        <f t="shared" si="120"/>
        <v>2069.8317734978009</v>
      </c>
      <c r="AI838" s="22">
        <f t="shared" si="121"/>
        <v>22.031572623723605</v>
      </c>
      <c r="AJ838" s="20">
        <f t="shared" si="122"/>
        <v>-0.98863941792909016</v>
      </c>
    </row>
    <row r="839" spans="1:36">
      <c r="A839" s="23" t="s">
        <v>857</v>
      </c>
      <c r="B839" s="24">
        <v>234.17</v>
      </c>
      <c r="C839" s="24">
        <v>356.2</v>
      </c>
      <c r="D839" s="25">
        <v>0.65741156653565413</v>
      </c>
      <c r="E839" s="26">
        <v>0.10589999999999999</v>
      </c>
      <c r="F839" s="26">
        <v>1.6299999999999999E-3</v>
      </c>
      <c r="G839" s="27">
        <v>3.7442500000000001</v>
      </c>
      <c r="H839" s="27">
        <v>5.4219999999999997E-2</v>
      </c>
      <c r="I839" s="26">
        <v>0.25662000000000001</v>
      </c>
      <c r="J839" s="26">
        <v>4.9800000000000001E-3</v>
      </c>
      <c r="K839" s="28">
        <v>6.0409999999999998E-2</v>
      </c>
      <c r="L839" s="28">
        <v>1.42E-3</v>
      </c>
      <c r="M839" s="29">
        <v>1730</v>
      </c>
      <c r="N839" s="29">
        <v>17</v>
      </c>
      <c r="O839" s="29">
        <v>1581</v>
      </c>
      <c r="P839" s="29">
        <v>12</v>
      </c>
      <c r="Q839" s="29">
        <v>1473</v>
      </c>
      <c r="R839" s="29">
        <v>26</v>
      </c>
      <c r="S839" s="29">
        <v>1186</v>
      </c>
      <c r="T839" s="29">
        <v>27</v>
      </c>
      <c r="U839" s="29">
        <v>1730</v>
      </c>
      <c r="V839" s="29">
        <v>17</v>
      </c>
      <c r="W839" s="30">
        <f>100*(M839-Q839)/M839</f>
        <v>14.855491329479769</v>
      </c>
      <c r="X839" s="28">
        <v>3.619669066478523E-2</v>
      </c>
      <c r="Y839" s="28">
        <v>6.1884708980069136E-4</v>
      </c>
      <c r="Z839" s="31">
        <v>1.3795633816857734E-3</v>
      </c>
      <c r="AA839" s="31">
        <v>2.1105243692495804E-5</v>
      </c>
      <c r="AB839" s="32">
        <v>0.28171509364439901</v>
      </c>
      <c r="AC839" s="31">
        <v>1.6601848580186969E-5</v>
      </c>
      <c r="AD839" s="33">
        <f t="shared" si="116"/>
        <v>-37.376626950370586</v>
      </c>
      <c r="AE839" s="33">
        <f t="shared" si="117"/>
        <v>-0.43692481092150182</v>
      </c>
      <c r="AF839" s="33">
        <f t="shared" si="118"/>
        <v>0.5893823140471286</v>
      </c>
      <c r="AG839" s="34">
        <f t="shared" si="119"/>
        <v>2175.9286424750317</v>
      </c>
      <c r="AH839" s="34">
        <f t="shared" si="120"/>
        <v>2432.4612698538526</v>
      </c>
      <c r="AI839" s="35">
        <f t="shared" si="121"/>
        <v>23.068591556775118</v>
      </c>
      <c r="AJ839" s="33">
        <f t="shared" si="122"/>
        <v>-0.95844688609380202</v>
      </c>
    </row>
    <row r="840" spans="1:36">
      <c r="A840" s="1" t="s">
        <v>858</v>
      </c>
      <c r="B840" s="11">
        <v>92.29</v>
      </c>
      <c r="C840" s="11">
        <v>269.36</v>
      </c>
      <c r="D840" s="12">
        <v>0.34262696762696765</v>
      </c>
      <c r="E840" s="13">
        <v>5.738E-2</v>
      </c>
      <c r="F840" s="13">
        <v>3.8700000000000002E-3</v>
      </c>
      <c r="G840" s="14">
        <v>0.59655999999999998</v>
      </c>
      <c r="H840" s="14">
        <v>3.7400000000000003E-2</v>
      </c>
      <c r="I840" s="13">
        <v>7.5399999999999995E-2</v>
      </c>
      <c r="J840" s="13">
        <v>1.8600000000000001E-3</v>
      </c>
      <c r="K840" s="15">
        <v>2.341E-2</v>
      </c>
      <c r="L840" s="15">
        <v>5.2999999999999998E-4</v>
      </c>
      <c r="M840" s="16">
        <v>506</v>
      </c>
      <c r="N840" s="16">
        <v>153</v>
      </c>
      <c r="O840" s="16">
        <v>475</v>
      </c>
      <c r="P840" s="16">
        <v>24</v>
      </c>
      <c r="Q840" s="16">
        <v>469</v>
      </c>
      <c r="R840" s="16">
        <v>11</v>
      </c>
      <c r="S840" s="16">
        <v>468</v>
      </c>
      <c r="T840" s="16">
        <v>11</v>
      </c>
      <c r="U840" s="16">
        <v>469</v>
      </c>
      <c r="V840" s="16">
        <v>11</v>
      </c>
      <c r="W840" s="17">
        <f>100*(O840-Q840)/O840</f>
        <v>1.263157894736842</v>
      </c>
      <c r="X840" s="15">
        <v>6.5958893317501531E-3</v>
      </c>
      <c r="Y840" s="15">
        <v>2.6574362695115455E-4</v>
      </c>
      <c r="Z840" s="18">
        <v>2.3854033788829403E-4</v>
      </c>
      <c r="AA840" s="18">
        <v>1.0267152266894736E-5</v>
      </c>
      <c r="AB840" s="19">
        <v>0.28175085620500101</v>
      </c>
      <c r="AC840" s="18">
        <v>1.7187393594981338E-5</v>
      </c>
      <c r="AD840" s="20">
        <f t="shared" si="116"/>
        <v>-36.111913308213282</v>
      </c>
      <c r="AE840" s="20">
        <f t="shared" si="117"/>
        <v>-25.887003438194167</v>
      </c>
      <c r="AF840" s="20">
        <f t="shared" si="118"/>
        <v>0.60844635299127681</v>
      </c>
      <c r="AG840" s="21">
        <f t="shared" si="119"/>
        <v>2063.8586923163571</v>
      </c>
      <c r="AH840" s="21">
        <f t="shared" si="120"/>
        <v>3058.5452158127573</v>
      </c>
      <c r="AI840" s="22">
        <f t="shared" si="121"/>
        <v>23.216700929315039</v>
      </c>
      <c r="AJ840" s="20">
        <f t="shared" si="122"/>
        <v>-0.9928150500636056</v>
      </c>
    </row>
    <row r="841" spans="1:36">
      <c r="A841" s="1" t="s">
        <v>859</v>
      </c>
      <c r="B841" s="11">
        <v>90.98</v>
      </c>
      <c r="C841" s="11">
        <v>160.88</v>
      </c>
      <c r="D841" s="12">
        <v>0.56551466931874694</v>
      </c>
      <c r="E841" s="13">
        <v>8.6120000000000002E-2</v>
      </c>
      <c r="F841" s="13">
        <v>2.9399999999999999E-3</v>
      </c>
      <c r="G841" s="14">
        <v>1.79295</v>
      </c>
      <c r="H841" s="14">
        <v>5.4949999999999999E-2</v>
      </c>
      <c r="I841" s="13">
        <v>0.15110000000000001</v>
      </c>
      <c r="J841" s="13">
        <v>3.8899999999999998E-3</v>
      </c>
      <c r="K841" s="15">
        <v>6.0580000000000002E-2</v>
      </c>
      <c r="L841" s="15">
        <v>2.33E-3</v>
      </c>
      <c r="M841" s="16">
        <v>1341</v>
      </c>
      <c r="N841" s="16">
        <v>27</v>
      </c>
      <c r="O841" s="16">
        <v>1043</v>
      </c>
      <c r="P841" s="16">
        <v>20</v>
      </c>
      <c r="Q841" s="16">
        <v>907</v>
      </c>
      <c r="R841" s="16">
        <v>22</v>
      </c>
      <c r="S841" s="16">
        <v>1189</v>
      </c>
      <c r="T841" s="16">
        <v>44</v>
      </c>
      <c r="U841" s="16">
        <v>907</v>
      </c>
      <c r="V841" s="16">
        <v>22</v>
      </c>
      <c r="W841" s="17">
        <f>100*(O841-Q841)/O841</f>
        <v>13.039309683604985</v>
      </c>
      <c r="X841" s="15">
        <v>2.1050488495274598E-2</v>
      </c>
      <c r="Y841" s="15">
        <v>3.7019600572937649E-4</v>
      </c>
      <c r="Z841" s="18">
        <v>7.8326792950993021E-4</v>
      </c>
      <c r="AA841" s="18">
        <v>1.2168328339737492E-5</v>
      </c>
      <c r="AB841" s="19">
        <v>0.28204261229841637</v>
      </c>
      <c r="AC841" s="18">
        <v>1.7678293085464748E-5</v>
      </c>
      <c r="AD841" s="20">
        <f t="shared" si="116"/>
        <v>-25.794198208579644</v>
      </c>
      <c r="AE841" s="20">
        <f t="shared" si="117"/>
        <v>-6.2282474548491784</v>
      </c>
      <c r="AF841" s="20">
        <f t="shared" si="118"/>
        <v>0.62643440688593743</v>
      </c>
      <c r="AG841" s="21">
        <f t="shared" si="119"/>
        <v>1692.1662459780239</v>
      </c>
      <c r="AH841" s="21">
        <f t="shared" si="120"/>
        <v>2163.7167370311117</v>
      </c>
      <c r="AI841" s="22">
        <f t="shared" si="121"/>
        <v>24.394576833423343</v>
      </c>
      <c r="AJ841" s="20">
        <f t="shared" si="122"/>
        <v>-0.97640759248464071</v>
      </c>
    </row>
    <row r="842" spans="1:36">
      <c r="A842" s="1" t="s">
        <v>860</v>
      </c>
      <c r="B842" s="11">
        <v>15.69</v>
      </c>
      <c r="C842" s="11">
        <v>69.099999999999994</v>
      </c>
      <c r="D842" s="12">
        <v>0.22706222865412448</v>
      </c>
      <c r="E842" s="13">
        <v>7.0760000000000003E-2</v>
      </c>
      <c r="F842" s="13">
        <v>3.7100000000000002E-3</v>
      </c>
      <c r="G842" s="14">
        <v>1.4785900000000001</v>
      </c>
      <c r="H842" s="14">
        <v>7.0309999999999997E-2</v>
      </c>
      <c r="I842" s="13">
        <v>0.15167</v>
      </c>
      <c r="J842" s="13">
        <v>4.9300000000000004E-3</v>
      </c>
      <c r="K842" s="15">
        <v>6.5790000000000001E-2</v>
      </c>
      <c r="L842" s="15">
        <v>5.2700000000000004E-3</v>
      </c>
      <c r="M842" s="16">
        <v>950</v>
      </c>
      <c r="N842" s="16">
        <v>48</v>
      </c>
      <c r="O842" s="16">
        <v>922</v>
      </c>
      <c r="P842" s="16">
        <v>29</v>
      </c>
      <c r="Q842" s="16">
        <v>910</v>
      </c>
      <c r="R842" s="16">
        <v>28</v>
      </c>
      <c r="S842" s="16">
        <v>1288</v>
      </c>
      <c r="T842" s="16">
        <v>100</v>
      </c>
      <c r="U842" s="16">
        <v>910</v>
      </c>
      <c r="V842" s="16">
        <v>28</v>
      </c>
      <c r="W842" s="17">
        <f>100*(O842-Q842)/O842</f>
        <v>1.3015184381778742</v>
      </c>
      <c r="X842" s="15">
        <v>1.2795013319900064E-2</v>
      </c>
      <c r="Y842" s="15">
        <v>1.975923690630395E-4</v>
      </c>
      <c r="Z842" s="18">
        <v>4.9422285863128922E-4</v>
      </c>
      <c r="AA842" s="18">
        <v>6.7069874215212365E-6</v>
      </c>
      <c r="AB842" s="19">
        <v>0.28175968150805525</v>
      </c>
      <c r="AC842" s="18">
        <v>1.9080852536581136E-5</v>
      </c>
      <c r="AD842" s="20">
        <f t="shared" si="116"/>
        <v>-35.799813699545211</v>
      </c>
      <c r="AE842" s="20">
        <f t="shared" si="117"/>
        <v>-16.013320141188281</v>
      </c>
      <c r="AF842" s="20">
        <f t="shared" si="118"/>
        <v>0.67613895713215644</v>
      </c>
      <c r="AG842" s="21">
        <f t="shared" si="119"/>
        <v>2065.5160230211563</v>
      </c>
      <c r="AH842" s="21">
        <f t="shared" si="120"/>
        <v>2773.6581811682927</v>
      </c>
      <c r="AI842" s="22">
        <f t="shared" si="121"/>
        <v>25.94809427445648</v>
      </c>
      <c r="AJ842" s="20">
        <f t="shared" si="122"/>
        <v>-0.98511376931833461</v>
      </c>
    </row>
    <row r="843" spans="1:36">
      <c r="A843" s="23" t="s">
        <v>861</v>
      </c>
      <c r="B843" s="24">
        <v>16.649999999999999</v>
      </c>
      <c r="C843" s="24">
        <v>54.16</v>
      </c>
      <c r="D843" s="25">
        <v>0.30742245199409157</v>
      </c>
      <c r="E843" s="26">
        <v>0.1812</v>
      </c>
      <c r="F843" s="26">
        <v>1.069E-2</v>
      </c>
      <c r="G843" s="27">
        <v>2.86774</v>
      </c>
      <c r="H843" s="27">
        <v>0.13557</v>
      </c>
      <c r="I843" s="26">
        <v>0.11487</v>
      </c>
      <c r="J843" s="26">
        <v>5.1799999999999997E-3</v>
      </c>
      <c r="K843" s="28">
        <v>0.18325</v>
      </c>
      <c r="L843" s="28">
        <v>1.1180000000000001E-2</v>
      </c>
      <c r="M843" s="29">
        <v>2664</v>
      </c>
      <c r="N843" s="29">
        <v>35</v>
      </c>
      <c r="O843" s="29">
        <v>1373</v>
      </c>
      <c r="P843" s="29">
        <v>36</v>
      </c>
      <c r="Q843" s="29">
        <v>701</v>
      </c>
      <c r="R843" s="29">
        <v>30</v>
      </c>
      <c r="S843" s="29">
        <v>3401</v>
      </c>
      <c r="T843" s="29">
        <v>191</v>
      </c>
      <c r="U843" s="29">
        <v>701</v>
      </c>
      <c r="V843" s="29">
        <v>30</v>
      </c>
      <c r="W843" s="30">
        <f>100*(O843-Q843)/O843</f>
        <v>48.943918426802625</v>
      </c>
      <c r="X843" s="28">
        <v>1.3226836438441838E-3</v>
      </c>
      <c r="Y843" s="28">
        <v>2.6801884627965197E-5</v>
      </c>
      <c r="Z843" s="31">
        <v>4.0275273819920226E-5</v>
      </c>
      <c r="AA843" s="31">
        <v>4.0559563629378039E-7</v>
      </c>
      <c r="AB843" s="32">
        <v>0.28228620902012991</v>
      </c>
      <c r="AC843" s="31">
        <v>1.7815095353798128E-5</v>
      </c>
      <c r="AD843" s="33">
        <f t="shared" si="116"/>
        <v>-17.179599814342026</v>
      </c>
      <c r="AE843" s="33">
        <f t="shared" si="117"/>
        <v>-1.7339185799314372</v>
      </c>
      <c r="AF843" s="33">
        <f t="shared" si="118"/>
        <v>0.63099220701729852</v>
      </c>
      <c r="AG843" s="34">
        <f t="shared" si="119"/>
        <v>1329.1178373388152</v>
      </c>
      <c r="AH843" s="34">
        <f t="shared" si="120"/>
        <v>1726.1474857331773</v>
      </c>
      <c r="AI843" s="35">
        <f t="shared" si="121"/>
        <v>24.271124008971128</v>
      </c>
      <c r="AJ843" s="33">
        <f t="shared" si="122"/>
        <v>-0.99878688934277349</v>
      </c>
    </row>
    <row r="844" spans="1:36">
      <c r="A844" s="23" t="s">
        <v>862</v>
      </c>
      <c r="B844" s="24">
        <v>174.14</v>
      </c>
      <c r="C844" s="24">
        <v>132.13999999999999</v>
      </c>
      <c r="D844" s="25">
        <v>1.3178447101558952</v>
      </c>
      <c r="E844" s="26">
        <v>0.14126</v>
      </c>
      <c r="F844" s="26">
        <v>3.2399999999999998E-3</v>
      </c>
      <c r="G844" s="27">
        <v>6.9976500000000001</v>
      </c>
      <c r="H844" s="27">
        <v>0.14782999999999999</v>
      </c>
      <c r="I844" s="26">
        <v>0.35953000000000002</v>
      </c>
      <c r="J844" s="26">
        <v>8.5500000000000003E-3</v>
      </c>
      <c r="K844" s="28">
        <v>8.0019999999999994E-2</v>
      </c>
      <c r="L844" s="28">
        <v>2.2699999999999999E-3</v>
      </c>
      <c r="M844" s="29">
        <v>2243</v>
      </c>
      <c r="N844" s="29">
        <v>18</v>
      </c>
      <c r="O844" s="29">
        <v>2111</v>
      </c>
      <c r="P844" s="29">
        <v>19</v>
      </c>
      <c r="Q844" s="29">
        <v>1980</v>
      </c>
      <c r="R844" s="29">
        <v>41</v>
      </c>
      <c r="S844" s="29">
        <v>1556</v>
      </c>
      <c r="T844" s="29">
        <v>42</v>
      </c>
      <c r="U844" s="29">
        <v>2243</v>
      </c>
      <c r="V844" s="29">
        <v>18</v>
      </c>
      <c r="W844" s="30">
        <f>100*(M844-Q844)/M844</f>
        <v>11.725367810967454</v>
      </c>
      <c r="X844" s="28">
        <v>7.6013844201377953E-3</v>
      </c>
      <c r="Y844" s="28">
        <v>6.3481344453175751E-5</v>
      </c>
      <c r="Z844" s="31">
        <v>2.9537907240857351E-4</v>
      </c>
      <c r="AA844" s="31">
        <v>1.7361630766259981E-6</v>
      </c>
      <c r="AB844" s="32">
        <v>0.28110862413562265</v>
      </c>
      <c r="AC844" s="31">
        <v>1.8317435633974861E-5</v>
      </c>
      <c r="AD844" s="33">
        <f t="shared" si="116"/>
        <v>-58.823924022795012</v>
      </c>
      <c r="AE844" s="33">
        <f t="shared" si="117"/>
        <v>-9.1046967615981966</v>
      </c>
      <c r="AF844" s="33">
        <f t="shared" si="118"/>
        <v>0.65105009636514444</v>
      </c>
      <c r="AG844" s="34">
        <f t="shared" si="119"/>
        <v>2928.4939135800005</v>
      </c>
      <c r="AH844" s="34">
        <f t="shared" si="120"/>
        <v>3354.3720110070417</v>
      </c>
      <c r="AI844" s="35">
        <f t="shared" si="121"/>
        <v>24.383526621242254</v>
      </c>
      <c r="AJ844" s="33">
        <f t="shared" si="122"/>
        <v>-0.99110303998769356</v>
      </c>
    </row>
    <row r="845" spans="1:36">
      <c r="A845" s="1" t="s">
        <v>863</v>
      </c>
      <c r="B845" s="11">
        <v>70.540000000000006</v>
      </c>
      <c r="C845" s="11">
        <v>147.06</v>
      </c>
      <c r="D845" s="12">
        <v>0.4796681626546988</v>
      </c>
      <c r="E845" s="13">
        <v>7.2660000000000002E-2</v>
      </c>
      <c r="F845" s="13">
        <v>3.0999999999999999E-3</v>
      </c>
      <c r="G845" s="14">
        <v>1.4389000000000001</v>
      </c>
      <c r="H845" s="14">
        <v>5.5599999999999997E-2</v>
      </c>
      <c r="I845" s="13">
        <v>0.14373</v>
      </c>
      <c r="J845" s="13">
        <v>4.0699999999999998E-3</v>
      </c>
      <c r="K845" s="15">
        <v>4.7890000000000002E-2</v>
      </c>
      <c r="L845" s="15">
        <v>2.48E-3</v>
      </c>
      <c r="M845" s="16">
        <v>1004</v>
      </c>
      <c r="N845" s="16">
        <v>37</v>
      </c>
      <c r="O845" s="16">
        <v>905</v>
      </c>
      <c r="P845" s="16">
        <v>23</v>
      </c>
      <c r="Q845" s="16">
        <v>866</v>
      </c>
      <c r="R845" s="16">
        <v>23</v>
      </c>
      <c r="S845" s="16">
        <v>946</v>
      </c>
      <c r="T845" s="16">
        <v>48</v>
      </c>
      <c r="U845" s="16">
        <v>866</v>
      </c>
      <c r="V845" s="16">
        <v>23</v>
      </c>
      <c r="W845" s="17">
        <f>100*(O845-Q845)/O845</f>
        <v>4.3093922651933703</v>
      </c>
      <c r="X845" s="15">
        <v>1.4608604172548495E-2</v>
      </c>
      <c r="Y845" s="15">
        <v>4.7285607574464032E-5</v>
      </c>
      <c r="Z845" s="18">
        <v>5.5034654608040535E-4</v>
      </c>
      <c r="AA845" s="18">
        <v>1.4945096674080197E-6</v>
      </c>
      <c r="AB845" s="19">
        <v>0.2821980030703371</v>
      </c>
      <c r="AC845" s="18">
        <v>1.7373480897021045E-5</v>
      </c>
      <c r="AD845" s="20">
        <f t="shared" si="116"/>
        <v>-20.29893092890811</v>
      </c>
      <c r="AE845" s="20">
        <f t="shared" si="117"/>
        <v>-1.481406967328569</v>
      </c>
      <c r="AF845" s="20">
        <f t="shared" si="118"/>
        <v>0.61557695632690024</v>
      </c>
      <c r="AG845" s="21">
        <f t="shared" si="119"/>
        <v>1468.3905715572055</v>
      </c>
      <c r="AH845" s="21">
        <f t="shared" si="120"/>
        <v>1836.1231173155943</v>
      </c>
      <c r="AI845" s="22">
        <f t="shared" si="121"/>
        <v>23.926076814478847</v>
      </c>
      <c r="AJ845" s="20">
        <f t="shared" si="122"/>
        <v>-0.98342329680480711</v>
      </c>
    </row>
    <row r="846" spans="1:36">
      <c r="A846" s="23" t="s">
        <v>864</v>
      </c>
      <c r="B846" s="24">
        <v>143.77000000000001</v>
      </c>
      <c r="C846" s="24">
        <v>106.89</v>
      </c>
      <c r="D846" s="25">
        <v>1.3450275984657125</v>
      </c>
      <c r="E846" s="26">
        <v>9.6140000000000003E-2</v>
      </c>
      <c r="F846" s="26">
        <v>1.3350000000000001E-2</v>
      </c>
      <c r="G846" s="27">
        <v>1.06931</v>
      </c>
      <c r="H846" s="27">
        <v>0.14404</v>
      </c>
      <c r="I846" s="26">
        <v>8.0659999999999996E-2</v>
      </c>
      <c r="J846" s="26">
        <v>2.7100000000000002E-3</v>
      </c>
      <c r="K846" s="28">
        <v>2.3650000000000001E-2</v>
      </c>
      <c r="L846" s="28">
        <v>7.3999999999999999E-4</v>
      </c>
      <c r="M846" s="29">
        <v>1551</v>
      </c>
      <c r="N846" s="29">
        <v>276</v>
      </c>
      <c r="O846" s="29">
        <v>738</v>
      </c>
      <c r="P846" s="29">
        <v>71</v>
      </c>
      <c r="Q846" s="29">
        <v>500</v>
      </c>
      <c r="R846" s="29">
        <v>16</v>
      </c>
      <c r="S846" s="29">
        <v>472</v>
      </c>
      <c r="T846" s="29">
        <v>15</v>
      </c>
      <c r="U846" s="29">
        <v>500</v>
      </c>
      <c r="V846" s="29">
        <v>16</v>
      </c>
      <c r="W846" s="30">
        <f>100*(O846-Q846)/O846</f>
        <v>32.24932249322493</v>
      </c>
      <c r="X846" s="28">
        <v>9.9022388540094802E-3</v>
      </c>
      <c r="Y846" s="28">
        <v>5.0675439228816992E-5</v>
      </c>
      <c r="Z846" s="31">
        <v>3.4474765213608885E-4</v>
      </c>
      <c r="AA846" s="31">
        <v>1.3343068908527734E-6</v>
      </c>
      <c r="AB846" s="32">
        <v>0.28184795743955238</v>
      </c>
      <c r="AC846" s="31">
        <v>1.7852372073782057E-5</v>
      </c>
      <c r="AD846" s="33">
        <f t="shared" si="116"/>
        <v>-32.678007739367352</v>
      </c>
      <c r="AE846" s="33">
        <f t="shared" si="117"/>
        <v>-21.804783976510087</v>
      </c>
      <c r="AF846" s="33">
        <f t="shared" si="118"/>
        <v>0.63203046272269747</v>
      </c>
      <c r="AG846" s="34">
        <f t="shared" si="119"/>
        <v>1937.8592746273298</v>
      </c>
      <c r="AH846" s="34">
        <f t="shared" si="120"/>
        <v>2828.1494050321508</v>
      </c>
      <c r="AI846" s="35">
        <f t="shared" si="121"/>
        <v>24.239439336618943</v>
      </c>
      <c r="AJ846" s="33">
        <f t="shared" si="122"/>
        <v>-0.98961603457421421</v>
      </c>
    </row>
    <row r="847" spans="1:36">
      <c r="A847" s="1" t="s">
        <v>865</v>
      </c>
      <c r="B847" s="11">
        <v>473.61</v>
      </c>
      <c r="C847" s="11">
        <v>419.67</v>
      </c>
      <c r="D847" s="12">
        <v>1.1285295589391664</v>
      </c>
      <c r="E847" s="13">
        <v>5.8259999999999999E-2</v>
      </c>
      <c r="F847" s="13">
        <v>7.7999999999999999E-4</v>
      </c>
      <c r="G847" s="14">
        <v>0.68254999999999999</v>
      </c>
      <c r="H847" s="14">
        <v>8.8299999999999993E-3</v>
      </c>
      <c r="I847" s="13">
        <v>8.5019999999999998E-2</v>
      </c>
      <c r="J847" s="13">
        <v>1.5399999999999999E-3</v>
      </c>
      <c r="K847" s="15">
        <v>2.4889999999999999E-2</v>
      </c>
      <c r="L847" s="15">
        <v>4.0999999999999999E-4</v>
      </c>
      <c r="M847" s="16">
        <v>540</v>
      </c>
      <c r="N847" s="16">
        <v>19</v>
      </c>
      <c r="O847" s="16">
        <v>528</v>
      </c>
      <c r="P847" s="16">
        <v>5</v>
      </c>
      <c r="Q847" s="16">
        <v>526</v>
      </c>
      <c r="R847" s="16">
        <v>9</v>
      </c>
      <c r="S847" s="16">
        <v>497</v>
      </c>
      <c r="T847" s="16">
        <v>8</v>
      </c>
      <c r="U847" s="16">
        <v>526</v>
      </c>
      <c r="V847" s="16">
        <v>9</v>
      </c>
      <c r="W847" s="17">
        <f>100*(O847-Q847)/O847</f>
        <v>0.37878787878787878</v>
      </c>
      <c r="X847" s="15">
        <v>2.0843445115128721E-2</v>
      </c>
      <c r="Y847" s="15">
        <v>3.1406335393659504E-5</v>
      </c>
      <c r="Z847" s="18">
        <v>7.6669009062551956E-4</v>
      </c>
      <c r="AA847" s="18">
        <v>1.2643851841722606E-6</v>
      </c>
      <c r="AB847" s="19">
        <v>0.28202185847551725</v>
      </c>
      <c r="AC847" s="18">
        <v>1.6885829326919694E-5</v>
      </c>
      <c r="AD847" s="20">
        <f t="shared" si="116"/>
        <v>-26.528140144100874</v>
      </c>
      <c r="AE847" s="20">
        <f t="shared" si="117"/>
        <v>-15.226205382762314</v>
      </c>
      <c r="AF847" s="20">
        <f t="shared" si="118"/>
        <v>0.59784622970580792</v>
      </c>
      <c r="AG847" s="21">
        <f t="shared" si="119"/>
        <v>1720.0446449474223</v>
      </c>
      <c r="AH847" s="21">
        <f t="shared" si="120"/>
        <v>2437.9966557428079</v>
      </c>
      <c r="AI847" s="22">
        <f t="shared" si="121"/>
        <v>23.27841631436786</v>
      </c>
      <c r="AJ847" s="20">
        <f t="shared" si="122"/>
        <v>-0.97690692498115905</v>
      </c>
    </row>
    <row r="848" spans="1:36">
      <c r="A848" s="1" t="s">
        <v>866</v>
      </c>
      <c r="B848" s="11">
        <v>103.64</v>
      </c>
      <c r="C848" s="11">
        <v>111.24</v>
      </c>
      <c r="D848" s="12">
        <v>0.9316792520676016</v>
      </c>
      <c r="E848" s="13">
        <v>7.5670000000000001E-2</v>
      </c>
      <c r="F848" s="13">
        <v>4.4799999999999996E-3</v>
      </c>
      <c r="G848" s="14">
        <v>1.70438</v>
      </c>
      <c r="H848" s="14">
        <v>9.1160000000000005E-2</v>
      </c>
      <c r="I848" s="13">
        <v>0.16347</v>
      </c>
      <c r="J848" s="13">
        <v>5.9699999999999996E-3</v>
      </c>
      <c r="K848" s="15">
        <v>5.2449999999999997E-2</v>
      </c>
      <c r="L848" s="15">
        <v>2.8300000000000001E-3</v>
      </c>
      <c r="M848" s="16">
        <v>1086</v>
      </c>
      <c r="N848" s="16">
        <v>53</v>
      </c>
      <c r="O848" s="16">
        <v>1010</v>
      </c>
      <c r="P848" s="16">
        <v>34</v>
      </c>
      <c r="Q848" s="16">
        <v>976</v>
      </c>
      <c r="R848" s="16">
        <v>33</v>
      </c>
      <c r="S848" s="16">
        <v>1033</v>
      </c>
      <c r="T848" s="16">
        <v>54</v>
      </c>
      <c r="U848" s="16">
        <v>976</v>
      </c>
      <c r="V848" s="16">
        <v>33</v>
      </c>
      <c r="W848" s="17">
        <f>100*(O848-Q848)/O848</f>
        <v>3.3663366336633662</v>
      </c>
      <c r="X848" s="15">
        <v>2.9639911827799258E-2</v>
      </c>
      <c r="Y848" s="15">
        <v>4.3104157060948838E-4</v>
      </c>
      <c r="Z848" s="18">
        <v>1.0807141384994948E-3</v>
      </c>
      <c r="AA848" s="18">
        <v>1.5548992563330667E-5</v>
      </c>
      <c r="AB848" s="19">
        <v>0.28220032291311087</v>
      </c>
      <c r="AC848" s="18">
        <v>1.8638344825873252E-5</v>
      </c>
      <c r="AD848" s="20">
        <f t="shared" si="116"/>
        <v>-20.216891590721929</v>
      </c>
      <c r="AE848" s="20">
        <f t="shared" si="117"/>
        <v>0.67282068484608715</v>
      </c>
      <c r="AF848" s="20">
        <f t="shared" si="118"/>
        <v>0.66055594752113322</v>
      </c>
      <c r="AG848" s="21">
        <f t="shared" si="119"/>
        <v>1485.7330462647506</v>
      </c>
      <c r="AH848" s="21">
        <f t="shared" si="120"/>
        <v>1785.4333687336389</v>
      </c>
      <c r="AI848" s="22">
        <f t="shared" si="121"/>
        <v>26.024863925716318</v>
      </c>
      <c r="AJ848" s="20">
        <f t="shared" si="122"/>
        <v>-0.96744836932230438</v>
      </c>
    </row>
    <row r="849" spans="1:36">
      <c r="A849" s="1" t="s">
        <v>867</v>
      </c>
      <c r="B849" s="11">
        <v>139.32</v>
      </c>
      <c r="C849" s="11">
        <v>230.8</v>
      </c>
      <c r="D849" s="12">
        <v>0.60363951473136912</v>
      </c>
      <c r="E849" s="13">
        <v>7.4209999999999998E-2</v>
      </c>
      <c r="F849" s="13">
        <v>8.5100000000000002E-3</v>
      </c>
      <c r="G849" s="14">
        <v>0.82364000000000004</v>
      </c>
      <c r="H849" s="14">
        <v>8.967E-2</v>
      </c>
      <c r="I849" s="13">
        <v>8.0500000000000002E-2</v>
      </c>
      <c r="J849" s="13">
        <v>2.9099999999999998E-3</v>
      </c>
      <c r="K849" s="15">
        <v>2.427E-2</v>
      </c>
      <c r="L849" s="15">
        <v>7.6999999999999996E-4</v>
      </c>
      <c r="M849" s="16">
        <v>1047</v>
      </c>
      <c r="N849" s="16">
        <v>242</v>
      </c>
      <c r="O849" s="16">
        <v>610</v>
      </c>
      <c r="P849" s="16">
        <v>50</v>
      </c>
      <c r="Q849" s="16">
        <v>499</v>
      </c>
      <c r="R849" s="16">
        <v>17</v>
      </c>
      <c r="S849" s="16">
        <v>485</v>
      </c>
      <c r="T849" s="16">
        <v>15</v>
      </c>
      <c r="U849" s="16">
        <v>499</v>
      </c>
      <c r="V849" s="16">
        <v>17</v>
      </c>
      <c r="W849" s="17">
        <f>100*(O849-Q849)/O849</f>
        <v>18.196721311475411</v>
      </c>
      <c r="X849" s="15">
        <v>1.1397708630258638E-2</v>
      </c>
      <c r="Y849" s="15">
        <v>9.1427023461560932E-5</v>
      </c>
      <c r="Z849" s="18">
        <v>4.1812050263241758E-4</v>
      </c>
      <c r="AA849" s="18">
        <v>3.6081740256458416E-6</v>
      </c>
      <c r="AB849" s="19">
        <v>0.28207726038873671</v>
      </c>
      <c r="AC849" s="18">
        <v>1.5995020975175781E-5</v>
      </c>
      <c r="AD849" s="20">
        <f t="shared" si="116"/>
        <v>-24.568896894434644</v>
      </c>
      <c r="AE849" s="20">
        <f t="shared" si="117"/>
        <v>-13.732911148059967</v>
      </c>
      <c r="AF849" s="20">
        <f t="shared" si="118"/>
        <v>0.56627310220938776</v>
      </c>
      <c r="AG849" s="21">
        <f t="shared" si="119"/>
        <v>1628.7739533816487</v>
      </c>
      <c r="AH849" s="21">
        <f t="shared" si="120"/>
        <v>2324.7879195395003</v>
      </c>
      <c r="AI849" s="22">
        <f t="shared" si="121"/>
        <v>21.88498302888047</v>
      </c>
      <c r="AJ849" s="20">
        <f t="shared" si="122"/>
        <v>-0.98740600895685493</v>
      </c>
    </row>
    <row r="850" spans="1:36">
      <c r="A850" s="1" t="s">
        <v>868</v>
      </c>
      <c r="B850" s="11">
        <v>92.28</v>
      </c>
      <c r="C850" s="11">
        <v>75.89</v>
      </c>
      <c r="D850" s="12">
        <v>1.2159704835946765</v>
      </c>
      <c r="E850" s="13">
        <v>9.1889999999999999E-2</v>
      </c>
      <c r="F850" s="13">
        <v>5.0699999999999999E-3</v>
      </c>
      <c r="G850" s="14">
        <v>2.8954200000000001</v>
      </c>
      <c r="H850" s="14">
        <v>0.14413999999999999</v>
      </c>
      <c r="I850" s="13">
        <v>0.22867999999999999</v>
      </c>
      <c r="J850" s="13">
        <v>8.5900000000000004E-3</v>
      </c>
      <c r="K850" s="15">
        <v>7.2270000000000001E-2</v>
      </c>
      <c r="L850" s="15">
        <v>3.5100000000000001E-3</v>
      </c>
      <c r="M850" s="16">
        <v>1465</v>
      </c>
      <c r="N850" s="16">
        <v>44</v>
      </c>
      <c r="O850" s="16">
        <v>1381</v>
      </c>
      <c r="P850" s="16">
        <v>38</v>
      </c>
      <c r="Q850" s="16">
        <v>1328</v>
      </c>
      <c r="R850" s="16">
        <v>45</v>
      </c>
      <c r="S850" s="16">
        <v>1410</v>
      </c>
      <c r="T850" s="16">
        <v>66</v>
      </c>
      <c r="U850" s="16">
        <v>1465</v>
      </c>
      <c r="V850" s="16">
        <v>44</v>
      </c>
      <c r="W850" s="17">
        <f>100*(M850-Q850)/M850</f>
        <v>9.3515358361774741</v>
      </c>
      <c r="X850" s="15">
        <v>1.0066454413967498E-2</v>
      </c>
      <c r="Y850" s="15">
        <v>9.12632658795066E-5</v>
      </c>
      <c r="Z850" s="18">
        <v>3.8887359936039153E-4</v>
      </c>
      <c r="AA850" s="18">
        <v>2.9956660029928527E-6</v>
      </c>
      <c r="AB850" s="19">
        <v>0.28189868055454398</v>
      </c>
      <c r="AC850" s="18">
        <v>1.7177090827710694E-5</v>
      </c>
      <c r="AD850" s="20">
        <f t="shared" ref="AD850:AD913" si="124">((AB850/0.282772)-1)*10000</f>
        <v>-30.884226353954382</v>
      </c>
      <c r="AE850" s="20">
        <f t="shared" ref="AE850:AE913" si="125">((AB850-Z850*(EXP(0.00001865*U850) -1))/(0.282772-0.0332*(EXP(0.00001867*U850) -1))-1)*10000</f>
        <v>1.2954775516904604</v>
      </c>
      <c r="AF850" s="20">
        <f t="shared" ref="AF850:AF913" si="126">(AC850/(0.282772-0.0332*(EXP(0.00001867*U850) -1)))*10000</f>
        <v>0.60943784824342995</v>
      </c>
      <c r="AG850" s="21">
        <f t="shared" ref="AG850:AG913" si="127">10000/0.1867*LN(1+(AB850-0.28325)/(Z850-0.0384))</f>
        <v>1871.0923281484172</v>
      </c>
      <c r="AH850" s="21">
        <f t="shared" ref="AH850:AH913" si="128">AG850-(AG850-U850)*(-0.55-AJ850)/(-0.55-0.16)</f>
        <v>2121.7753757140731</v>
      </c>
      <c r="AI850" s="22">
        <f t="shared" ref="AI850:AI913" si="129">AG850-(1/0.00001867)*LN(1+(AB850+AC850-0.28325)/(Z850-0.0384))</f>
        <v>23.378572768534923</v>
      </c>
      <c r="AJ850" s="20">
        <f t="shared" ref="AJ850:AJ913" si="130">Z850/0.0332-1</f>
        <v>-0.98828693977830151</v>
      </c>
    </row>
    <row r="851" spans="1:36">
      <c r="A851" s="1" t="s">
        <v>869</v>
      </c>
      <c r="B851" s="11">
        <v>211.9</v>
      </c>
      <c r="C851" s="11">
        <v>284.86</v>
      </c>
      <c r="D851" s="12">
        <v>0.74387418380959069</v>
      </c>
      <c r="E851" s="13">
        <v>8.8749999999999996E-2</v>
      </c>
      <c r="F851" s="13">
        <v>2.3999999999999998E-3</v>
      </c>
      <c r="G851" s="14">
        <v>1.9643200000000001</v>
      </c>
      <c r="H851" s="14">
        <v>4.7940000000000003E-2</v>
      </c>
      <c r="I851" s="13">
        <v>0.16062000000000001</v>
      </c>
      <c r="J851" s="13">
        <v>3.6900000000000001E-3</v>
      </c>
      <c r="K851" s="15">
        <v>4.9709999999999997E-2</v>
      </c>
      <c r="L851" s="15">
        <v>1.5499999999999999E-3</v>
      </c>
      <c r="M851" s="16">
        <v>1399</v>
      </c>
      <c r="N851" s="16">
        <v>21</v>
      </c>
      <c r="O851" s="16">
        <v>1103</v>
      </c>
      <c r="P851" s="16">
        <v>16</v>
      </c>
      <c r="Q851" s="16">
        <v>960</v>
      </c>
      <c r="R851" s="16">
        <v>20</v>
      </c>
      <c r="S851" s="16">
        <v>981</v>
      </c>
      <c r="T851" s="16">
        <v>30</v>
      </c>
      <c r="U851" s="16">
        <v>960</v>
      </c>
      <c r="V851" s="16">
        <v>20</v>
      </c>
      <c r="W851" s="17">
        <f>100*(O851-Q851)/O851</f>
        <v>12.964641885766092</v>
      </c>
      <c r="X851" s="15">
        <v>1.8569224035348816E-2</v>
      </c>
      <c r="Y851" s="15">
        <v>5.1599487116918592E-4</v>
      </c>
      <c r="Z851" s="18">
        <v>6.8891275342413793E-4</v>
      </c>
      <c r="AA851" s="18">
        <v>1.922090079649138E-5</v>
      </c>
      <c r="AB851" s="19">
        <v>0.28185759442369235</v>
      </c>
      <c r="AC851" s="18">
        <v>1.8860518909394158E-5</v>
      </c>
      <c r="AD851" s="20">
        <f t="shared" si="124"/>
        <v>-32.337203694413617</v>
      </c>
      <c r="AE851" s="20">
        <f t="shared" si="125"/>
        <v>-11.568709301252866</v>
      </c>
      <c r="AF851" s="20">
        <f t="shared" si="126"/>
        <v>0.66840603028851864</v>
      </c>
      <c r="AG851" s="21">
        <f t="shared" si="127"/>
        <v>1942.0273632269671</v>
      </c>
      <c r="AH851" s="21">
        <f t="shared" si="128"/>
        <v>2535.7384455225865</v>
      </c>
      <c r="AI851" s="22">
        <f t="shared" si="129"/>
        <v>25.840357876827284</v>
      </c>
      <c r="AJ851" s="20">
        <f t="shared" si="130"/>
        <v>-0.97924961586071868</v>
      </c>
    </row>
    <row r="852" spans="1:36">
      <c r="A852" s="1" t="s">
        <v>870</v>
      </c>
      <c r="B852" s="11">
        <v>139.19999999999999</v>
      </c>
      <c r="C852" s="11">
        <v>197.13</v>
      </c>
      <c r="D852" s="12">
        <v>0.7061330086744787</v>
      </c>
      <c r="E852" s="13">
        <v>6.8930000000000005E-2</v>
      </c>
      <c r="F852" s="13">
        <v>2.6900000000000001E-3</v>
      </c>
      <c r="G852" s="14">
        <v>1.1413199999999999</v>
      </c>
      <c r="H852" s="14">
        <v>4.0430000000000001E-2</v>
      </c>
      <c r="I852" s="13">
        <v>0.12017</v>
      </c>
      <c r="J852" s="13">
        <v>3.16E-3</v>
      </c>
      <c r="K852" s="15">
        <v>3.8890000000000001E-2</v>
      </c>
      <c r="L852" s="15">
        <v>1.5399999999999999E-3</v>
      </c>
      <c r="M852" s="16">
        <v>897</v>
      </c>
      <c r="N852" s="16">
        <v>35</v>
      </c>
      <c r="O852" s="16">
        <v>773</v>
      </c>
      <c r="P852" s="16">
        <v>19</v>
      </c>
      <c r="Q852" s="16">
        <v>732</v>
      </c>
      <c r="R852" s="16">
        <v>18</v>
      </c>
      <c r="S852" s="16">
        <v>771</v>
      </c>
      <c r="T852" s="16">
        <v>30</v>
      </c>
      <c r="U852" s="16">
        <v>732</v>
      </c>
      <c r="V852" s="16">
        <v>18</v>
      </c>
      <c r="W852" s="17">
        <f>100*(O852-Q852)/O852</f>
        <v>5.304010349288486</v>
      </c>
      <c r="X852" s="15">
        <v>1.5616040328790269E-2</v>
      </c>
      <c r="Y852" s="15">
        <v>7.428660323107241E-4</v>
      </c>
      <c r="Z852" s="18">
        <v>5.2192845409214134E-4</v>
      </c>
      <c r="AA852" s="18">
        <v>3.0969272419683506E-5</v>
      </c>
      <c r="AB852" s="19">
        <v>0.28206696790380953</v>
      </c>
      <c r="AC852" s="18">
        <v>1.7349347068282201E-5</v>
      </c>
      <c r="AD852" s="20">
        <f t="shared" si="124"/>
        <v>-24.932882187433947</v>
      </c>
      <c r="AE852" s="20">
        <f t="shared" si="125"/>
        <v>-9.0454168073639263</v>
      </c>
      <c r="AF852" s="20">
        <f t="shared" si="126"/>
        <v>0.61453827318933574</v>
      </c>
      <c r="AG852" s="21">
        <f t="shared" si="127"/>
        <v>1647.2856257306664</v>
      </c>
      <c r="AH852" s="21">
        <f t="shared" si="128"/>
        <v>2207.1300868169465</v>
      </c>
      <c r="AI852" s="22">
        <f t="shared" si="129"/>
        <v>23.795277455678843</v>
      </c>
      <c r="AJ852" s="20">
        <f t="shared" si="130"/>
        <v>-0.98427926343095962</v>
      </c>
    </row>
    <row r="853" spans="1:36">
      <c r="A853" s="23" t="s">
        <v>871</v>
      </c>
      <c r="B853" s="24">
        <v>52.76</v>
      </c>
      <c r="C853" s="24">
        <v>42.57</v>
      </c>
      <c r="D853" s="25">
        <v>1.2393704486727741</v>
      </c>
      <c r="E853" s="26">
        <v>0.11703</v>
      </c>
      <c r="F853" s="26">
        <v>6.0099999999999997E-3</v>
      </c>
      <c r="G853" s="27">
        <v>2.6207099999999999</v>
      </c>
      <c r="H853" s="27">
        <v>0.11654</v>
      </c>
      <c r="I853" s="26">
        <v>0.16252</v>
      </c>
      <c r="J853" s="26">
        <v>5.9899999999999997E-3</v>
      </c>
      <c r="K853" s="28">
        <v>6.6229999999999997E-2</v>
      </c>
      <c r="L853" s="28">
        <v>2.8600000000000001E-3</v>
      </c>
      <c r="M853" s="29">
        <v>1911</v>
      </c>
      <c r="N853" s="29">
        <v>36</v>
      </c>
      <c r="O853" s="29">
        <v>1306</v>
      </c>
      <c r="P853" s="29">
        <v>33</v>
      </c>
      <c r="Q853" s="29">
        <v>971</v>
      </c>
      <c r="R853" s="29">
        <v>33</v>
      </c>
      <c r="S853" s="29">
        <v>1296</v>
      </c>
      <c r="T853" s="29">
        <v>54</v>
      </c>
      <c r="U853" s="29">
        <v>971</v>
      </c>
      <c r="V853" s="29">
        <v>33</v>
      </c>
      <c r="W853" s="30">
        <f>100*(O853-Q853)/O853</f>
        <v>25.65084226646248</v>
      </c>
      <c r="X853" s="28">
        <v>2.1599792729996511E-2</v>
      </c>
      <c r="Y853" s="28">
        <v>1.9150171342684479E-4</v>
      </c>
      <c r="Z853" s="31">
        <v>7.7881525361834483E-4</v>
      </c>
      <c r="AA853" s="31">
        <v>6.4175117423435129E-6</v>
      </c>
      <c r="AB853" s="32">
        <v>0.28192218852028517</v>
      </c>
      <c r="AC853" s="31">
        <v>1.7491065405865551E-5</v>
      </c>
      <c r="AD853" s="33">
        <f t="shared" si="124"/>
        <v>-30.052886414314585</v>
      </c>
      <c r="AE853" s="33">
        <f t="shared" si="125"/>
        <v>-9.0970466017958884</v>
      </c>
      <c r="AF853" s="33">
        <f t="shared" si="126"/>
        <v>0.6198886305921596</v>
      </c>
      <c r="AG853" s="34">
        <f t="shared" si="127"/>
        <v>1857.8299579422446</v>
      </c>
      <c r="AH853" s="34">
        <f t="shared" si="128"/>
        <v>2390.6045580205578</v>
      </c>
      <c r="AI853" s="35">
        <f t="shared" si="129"/>
        <v>24.058758347219964</v>
      </c>
      <c r="AJ853" s="33">
        <f t="shared" si="130"/>
        <v>-0.97654170922836314</v>
      </c>
    </row>
    <row r="854" spans="1:36">
      <c r="A854" s="1" t="s">
        <v>872</v>
      </c>
      <c r="B854" s="11">
        <v>269.27999999999997</v>
      </c>
      <c r="C854" s="11">
        <v>416.19</v>
      </c>
      <c r="D854" s="12">
        <v>0.64701218193613486</v>
      </c>
      <c r="E854" s="13">
        <v>5.8110000000000002E-2</v>
      </c>
      <c r="F854" s="13">
        <v>7.7999999999999999E-4</v>
      </c>
      <c r="G854" s="14">
        <v>0.69981000000000004</v>
      </c>
      <c r="H854" s="14">
        <v>9.0299999999999998E-3</v>
      </c>
      <c r="I854" s="13">
        <v>8.7400000000000005E-2</v>
      </c>
      <c r="J854" s="13">
        <v>1.5900000000000001E-3</v>
      </c>
      <c r="K854" s="15">
        <v>2.528E-2</v>
      </c>
      <c r="L854" s="15">
        <v>4.4999999999999999E-4</v>
      </c>
      <c r="M854" s="16">
        <v>534</v>
      </c>
      <c r="N854" s="16">
        <v>19</v>
      </c>
      <c r="O854" s="16">
        <v>539</v>
      </c>
      <c r="P854" s="16">
        <v>5</v>
      </c>
      <c r="Q854" s="16">
        <v>540</v>
      </c>
      <c r="R854" s="16">
        <v>9</v>
      </c>
      <c r="S854" s="16">
        <v>505</v>
      </c>
      <c r="T854" s="16">
        <v>9</v>
      </c>
      <c r="U854" s="16">
        <v>540</v>
      </c>
      <c r="V854" s="16">
        <v>9</v>
      </c>
      <c r="W854" s="17">
        <f>100*(O854-Q854)/O854</f>
        <v>-0.18552875695732837</v>
      </c>
      <c r="X854" s="15">
        <v>2.7904943968543011E-2</v>
      </c>
      <c r="Y854" s="15">
        <v>2.3614286118086322E-4</v>
      </c>
      <c r="Z854" s="18">
        <v>1.0011494706466716E-3</v>
      </c>
      <c r="AA854" s="18">
        <v>3.7945494938329249E-6</v>
      </c>
      <c r="AB854" s="19">
        <v>0.28198934454960711</v>
      </c>
      <c r="AC854" s="18">
        <v>1.7383967035791138E-5</v>
      </c>
      <c r="AD854" s="20">
        <f t="shared" si="124"/>
        <v>-27.677968483191819</v>
      </c>
      <c r="AE854" s="20">
        <f t="shared" si="125"/>
        <v>-16.158737398608292</v>
      </c>
      <c r="AF854" s="20">
        <f t="shared" si="126"/>
        <v>0.6155019966354166</v>
      </c>
      <c r="AG854" s="21">
        <f t="shared" si="127"/>
        <v>1775.7217820330532</v>
      </c>
      <c r="AH854" s="21">
        <f t="shared" si="128"/>
        <v>2506.4421797771929</v>
      </c>
      <c r="AI854" s="22">
        <f t="shared" si="129"/>
        <v>24.090506686824256</v>
      </c>
      <c r="AJ854" s="20">
        <f t="shared" si="130"/>
        <v>-0.96984489546244967</v>
      </c>
    </row>
    <row r="855" spans="1:36">
      <c r="A855" s="1" t="s">
        <v>873</v>
      </c>
      <c r="B855" s="11">
        <v>85.1</v>
      </c>
      <c r="C855" s="11">
        <v>152.09</v>
      </c>
      <c r="D855" s="12">
        <v>0.55953711618120849</v>
      </c>
      <c r="E855" s="13">
        <v>5.5660000000000001E-2</v>
      </c>
      <c r="F855" s="13">
        <v>7.2700000000000004E-3</v>
      </c>
      <c r="G855" s="14">
        <v>0.64241000000000004</v>
      </c>
      <c r="H855" s="14">
        <v>8.0460000000000004E-2</v>
      </c>
      <c r="I855" s="13">
        <v>8.3710000000000007E-2</v>
      </c>
      <c r="J855" s="13">
        <v>3.1099999999999999E-3</v>
      </c>
      <c r="K855" s="15">
        <v>2.6079999999999999E-2</v>
      </c>
      <c r="L855" s="15">
        <v>8.1999999999999998E-4</v>
      </c>
      <c r="M855" s="16">
        <v>439</v>
      </c>
      <c r="N855" s="16">
        <v>299</v>
      </c>
      <c r="O855" s="16">
        <v>504</v>
      </c>
      <c r="P855" s="16">
        <v>50</v>
      </c>
      <c r="Q855" s="16">
        <v>518</v>
      </c>
      <c r="R855" s="16">
        <v>18</v>
      </c>
      <c r="S855" s="16">
        <v>520</v>
      </c>
      <c r="T855" s="16">
        <v>16</v>
      </c>
      <c r="U855" s="16">
        <v>518</v>
      </c>
      <c r="V855" s="16">
        <v>18</v>
      </c>
      <c r="W855" s="17">
        <f>100*(O855-Q855)/O855</f>
        <v>-2.7777777777777777</v>
      </c>
      <c r="X855" s="15">
        <v>1.007127952385506E-3</v>
      </c>
      <c r="Y855" s="15">
        <v>2.9080327377053654E-5</v>
      </c>
      <c r="Z855" s="18">
        <v>2.813562666239102E-5</v>
      </c>
      <c r="AA855" s="18">
        <v>5.1658705168915881E-7</v>
      </c>
      <c r="AB855" s="19">
        <v>0.28204620618678067</v>
      </c>
      <c r="AC855" s="18">
        <v>1.5867886184139172E-5</v>
      </c>
      <c r="AD855" s="20">
        <f t="shared" si="124"/>
        <v>-25.667103292382755</v>
      </c>
      <c r="AE855" s="20">
        <f t="shared" si="125"/>
        <v>-14.283273235985439</v>
      </c>
      <c r="AF855" s="20">
        <f t="shared" si="126"/>
        <v>0.56179578541830899</v>
      </c>
      <c r="AG855" s="21">
        <f t="shared" si="127"/>
        <v>1654.5122963665574</v>
      </c>
      <c r="AH855" s="21">
        <f t="shared" si="128"/>
        <v>2373.4804459528705</v>
      </c>
      <c r="AI855" s="22">
        <f t="shared" si="129"/>
        <v>21.47997107882702</v>
      </c>
      <c r="AJ855" s="20">
        <f t="shared" si="130"/>
        <v>-0.99915254136559062</v>
      </c>
    </row>
    <row r="856" spans="1:36">
      <c r="A856" s="1" t="s">
        <v>874</v>
      </c>
      <c r="B856" s="11">
        <v>210.26</v>
      </c>
      <c r="C856" s="11">
        <v>398.02</v>
      </c>
      <c r="D856" s="12">
        <v>0.5282649113109894</v>
      </c>
      <c r="E856" s="13">
        <v>8.455E-2</v>
      </c>
      <c r="F856" s="13">
        <v>9.7999999999999997E-4</v>
      </c>
      <c r="G856" s="14">
        <v>2.5998299999999999</v>
      </c>
      <c r="H856" s="14">
        <v>2.9649999999999999E-2</v>
      </c>
      <c r="I856" s="13">
        <v>0.22316</v>
      </c>
      <c r="J856" s="13">
        <v>4.0499999999999998E-3</v>
      </c>
      <c r="K856" s="15">
        <v>4.9979999999999997E-2</v>
      </c>
      <c r="L856" s="15">
        <v>9.6000000000000002E-4</v>
      </c>
      <c r="M856" s="16">
        <v>1305</v>
      </c>
      <c r="N856" s="16">
        <v>19</v>
      </c>
      <c r="O856" s="16">
        <v>1301</v>
      </c>
      <c r="P856" s="16">
        <v>8</v>
      </c>
      <c r="Q856" s="16">
        <v>1299</v>
      </c>
      <c r="R856" s="16">
        <v>21</v>
      </c>
      <c r="S856" s="16">
        <v>986</v>
      </c>
      <c r="T856" s="16">
        <v>18</v>
      </c>
      <c r="U856" s="16">
        <v>1305</v>
      </c>
      <c r="V856" s="16">
        <v>19</v>
      </c>
      <c r="W856" s="17">
        <f>100*(M856-Q856)/M856</f>
        <v>0.45977011494252873</v>
      </c>
      <c r="X856" s="15">
        <v>1.1200814567407234E-2</v>
      </c>
      <c r="Y856" s="15">
        <v>8.2962924488123367E-5</v>
      </c>
      <c r="Z856" s="18">
        <v>4.3013464105742826E-4</v>
      </c>
      <c r="AA856" s="18">
        <v>3.0393646289843002E-6</v>
      </c>
      <c r="AB856" s="19">
        <v>0.28177765064894034</v>
      </c>
      <c r="AC856" s="18">
        <v>1.6894132558132878E-5</v>
      </c>
      <c r="AD856" s="20">
        <f t="shared" si="124"/>
        <v>-35.16434976092664</v>
      </c>
      <c r="AE856" s="20">
        <f t="shared" si="125"/>
        <v>-6.6009349681483975</v>
      </c>
      <c r="AF856" s="20">
        <f t="shared" si="126"/>
        <v>0.59918221956808615</v>
      </c>
      <c r="AG856" s="21">
        <f t="shared" si="127"/>
        <v>2037.6997220324031</v>
      </c>
      <c r="AH856" s="21">
        <f t="shared" si="128"/>
        <v>2488.7167895372741</v>
      </c>
      <c r="AI856" s="22">
        <f t="shared" si="129"/>
        <v>22.946862488390934</v>
      </c>
      <c r="AJ856" s="20">
        <f t="shared" si="130"/>
        <v>-0.98704413731754737</v>
      </c>
    </row>
    <row r="857" spans="1:36">
      <c r="A857" s="1" t="s">
        <v>875</v>
      </c>
      <c r="B857" s="11">
        <v>383.02</v>
      </c>
      <c r="C857" s="11">
        <v>548.87</v>
      </c>
      <c r="D857" s="12">
        <v>0.69783373112030167</v>
      </c>
      <c r="E857" s="13">
        <v>8.4690000000000001E-2</v>
      </c>
      <c r="F857" s="13">
        <v>1E-3</v>
      </c>
      <c r="G857" s="14">
        <v>1.59866</v>
      </c>
      <c r="H857" s="14">
        <v>1.8360000000000001E-2</v>
      </c>
      <c r="I857" s="13">
        <v>0.13699</v>
      </c>
      <c r="J857" s="13">
        <v>2.48E-3</v>
      </c>
      <c r="K857" s="15">
        <v>3.0870000000000002E-2</v>
      </c>
      <c r="L857" s="15">
        <v>5.5999999999999995E-4</v>
      </c>
      <c r="M857" s="16">
        <v>1308</v>
      </c>
      <c r="N857" s="16">
        <v>18</v>
      </c>
      <c r="O857" s="16">
        <v>970</v>
      </c>
      <c r="P857" s="16">
        <v>7</v>
      </c>
      <c r="Q857" s="16">
        <v>828</v>
      </c>
      <c r="R857" s="16">
        <v>14</v>
      </c>
      <c r="S857" s="16">
        <v>615</v>
      </c>
      <c r="T857" s="16">
        <v>11</v>
      </c>
      <c r="U857" s="16">
        <v>828</v>
      </c>
      <c r="V857" s="16">
        <v>14</v>
      </c>
      <c r="W857" s="17">
        <f>100*(O857-Q857)/O857</f>
        <v>14.639175257731958</v>
      </c>
      <c r="X857" s="15">
        <v>1.3670532824436031E-2</v>
      </c>
      <c r="Y857" s="15">
        <v>2.7170999601408086E-4</v>
      </c>
      <c r="Z857" s="18">
        <v>5.5993057146174331E-4</v>
      </c>
      <c r="AA857" s="18">
        <v>7.8980364590498189E-6</v>
      </c>
      <c r="AB857" s="19">
        <v>0.28205554655679238</v>
      </c>
      <c r="AC857" s="18">
        <v>1.4534705226176376E-5</v>
      </c>
      <c r="AD857" s="20">
        <f t="shared" si="124"/>
        <v>-25.336788762948537</v>
      </c>
      <c r="AE857" s="20">
        <f t="shared" si="125"/>
        <v>-7.3674146096447402</v>
      </c>
      <c r="AF857" s="20">
        <f t="shared" si="126"/>
        <v>0.51494983146386564</v>
      </c>
      <c r="AG857" s="21">
        <f t="shared" si="127"/>
        <v>1664.5890431151824</v>
      </c>
      <c r="AH857" s="21">
        <f t="shared" si="128"/>
        <v>2174.949153549202</v>
      </c>
      <c r="AI857" s="22">
        <f t="shared" si="129"/>
        <v>19.947749401322199</v>
      </c>
      <c r="AJ857" s="20">
        <f t="shared" si="130"/>
        <v>-0.98313462134151375</v>
      </c>
    </row>
    <row r="858" spans="1:36">
      <c r="A858" s="1" t="s">
        <v>876</v>
      </c>
      <c r="B858" s="11">
        <v>124.29</v>
      </c>
      <c r="C858" s="11">
        <v>403.24</v>
      </c>
      <c r="D858" s="12">
        <v>0.30822835036206725</v>
      </c>
      <c r="E858" s="13">
        <v>7.4779999999999999E-2</v>
      </c>
      <c r="F858" s="13">
        <v>1.3799999999999999E-3</v>
      </c>
      <c r="G858" s="14">
        <v>1.67456</v>
      </c>
      <c r="H858" s="14">
        <v>2.8809999999999999E-2</v>
      </c>
      <c r="I858" s="13">
        <v>0.16250999999999999</v>
      </c>
      <c r="J858" s="13">
        <v>3.1900000000000001E-3</v>
      </c>
      <c r="K858" s="15">
        <v>4.9239999999999999E-2</v>
      </c>
      <c r="L858" s="15">
        <v>1.48E-3</v>
      </c>
      <c r="M858" s="16">
        <v>1063</v>
      </c>
      <c r="N858" s="16">
        <v>18</v>
      </c>
      <c r="O858" s="16">
        <v>999</v>
      </c>
      <c r="P858" s="16">
        <v>11</v>
      </c>
      <c r="Q858" s="16">
        <v>971</v>
      </c>
      <c r="R858" s="16">
        <v>18</v>
      </c>
      <c r="S858" s="16">
        <v>972</v>
      </c>
      <c r="T858" s="16">
        <v>29</v>
      </c>
      <c r="U858" s="16">
        <v>971</v>
      </c>
      <c r="V858" s="16">
        <v>18</v>
      </c>
      <c r="W858" s="17">
        <f>100*(O858-Q858)/O858</f>
        <v>2.8028028028028027</v>
      </c>
      <c r="X858" s="15">
        <v>8.3135595060713097E-3</v>
      </c>
      <c r="Y858" s="15">
        <v>8.0776715167881418E-5</v>
      </c>
      <c r="Z858" s="18">
        <v>3.1011736949965814E-4</v>
      </c>
      <c r="AA858" s="18">
        <v>3.7470191266806719E-6</v>
      </c>
      <c r="AB858" s="19">
        <v>0.28202955419890846</v>
      </c>
      <c r="AC858" s="18">
        <v>1.596047187327471E-5</v>
      </c>
      <c r="AD858" s="20">
        <f t="shared" si="124"/>
        <v>-26.25598719433242</v>
      </c>
      <c r="AE858" s="20">
        <f t="shared" si="125"/>
        <v>-4.9884270221012272</v>
      </c>
      <c r="AF858" s="20">
        <f t="shared" si="126"/>
        <v>0.56564393440614136</v>
      </c>
      <c r="AG858" s="21">
        <f t="shared" si="127"/>
        <v>1689.2659452697358</v>
      </c>
      <c r="AH858" s="21">
        <f t="shared" si="128"/>
        <v>2135.0552918157064</v>
      </c>
      <c r="AI858" s="22">
        <f t="shared" si="129"/>
        <v>21.751184702594173</v>
      </c>
      <c r="AJ858" s="20">
        <f t="shared" si="130"/>
        <v>-0.9906591153765163</v>
      </c>
    </row>
    <row r="859" spans="1:36">
      <c r="A859" s="1" t="s">
        <v>877</v>
      </c>
      <c r="B859" s="11">
        <v>156.08000000000001</v>
      </c>
      <c r="C859" s="11">
        <v>255.35</v>
      </c>
      <c r="D859" s="12">
        <v>0.61123947523007638</v>
      </c>
      <c r="E859" s="13">
        <v>7.1470000000000006E-2</v>
      </c>
      <c r="F859" s="13">
        <v>1.2899999999999999E-3</v>
      </c>
      <c r="G859" s="14">
        <v>1.4856199999999999</v>
      </c>
      <c r="H859" s="14">
        <v>2.5049999999999999E-2</v>
      </c>
      <c r="I859" s="13">
        <v>0.15084</v>
      </c>
      <c r="J859" s="13">
        <v>2.9299999999999999E-3</v>
      </c>
      <c r="K859" s="15">
        <v>4.7969999999999999E-2</v>
      </c>
      <c r="L859" s="15">
        <v>1.08E-3</v>
      </c>
      <c r="M859" s="16">
        <v>971</v>
      </c>
      <c r="N859" s="16">
        <v>18</v>
      </c>
      <c r="O859" s="16">
        <v>925</v>
      </c>
      <c r="P859" s="16">
        <v>10</v>
      </c>
      <c r="Q859" s="16">
        <v>906</v>
      </c>
      <c r="R859" s="16">
        <v>16</v>
      </c>
      <c r="S859" s="16">
        <v>947</v>
      </c>
      <c r="T859" s="16">
        <v>21</v>
      </c>
      <c r="U859" s="16">
        <v>906</v>
      </c>
      <c r="V859" s="16">
        <v>16</v>
      </c>
      <c r="W859" s="17">
        <f>100*(O859-Q859)/O859</f>
        <v>2.0540540540540539</v>
      </c>
      <c r="X859" s="15">
        <v>2.1521337556902716E-2</v>
      </c>
      <c r="Y859" s="15">
        <v>1.5669747292130942E-4</v>
      </c>
      <c r="Z859" s="18">
        <v>8.6216503938468358E-4</v>
      </c>
      <c r="AA859" s="18">
        <v>5.547210494307751E-6</v>
      </c>
      <c r="AB859" s="19">
        <v>0.28238742253823296</v>
      </c>
      <c r="AC859" s="18">
        <v>1.4399226889390787E-5</v>
      </c>
      <c r="AD859" s="20">
        <f t="shared" si="124"/>
        <v>-13.60026670841008</v>
      </c>
      <c r="AE859" s="20">
        <f t="shared" si="125"/>
        <v>5.9207165684238561</v>
      </c>
      <c r="AF859" s="20">
        <f t="shared" si="126"/>
        <v>0.51023879749919954</v>
      </c>
      <c r="AG859" s="21">
        <f t="shared" si="127"/>
        <v>1216.8635818351506</v>
      </c>
      <c r="AH859" s="21">
        <f t="shared" si="128"/>
        <v>1402.5197077617154</v>
      </c>
      <c r="AI859" s="22">
        <f t="shared" si="129"/>
        <v>20.088171431618548</v>
      </c>
      <c r="AJ859" s="20">
        <f t="shared" si="130"/>
        <v>-0.97403117351250956</v>
      </c>
    </row>
    <row r="860" spans="1:36">
      <c r="A860" s="1" t="s">
        <v>878</v>
      </c>
      <c r="B860" s="11">
        <v>165.03</v>
      </c>
      <c r="C860" s="11">
        <v>443.87</v>
      </c>
      <c r="D860" s="12">
        <v>0.37179804897830443</v>
      </c>
      <c r="E860" s="13">
        <v>6.9559999999999997E-2</v>
      </c>
      <c r="F860" s="13">
        <v>6.6E-4</v>
      </c>
      <c r="G860" s="14">
        <v>1.4518200000000001</v>
      </c>
      <c r="H860" s="14">
        <v>1.414E-2</v>
      </c>
      <c r="I860" s="13">
        <v>0.15146999999999999</v>
      </c>
      <c r="J860" s="13">
        <v>2.6800000000000001E-3</v>
      </c>
      <c r="K860" s="15">
        <v>4.5650000000000003E-2</v>
      </c>
      <c r="L860" s="15">
        <v>7.5000000000000002E-4</v>
      </c>
      <c r="M860" s="16">
        <v>915</v>
      </c>
      <c r="N860" s="16">
        <v>21</v>
      </c>
      <c r="O860" s="16">
        <v>911</v>
      </c>
      <c r="P860" s="16">
        <v>6</v>
      </c>
      <c r="Q860" s="16">
        <v>909</v>
      </c>
      <c r="R860" s="16">
        <v>15</v>
      </c>
      <c r="S860" s="16">
        <v>902</v>
      </c>
      <c r="T860" s="16">
        <v>14</v>
      </c>
      <c r="U860" s="16">
        <v>909</v>
      </c>
      <c r="V860" s="16">
        <v>15</v>
      </c>
      <c r="W860" s="17">
        <f>100*(O860-Q860)/O860</f>
        <v>0.21953896816684962</v>
      </c>
      <c r="X860" s="15">
        <v>1.7500823000510977E-3</v>
      </c>
      <c r="Y860" s="15">
        <v>5.6168787807379853E-5</v>
      </c>
      <c r="Z860" s="18">
        <v>5.9674645157243097E-5</v>
      </c>
      <c r="AA860" s="18">
        <v>1.8841031802987792E-6</v>
      </c>
      <c r="AB860" s="19">
        <v>0.28220491683513277</v>
      </c>
      <c r="AC860" s="18">
        <v>1.6757774005431371E-5</v>
      </c>
      <c r="AD860" s="20">
        <f t="shared" si="124"/>
        <v>-20.054431303921927</v>
      </c>
      <c r="AE860" s="20">
        <f t="shared" si="125"/>
        <v>5.0664410733425314E-3</v>
      </c>
      <c r="AF860" s="20">
        <f t="shared" si="126"/>
        <v>0.59381825340377625</v>
      </c>
      <c r="AG860" s="21">
        <f t="shared" si="127"/>
        <v>1440.4489527405399</v>
      </c>
      <c r="AH860" s="21">
        <f t="shared" si="128"/>
        <v>1775.9373850445313</v>
      </c>
      <c r="AI860" s="22">
        <f t="shared" si="129"/>
        <v>22.794447253939097</v>
      </c>
      <c r="AJ860" s="20">
        <f t="shared" si="130"/>
        <v>-0.99820257092899867</v>
      </c>
    </row>
    <row r="861" spans="1:36">
      <c r="A861" s="1" t="s">
        <v>879</v>
      </c>
      <c r="B861" s="11">
        <v>327.02999999999997</v>
      </c>
      <c r="C861" s="11">
        <v>554.69000000000005</v>
      </c>
      <c r="D861" s="12">
        <v>0.58957255403919295</v>
      </c>
      <c r="E861" s="13">
        <v>6.5049999999999997E-2</v>
      </c>
      <c r="F861" s="13">
        <v>3.5000000000000001E-3</v>
      </c>
      <c r="G861" s="14">
        <v>0.78574999999999995</v>
      </c>
      <c r="H861" s="14">
        <v>3.8929999999999999E-2</v>
      </c>
      <c r="I861" s="13">
        <v>8.7609999999999993E-2</v>
      </c>
      <c r="J861" s="13">
        <v>1.8500000000000001E-3</v>
      </c>
      <c r="K861" s="15">
        <v>2.6800000000000001E-2</v>
      </c>
      <c r="L861" s="15">
        <v>5.1999999999999995E-4</v>
      </c>
      <c r="M861" s="16">
        <v>776</v>
      </c>
      <c r="N861" s="16">
        <v>116</v>
      </c>
      <c r="O861" s="16">
        <v>589</v>
      </c>
      <c r="P861" s="16">
        <v>22</v>
      </c>
      <c r="Q861" s="16">
        <v>541</v>
      </c>
      <c r="R861" s="16">
        <v>11</v>
      </c>
      <c r="S861" s="16">
        <v>535</v>
      </c>
      <c r="T861" s="16">
        <v>10</v>
      </c>
      <c r="U861" s="16">
        <v>541</v>
      </c>
      <c r="V861" s="16">
        <v>11</v>
      </c>
      <c r="W861" s="17">
        <f>100*(O861-Q861)/O861</f>
        <v>8.149405772495756</v>
      </c>
      <c r="X861" s="15">
        <v>1.2949105793576771E-2</v>
      </c>
      <c r="Y861" s="15">
        <v>2.2940630391355646E-5</v>
      </c>
      <c r="Z861" s="18">
        <v>5.1237353707155346E-4</v>
      </c>
      <c r="AA861" s="18">
        <v>5.5712083771394101E-7</v>
      </c>
      <c r="AB861" s="19">
        <v>0.28210922430184404</v>
      </c>
      <c r="AC861" s="18">
        <v>2.0461473903890146E-5</v>
      </c>
      <c r="AD861" s="20">
        <f t="shared" si="124"/>
        <v>-23.438519307286132</v>
      </c>
      <c r="AE861" s="20">
        <f t="shared" si="125"/>
        <v>-11.717270622602083</v>
      </c>
      <c r="AF861" s="20">
        <f t="shared" si="126"/>
        <v>0.72446674201885142</v>
      </c>
      <c r="AG861" s="21">
        <f t="shared" si="127"/>
        <v>1588.9159820721227</v>
      </c>
      <c r="AH861" s="21">
        <f t="shared" si="128"/>
        <v>2230.3100238958714</v>
      </c>
      <c r="AI861" s="22">
        <f t="shared" si="129"/>
        <v>28.088315434318247</v>
      </c>
      <c r="AJ861" s="20">
        <f t="shared" si="130"/>
        <v>-0.984567062136399</v>
      </c>
    </row>
    <row r="862" spans="1:36">
      <c r="A862" s="23" t="s">
        <v>880</v>
      </c>
      <c r="B862" s="24">
        <v>43.01</v>
      </c>
      <c r="C862" s="24">
        <v>97.11</v>
      </c>
      <c r="D862" s="25">
        <v>0.44289980434558746</v>
      </c>
      <c r="E862" s="26">
        <v>0.18462000000000001</v>
      </c>
      <c r="F862" s="26">
        <v>2.6700000000000001E-3</v>
      </c>
      <c r="G862" s="27">
        <v>9.3105399999999996</v>
      </c>
      <c r="H862" s="27">
        <v>0.12686</v>
      </c>
      <c r="I862" s="26">
        <v>0.36598000000000003</v>
      </c>
      <c r="J862" s="26">
        <v>7.3600000000000002E-3</v>
      </c>
      <c r="K862" s="28">
        <v>0.10686</v>
      </c>
      <c r="L862" s="28">
        <v>2.9099999999999998E-3</v>
      </c>
      <c r="M862" s="29">
        <v>2695</v>
      </c>
      <c r="N862" s="29">
        <v>17</v>
      </c>
      <c r="O862" s="29">
        <v>2369</v>
      </c>
      <c r="P862" s="29">
        <v>12</v>
      </c>
      <c r="Q862" s="29">
        <v>2010</v>
      </c>
      <c r="R862" s="29">
        <v>35</v>
      </c>
      <c r="S862" s="29">
        <v>2052</v>
      </c>
      <c r="T862" s="29">
        <v>53</v>
      </c>
      <c r="U862" s="29">
        <v>2695</v>
      </c>
      <c r="V862" s="29">
        <v>17</v>
      </c>
      <c r="W862" s="30">
        <f>100*(M862-Q862)/M862</f>
        <v>25.417439703153988</v>
      </c>
      <c r="X862" s="28">
        <v>1.6113721822581757E-2</v>
      </c>
      <c r="Y862" s="28">
        <v>1.4502738205469286E-4</v>
      </c>
      <c r="Z862" s="31">
        <v>5.8895674751620341E-4</v>
      </c>
      <c r="AA862" s="31">
        <v>5.8329683951030192E-6</v>
      </c>
      <c r="AB862" s="32">
        <v>0.28112582671415964</v>
      </c>
      <c r="AC862" s="31">
        <v>2.0796415229170765E-5</v>
      </c>
      <c r="AD862" s="33">
        <f t="shared" si="124"/>
        <v>-58.215568933288608</v>
      </c>
      <c r="AE862" s="33">
        <f t="shared" si="125"/>
        <v>1.3053208822322304</v>
      </c>
      <c r="AF862" s="33">
        <f t="shared" si="126"/>
        <v>0.73993116872283859</v>
      </c>
      <c r="AG862" s="34">
        <f t="shared" si="127"/>
        <v>2927.5492838328287</v>
      </c>
      <c r="AH862" s="34">
        <f t="shared" si="128"/>
        <v>3069.1293292519299</v>
      </c>
      <c r="AI862" s="35">
        <f t="shared" si="129"/>
        <v>27.899808564468913</v>
      </c>
      <c r="AJ862" s="33">
        <f t="shared" si="130"/>
        <v>-0.98226033893023479</v>
      </c>
    </row>
    <row r="863" spans="1:36">
      <c r="A863" s="1" t="s">
        <v>881</v>
      </c>
      <c r="B863" s="11">
        <v>128.82</v>
      </c>
      <c r="C863" s="11">
        <v>97.01</v>
      </c>
      <c r="D863" s="12">
        <v>1.3279043397587875</v>
      </c>
      <c r="E863" s="13">
        <v>8.4390000000000007E-2</v>
      </c>
      <c r="F863" s="13">
        <v>8.0599999999999995E-3</v>
      </c>
      <c r="G863" s="14">
        <v>1.7315100000000001</v>
      </c>
      <c r="H863" s="14">
        <v>0.15705</v>
      </c>
      <c r="I863" s="13">
        <v>0.14879999999999999</v>
      </c>
      <c r="J863" s="13">
        <v>4.4200000000000003E-3</v>
      </c>
      <c r="K863" s="15">
        <v>4.4240000000000002E-2</v>
      </c>
      <c r="L863" s="15">
        <v>1.1000000000000001E-3</v>
      </c>
      <c r="M863" s="16">
        <v>1302</v>
      </c>
      <c r="N863" s="16">
        <v>192</v>
      </c>
      <c r="O863" s="16">
        <v>1020</v>
      </c>
      <c r="P863" s="16">
        <v>58</v>
      </c>
      <c r="Q863" s="16">
        <v>894</v>
      </c>
      <c r="R863" s="16">
        <v>25</v>
      </c>
      <c r="S863" s="16">
        <v>875</v>
      </c>
      <c r="T863" s="16">
        <v>21</v>
      </c>
      <c r="U863" s="16">
        <v>894</v>
      </c>
      <c r="V863" s="16">
        <v>25</v>
      </c>
      <c r="W863" s="17">
        <f>100*(O863-Q863)/O863</f>
        <v>12.352941176470589</v>
      </c>
      <c r="X863" s="15">
        <v>1.2218651666457185E-2</v>
      </c>
      <c r="Y863" s="15">
        <v>1.6945865005956055E-5</v>
      </c>
      <c r="Z863" s="18">
        <v>4.412453092959112E-4</v>
      </c>
      <c r="AA863" s="18">
        <v>8.5879071466052203E-7</v>
      </c>
      <c r="AB863" s="19">
        <v>0.28204812157770076</v>
      </c>
      <c r="AC863" s="18">
        <v>1.7011749395559418E-5</v>
      </c>
      <c r="AD863" s="20">
        <f t="shared" si="124"/>
        <v>-25.599367062483225</v>
      </c>
      <c r="AE863" s="20">
        <f t="shared" si="125"/>
        <v>-6.1126152152846114</v>
      </c>
      <c r="AF863" s="20">
        <f t="shared" si="126"/>
        <v>0.60279777309784743</v>
      </c>
      <c r="AG863" s="21">
        <f t="shared" si="127"/>
        <v>1669.6206479343948</v>
      </c>
      <c r="AH863" s="21">
        <f t="shared" si="128"/>
        <v>2146.6923222702912</v>
      </c>
      <c r="AI863" s="22">
        <f t="shared" si="129"/>
        <v>23.272835611571281</v>
      </c>
      <c r="AJ863" s="20">
        <f t="shared" si="130"/>
        <v>-0.98670947863566527</v>
      </c>
    </row>
    <row r="864" spans="1:36">
      <c r="A864" s="1" t="s">
        <v>882</v>
      </c>
      <c r="B864" s="11">
        <v>112.62</v>
      </c>
      <c r="C864" s="11">
        <v>141.81</v>
      </c>
      <c r="D864" s="12">
        <v>0.79416120160778514</v>
      </c>
      <c r="E864" s="13">
        <v>5.6689999999999997E-2</v>
      </c>
      <c r="F864" s="13">
        <v>3.79E-3</v>
      </c>
      <c r="G864" s="14">
        <v>0.62212999999999996</v>
      </c>
      <c r="H864" s="14">
        <v>3.7879999999999997E-2</v>
      </c>
      <c r="I864" s="13">
        <v>7.9640000000000002E-2</v>
      </c>
      <c r="J864" s="13">
        <v>2.8300000000000001E-3</v>
      </c>
      <c r="K864" s="15">
        <v>2.9590000000000002E-2</v>
      </c>
      <c r="L864" s="15">
        <v>1.5900000000000001E-3</v>
      </c>
      <c r="M864" s="16">
        <v>479</v>
      </c>
      <c r="N864" s="16">
        <v>74</v>
      </c>
      <c r="O864" s="16">
        <v>491</v>
      </c>
      <c r="P864" s="16">
        <v>24</v>
      </c>
      <c r="Q864" s="16">
        <v>494</v>
      </c>
      <c r="R864" s="16">
        <v>17</v>
      </c>
      <c r="S864" s="16">
        <v>589</v>
      </c>
      <c r="T864" s="16">
        <v>31</v>
      </c>
      <c r="U864" s="16">
        <v>494</v>
      </c>
      <c r="V864" s="16">
        <v>17</v>
      </c>
      <c r="W864" s="17">
        <f>100*(O864-Q864)/O864</f>
        <v>-0.61099796334012224</v>
      </c>
      <c r="X864" s="15">
        <v>1.4495385882909235E-2</v>
      </c>
      <c r="Y864" s="15">
        <v>5.5140907060687537E-5</v>
      </c>
      <c r="Z864" s="18">
        <v>5.1692772929038224E-4</v>
      </c>
      <c r="AA864" s="18">
        <v>1.5227808284836615E-6</v>
      </c>
      <c r="AB864" s="19">
        <v>0.28186616669280157</v>
      </c>
      <c r="AC864" s="18">
        <v>1.8125762054603275E-5</v>
      </c>
      <c r="AD864" s="20">
        <f t="shared" si="124"/>
        <v>-32.034052423806081</v>
      </c>
      <c r="AE864" s="20">
        <f t="shared" si="125"/>
        <v>-21.347770646060749</v>
      </c>
      <c r="AF864" s="20">
        <f t="shared" si="126"/>
        <v>0.64170080532565976</v>
      </c>
      <c r="AG864" s="21">
        <f t="shared" si="127"/>
        <v>1921.6762976710431</v>
      </c>
      <c r="AH864" s="21">
        <f t="shared" si="128"/>
        <v>2795.2329929234011</v>
      </c>
      <c r="AI864" s="22">
        <f t="shared" si="129"/>
        <v>24.730080711628716</v>
      </c>
      <c r="AJ864" s="20">
        <f t="shared" si="130"/>
        <v>-0.98442988767197648</v>
      </c>
    </row>
    <row r="865" spans="1:36">
      <c r="A865" s="1" t="s">
        <v>883</v>
      </c>
      <c r="B865" s="11">
        <v>51.13</v>
      </c>
      <c r="C865" s="11">
        <v>132.38999999999999</v>
      </c>
      <c r="D865" s="12">
        <v>0.38620741747866161</v>
      </c>
      <c r="E865" s="13">
        <v>6.4960000000000004E-2</v>
      </c>
      <c r="F865" s="13">
        <v>3.1099999999999999E-3</v>
      </c>
      <c r="G865" s="14">
        <v>1.12995</v>
      </c>
      <c r="H865" s="14">
        <v>4.9320000000000003E-2</v>
      </c>
      <c r="I865" s="13">
        <v>0.12623000000000001</v>
      </c>
      <c r="J865" s="13">
        <v>3.7399999999999998E-3</v>
      </c>
      <c r="K865" s="15">
        <v>4.437E-2</v>
      </c>
      <c r="L865" s="15">
        <v>2.66E-3</v>
      </c>
      <c r="M865" s="16">
        <v>773</v>
      </c>
      <c r="N865" s="16">
        <v>46</v>
      </c>
      <c r="O865" s="16">
        <v>768</v>
      </c>
      <c r="P865" s="16">
        <v>24</v>
      </c>
      <c r="Q865" s="16">
        <v>766</v>
      </c>
      <c r="R865" s="16">
        <v>21</v>
      </c>
      <c r="S865" s="16">
        <v>877</v>
      </c>
      <c r="T865" s="16">
        <v>51</v>
      </c>
      <c r="U865" s="16">
        <v>766</v>
      </c>
      <c r="V865" s="16">
        <v>21</v>
      </c>
      <c r="W865" s="17">
        <f>100*(O865-Q865)/O865</f>
        <v>0.26041666666666669</v>
      </c>
      <c r="X865" s="15">
        <v>1.671736114360891E-2</v>
      </c>
      <c r="Y865" s="15">
        <v>1.9199376854116276E-4</v>
      </c>
      <c r="Z865" s="18">
        <v>5.9581969470698967E-4</v>
      </c>
      <c r="AA865" s="18">
        <v>7.3019088072574936E-6</v>
      </c>
      <c r="AB865" s="19">
        <v>0.28236423263271165</v>
      </c>
      <c r="AC865" s="18">
        <v>1.7396168094306399E-5</v>
      </c>
      <c r="AD865" s="20">
        <f t="shared" si="124"/>
        <v>-14.42035870907854</v>
      </c>
      <c r="AE865" s="20">
        <f t="shared" si="125"/>
        <v>2.1917443698860062</v>
      </c>
      <c r="AF865" s="20">
        <f t="shared" si="126"/>
        <v>0.61624338987154892</v>
      </c>
      <c r="AG865" s="21">
        <f t="shared" si="127"/>
        <v>1240.4997126043179</v>
      </c>
      <c r="AH865" s="21">
        <f t="shared" si="128"/>
        <v>1529.2452340876901</v>
      </c>
      <c r="AI865" s="22">
        <f t="shared" si="129"/>
        <v>24.088446324386723</v>
      </c>
      <c r="AJ865" s="20">
        <f t="shared" si="130"/>
        <v>-0.98205362365340387</v>
      </c>
    </row>
    <row r="866" spans="1:36">
      <c r="A866" s="1" t="s">
        <v>884</v>
      </c>
      <c r="B866" s="11">
        <v>61.88</v>
      </c>
      <c r="C866" s="11">
        <v>391.58</v>
      </c>
      <c r="D866" s="12">
        <v>0.15802645691812658</v>
      </c>
      <c r="E866" s="13">
        <v>6.055E-2</v>
      </c>
      <c r="F866" s="13">
        <v>1.9599999999999999E-3</v>
      </c>
      <c r="G866" s="14">
        <v>0.81635000000000002</v>
      </c>
      <c r="H866" s="14">
        <v>2.4209999999999999E-2</v>
      </c>
      <c r="I866" s="13">
        <v>9.7839999999999996E-2</v>
      </c>
      <c r="J866" s="13">
        <v>2.2599999999999999E-3</v>
      </c>
      <c r="K866" s="15">
        <v>4.5100000000000001E-2</v>
      </c>
      <c r="L866" s="15">
        <v>2.4099999999999998E-3</v>
      </c>
      <c r="M866" s="16">
        <v>623</v>
      </c>
      <c r="N866" s="16">
        <v>30</v>
      </c>
      <c r="O866" s="16">
        <v>606</v>
      </c>
      <c r="P866" s="16">
        <v>14</v>
      </c>
      <c r="Q866" s="16">
        <v>602</v>
      </c>
      <c r="R866" s="16">
        <v>13</v>
      </c>
      <c r="S866" s="16">
        <v>892</v>
      </c>
      <c r="T866" s="16">
        <v>47</v>
      </c>
      <c r="U866" s="16">
        <v>602</v>
      </c>
      <c r="V866" s="16">
        <v>13</v>
      </c>
      <c r="W866" s="17">
        <f>100*(O866-Q866)/O866</f>
        <v>0.66006600660066006</v>
      </c>
      <c r="X866" s="15">
        <v>4.7779537177093153E-3</v>
      </c>
      <c r="Y866" s="15">
        <v>3.0356040882498442E-4</v>
      </c>
      <c r="Z866" s="18">
        <v>1.5286596042682975E-4</v>
      </c>
      <c r="AA866" s="18">
        <v>8.6344007702900731E-6</v>
      </c>
      <c r="AB866" s="19">
        <v>0.28208643595889893</v>
      </c>
      <c r="AC866" s="18">
        <v>1.3407473332852452E-5</v>
      </c>
      <c r="AD866" s="20">
        <f t="shared" si="124"/>
        <v>-24.244410376595972</v>
      </c>
      <c r="AE866" s="20">
        <f t="shared" si="125"/>
        <v>-11.049668974120186</v>
      </c>
      <c r="AF866" s="20">
        <f t="shared" si="126"/>
        <v>0.47477435121786327</v>
      </c>
      <c r="AG866" s="21">
        <f t="shared" si="127"/>
        <v>1605.1780365557904</v>
      </c>
      <c r="AH866" s="21">
        <f t="shared" si="128"/>
        <v>2234.4894268538687</v>
      </c>
      <c r="AI866" s="22">
        <f t="shared" si="129"/>
        <v>18.224783590824472</v>
      </c>
      <c r="AJ866" s="20">
        <f t="shared" si="130"/>
        <v>-0.99539560360160151</v>
      </c>
    </row>
    <row r="867" spans="1:36">
      <c r="A867" s="1" t="s">
        <v>885</v>
      </c>
      <c r="B867" s="11">
        <v>137.1</v>
      </c>
      <c r="C867" s="11">
        <v>120.69</v>
      </c>
      <c r="D867" s="12">
        <v>1.1359681829480488</v>
      </c>
      <c r="E867" s="13">
        <v>7.6050000000000006E-2</v>
      </c>
      <c r="F867" s="13">
        <v>2.9299999999999999E-3</v>
      </c>
      <c r="G867" s="14">
        <v>1.81572</v>
      </c>
      <c r="H867" s="14">
        <v>6.3549999999999995E-2</v>
      </c>
      <c r="I867" s="13">
        <v>0.17324999999999999</v>
      </c>
      <c r="J867" s="13">
        <v>4.7099999999999998E-3</v>
      </c>
      <c r="K867" s="15">
        <v>5.1290000000000002E-2</v>
      </c>
      <c r="L867" s="15">
        <v>1.7700000000000001E-3</v>
      </c>
      <c r="M867" s="16">
        <v>1096</v>
      </c>
      <c r="N867" s="16">
        <v>32</v>
      </c>
      <c r="O867" s="16">
        <v>1051</v>
      </c>
      <c r="P867" s="16">
        <v>23</v>
      </c>
      <c r="Q867" s="16">
        <v>1030</v>
      </c>
      <c r="R867" s="16">
        <v>26</v>
      </c>
      <c r="S867" s="16">
        <v>1011</v>
      </c>
      <c r="T867" s="16">
        <v>34</v>
      </c>
      <c r="U867" s="16">
        <v>1096</v>
      </c>
      <c r="V867" s="16">
        <v>32</v>
      </c>
      <c r="W867" s="17">
        <f>100*(M867-Q867)/M867</f>
        <v>6.0218978102189782</v>
      </c>
      <c r="X867" s="15">
        <v>1.4814005293708321E-2</v>
      </c>
      <c r="Y867" s="15">
        <v>7.0760385229480137E-4</v>
      </c>
      <c r="Z867" s="18">
        <v>4.9138884718988177E-4</v>
      </c>
      <c r="AA867" s="18">
        <v>2.0290725497605494E-5</v>
      </c>
      <c r="AB867" s="19">
        <v>0.28210706584974421</v>
      </c>
      <c r="AC867" s="18">
        <v>1.5291703163881847E-5</v>
      </c>
      <c r="AD867" s="20">
        <f t="shared" si="124"/>
        <v>-23.514851196575481</v>
      </c>
      <c r="AE867" s="20">
        <f t="shared" si="125"/>
        <v>0.39936496255554843</v>
      </c>
      <c r="AF867" s="20">
        <f t="shared" si="126"/>
        <v>0.5420943253339997</v>
      </c>
      <c r="AG867" s="21">
        <f t="shared" si="127"/>
        <v>1591.0098792447368</v>
      </c>
      <c r="AH867" s="21">
        <f t="shared" si="128"/>
        <v>1894.4294135229775</v>
      </c>
      <c r="AI867" s="22">
        <f t="shared" si="129"/>
        <v>20.977723701990726</v>
      </c>
      <c r="AJ867" s="20">
        <f t="shared" si="130"/>
        <v>-0.98519913110873847</v>
      </c>
    </row>
    <row r="868" spans="1:36">
      <c r="A868" s="1" t="s">
        <v>886</v>
      </c>
      <c r="B868" s="11">
        <v>368.35</v>
      </c>
      <c r="C868" s="11">
        <v>135.78</v>
      </c>
      <c r="D868" s="12">
        <v>2.7128443069671531</v>
      </c>
      <c r="E868" s="13">
        <v>5.7360000000000001E-2</v>
      </c>
      <c r="F868" s="13">
        <v>2.5300000000000001E-3</v>
      </c>
      <c r="G868" s="14">
        <v>0.64212000000000002</v>
      </c>
      <c r="H868" s="14">
        <v>2.5870000000000001E-2</v>
      </c>
      <c r="I868" s="13">
        <v>8.1240000000000007E-2</v>
      </c>
      <c r="J868" s="13">
        <v>2.1800000000000001E-3</v>
      </c>
      <c r="K868" s="15">
        <v>2.2540000000000001E-2</v>
      </c>
      <c r="L868" s="15">
        <v>5.6999999999999998E-4</v>
      </c>
      <c r="M868" s="16">
        <v>505</v>
      </c>
      <c r="N868" s="16">
        <v>45</v>
      </c>
      <c r="O868" s="16">
        <v>504</v>
      </c>
      <c r="P868" s="16">
        <v>16</v>
      </c>
      <c r="Q868" s="16">
        <v>504</v>
      </c>
      <c r="R868" s="16">
        <v>13</v>
      </c>
      <c r="S868" s="16">
        <v>451</v>
      </c>
      <c r="T868" s="16">
        <v>11</v>
      </c>
      <c r="U868" s="16">
        <v>504</v>
      </c>
      <c r="V868" s="16">
        <v>13</v>
      </c>
      <c r="W868" s="17">
        <f>100*(O868-Q868)/O868</f>
        <v>0</v>
      </c>
      <c r="X868" s="15">
        <v>1.2905778357330254E-2</v>
      </c>
      <c r="Y868" s="15">
        <v>5.4052322230805973E-5</v>
      </c>
      <c r="Z868" s="18">
        <v>4.0765457349121651E-4</v>
      </c>
      <c r="AA868" s="18">
        <v>1.8371894012271263E-6</v>
      </c>
      <c r="AB868" s="19">
        <v>0.28175691795378294</v>
      </c>
      <c r="AC868" s="18">
        <v>1.5663360565840066E-5</v>
      </c>
      <c r="AD868" s="20">
        <f t="shared" si="124"/>
        <v>-35.897544531180436</v>
      </c>
      <c r="AE868" s="20">
        <f t="shared" si="125"/>
        <v>-24.961438367869793</v>
      </c>
      <c r="AF868" s="20">
        <f t="shared" si="126"/>
        <v>0.55453744196424348</v>
      </c>
      <c r="AG868" s="21">
        <f t="shared" si="127"/>
        <v>2064.6478738933552</v>
      </c>
      <c r="AH868" s="21">
        <f t="shared" si="128"/>
        <v>3026.8010213804055</v>
      </c>
      <c r="AI868" s="22">
        <f t="shared" si="129"/>
        <v>21.251517014610499</v>
      </c>
      <c r="AJ868" s="20">
        <f t="shared" si="130"/>
        <v>-0.98772124778640913</v>
      </c>
    </row>
    <row r="869" spans="1:36">
      <c r="A869" s="1" t="s">
        <v>887</v>
      </c>
      <c r="B869" s="11">
        <v>73.430000000000007</v>
      </c>
      <c r="C869" s="11">
        <v>135.66</v>
      </c>
      <c r="D869" s="12">
        <v>0.54127966976264197</v>
      </c>
      <c r="E869" s="13">
        <v>6.5759999999999999E-2</v>
      </c>
      <c r="F869" s="13">
        <v>2.8500000000000001E-3</v>
      </c>
      <c r="G869" s="14">
        <v>1.18544</v>
      </c>
      <c r="H869" s="14">
        <v>4.6769999999999999E-2</v>
      </c>
      <c r="I869" s="13">
        <v>0.13081999999999999</v>
      </c>
      <c r="J869" s="13">
        <v>3.64E-3</v>
      </c>
      <c r="K869" s="15">
        <v>3.8210000000000001E-2</v>
      </c>
      <c r="L869" s="15">
        <v>1.9400000000000001E-3</v>
      </c>
      <c r="M869" s="16">
        <v>799</v>
      </c>
      <c r="N869" s="16">
        <v>40</v>
      </c>
      <c r="O869" s="16">
        <v>794</v>
      </c>
      <c r="P869" s="16">
        <v>22</v>
      </c>
      <c r="Q869" s="16">
        <v>793</v>
      </c>
      <c r="R869" s="16">
        <v>21</v>
      </c>
      <c r="S869" s="16">
        <v>758</v>
      </c>
      <c r="T869" s="16">
        <v>38</v>
      </c>
      <c r="U869" s="16">
        <v>793</v>
      </c>
      <c r="V869" s="16">
        <v>21</v>
      </c>
      <c r="W869" s="17">
        <f>100*(O869-Q869)/O869</f>
        <v>0.12594458438287154</v>
      </c>
      <c r="X869" s="15">
        <v>1.6540617071209209E-2</v>
      </c>
      <c r="Y869" s="15">
        <v>1.1396496211710642E-4</v>
      </c>
      <c r="Z869" s="18">
        <v>5.7093261507109444E-4</v>
      </c>
      <c r="AA869" s="18">
        <v>4.2544985182174897E-6</v>
      </c>
      <c r="AB869" s="19">
        <v>0.28224860135073421</v>
      </c>
      <c r="AC869" s="18">
        <v>1.7038584278264116E-5</v>
      </c>
      <c r="AD869" s="20">
        <f t="shared" si="124"/>
        <v>-18.509564216606655</v>
      </c>
      <c r="AE869" s="20">
        <f t="shared" si="125"/>
        <v>-1.3005739975102681</v>
      </c>
      <c r="AF869" s="20">
        <f t="shared" si="126"/>
        <v>0.60361261907108354</v>
      </c>
      <c r="AG869" s="21">
        <f t="shared" si="127"/>
        <v>1399.4301034777238</v>
      </c>
      <c r="AH869" s="21">
        <f t="shared" si="128"/>
        <v>1769.098991188602</v>
      </c>
      <c r="AI869" s="22">
        <f t="shared" si="129"/>
        <v>23.507794541436851</v>
      </c>
      <c r="AJ869" s="20">
        <f t="shared" si="130"/>
        <v>-0.98280323448581042</v>
      </c>
    </row>
    <row r="870" spans="1:36">
      <c r="A870" s="1" t="s">
        <v>888</v>
      </c>
      <c r="B870" s="11">
        <v>201.19</v>
      </c>
      <c r="C870" s="11">
        <v>402.36</v>
      </c>
      <c r="D870" s="12">
        <v>0.50002485336514557</v>
      </c>
      <c r="E870" s="13">
        <v>7.2889999999999996E-2</v>
      </c>
      <c r="F870" s="13">
        <v>2.2499999999999998E-3</v>
      </c>
      <c r="G870" s="14">
        <v>1.29756</v>
      </c>
      <c r="H870" s="14">
        <v>3.6459999999999999E-2</v>
      </c>
      <c r="I870" s="13">
        <v>0.12917999999999999</v>
      </c>
      <c r="J870" s="13">
        <v>3.0500000000000002E-3</v>
      </c>
      <c r="K870" s="15">
        <v>4.6330000000000003E-2</v>
      </c>
      <c r="L870" s="15">
        <v>1.6900000000000001E-3</v>
      </c>
      <c r="M870" s="16">
        <v>1011</v>
      </c>
      <c r="N870" s="16">
        <v>26</v>
      </c>
      <c r="O870" s="16">
        <v>845</v>
      </c>
      <c r="P870" s="16">
        <v>16</v>
      </c>
      <c r="Q870" s="16">
        <v>783</v>
      </c>
      <c r="R870" s="16">
        <v>17</v>
      </c>
      <c r="S870" s="16">
        <v>915</v>
      </c>
      <c r="T870" s="16">
        <v>33</v>
      </c>
      <c r="U870" s="16">
        <v>783</v>
      </c>
      <c r="V870" s="16">
        <v>17</v>
      </c>
      <c r="W870" s="17">
        <f>100*(O870-Q870)/O870</f>
        <v>7.3372781065088759</v>
      </c>
      <c r="X870" s="15">
        <v>2.8790898701062863E-2</v>
      </c>
      <c r="Y870" s="15">
        <v>4.1730709049427094E-4</v>
      </c>
      <c r="Z870" s="18">
        <v>1.0043016223364408E-3</v>
      </c>
      <c r="AA870" s="18">
        <v>1.7045464690268233E-5</v>
      </c>
      <c r="AB870" s="19">
        <v>0.28189275664456381</v>
      </c>
      <c r="AC870" s="18">
        <v>1.5561249737114464E-5</v>
      </c>
      <c r="AD870" s="20">
        <f t="shared" si="124"/>
        <v>-31.093720574746353</v>
      </c>
      <c r="AE870" s="20">
        <f t="shared" si="125"/>
        <v>-14.351339005621577</v>
      </c>
      <c r="AF870" s="20">
        <f t="shared" si="126"/>
        <v>0.5512639575335212</v>
      </c>
      <c r="AG870" s="21">
        <f t="shared" si="127"/>
        <v>1909.533339327736</v>
      </c>
      <c r="AH870" s="21">
        <f t="shared" si="128"/>
        <v>2575.5365986715947</v>
      </c>
      <c r="AI870" s="22">
        <f t="shared" si="129"/>
        <v>21.512094122718281</v>
      </c>
      <c r="AJ870" s="20">
        <f t="shared" si="130"/>
        <v>-0.96974995113444451</v>
      </c>
    </row>
    <row r="871" spans="1:36">
      <c r="A871" s="1" t="s">
        <v>889</v>
      </c>
      <c r="B871" s="11">
        <v>54.92</v>
      </c>
      <c r="C871" s="11">
        <v>132.24</v>
      </c>
      <c r="D871" s="12">
        <v>0.41530550514216574</v>
      </c>
      <c r="E871" s="13">
        <v>0.16933999999999999</v>
      </c>
      <c r="F871" s="13">
        <v>1.49E-3</v>
      </c>
      <c r="G871" s="14">
        <v>11.352869999999999</v>
      </c>
      <c r="H871" s="14">
        <v>0.10424</v>
      </c>
      <c r="I871" s="13">
        <v>0.48649999999999999</v>
      </c>
      <c r="J871" s="13">
        <v>8.6800000000000002E-3</v>
      </c>
      <c r="K871" s="15">
        <v>0.13761999999999999</v>
      </c>
      <c r="L871" s="15">
        <v>2.31E-3</v>
      </c>
      <c r="M871" s="16">
        <v>2551</v>
      </c>
      <c r="N871" s="16">
        <v>18</v>
      </c>
      <c r="O871" s="16">
        <v>2553</v>
      </c>
      <c r="P871" s="16">
        <v>9</v>
      </c>
      <c r="Q871" s="16">
        <v>2556</v>
      </c>
      <c r="R871" s="16">
        <v>38</v>
      </c>
      <c r="S871" s="16">
        <v>2606</v>
      </c>
      <c r="T871" s="16">
        <v>41</v>
      </c>
      <c r="U871" s="16">
        <v>2551</v>
      </c>
      <c r="V871" s="16">
        <v>18</v>
      </c>
      <c r="W871" s="17">
        <f>100*(M871-Q871)/M871</f>
        <v>-0.19600156801254409</v>
      </c>
      <c r="X871" s="15">
        <v>1.9263291947184694E-2</v>
      </c>
      <c r="Y871" s="15">
        <v>1.8545690951042142E-4</v>
      </c>
      <c r="Z871" s="18">
        <v>6.9336102344235415E-4</v>
      </c>
      <c r="AA871" s="18">
        <v>6.5751853804174264E-6</v>
      </c>
      <c r="AB871" s="19">
        <v>0.28114093801934287</v>
      </c>
      <c r="AC871" s="18">
        <v>1.7334618334186659E-5</v>
      </c>
      <c r="AD871" s="20">
        <f t="shared" si="124"/>
        <v>-57.681170011781859</v>
      </c>
      <c r="AE871" s="20">
        <f t="shared" si="125"/>
        <v>-1.6135420587271021</v>
      </c>
      <c r="AF871" s="20">
        <f t="shared" si="126"/>
        <v>0.61655568415915729</v>
      </c>
      <c r="AG871" s="21">
        <f t="shared" si="127"/>
        <v>2915.1125755479493</v>
      </c>
      <c r="AH871" s="21">
        <f t="shared" si="128"/>
        <v>3135.1779247188388</v>
      </c>
      <c r="AI871" s="22">
        <f t="shared" si="129"/>
        <v>23.324382614695878</v>
      </c>
      <c r="AJ871" s="20">
        <f t="shared" si="130"/>
        <v>-0.9791156318240255</v>
      </c>
    </row>
    <row r="872" spans="1:36">
      <c r="A872" s="1" t="s">
        <v>890</v>
      </c>
      <c r="B872" s="11">
        <v>444.04</v>
      </c>
      <c r="C872" s="11">
        <v>650.17999999999995</v>
      </c>
      <c r="D872" s="12">
        <v>0.68294933710664751</v>
      </c>
      <c r="E872" s="13">
        <v>5.781E-2</v>
      </c>
      <c r="F872" s="13">
        <v>1.1900000000000001E-3</v>
      </c>
      <c r="G872" s="14">
        <v>0.60560999999999998</v>
      </c>
      <c r="H872" s="14">
        <v>1.159E-2</v>
      </c>
      <c r="I872" s="13">
        <v>7.6020000000000004E-2</v>
      </c>
      <c r="J872" s="13">
        <v>1.49E-3</v>
      </c>
      <c r="K872" s="15">
        <v>2.265E-2</v>
      </c>
      <c r="L872" s="15">
        <v>5.1999999999999995E-4</v>
      </c>
      <c r="M872" s="16">
        <v>523</v>
      </c>
      <c r="N872" s="16">
        <v>19</v>
      </c>
      <c r="O872" s="16">
        <v>481</v>
      </c>
      <c r="P872" s="16">
        <v>7</v>
      </c>
      <c r="Q872" s="16">
        <v>472</v>
      </c>
      <c r="R872" s="16">
        <v>9</v>
      </c>
      <c r="S872" s="16">
        <v>453</v>
      </c>
      <c r="T872" s="16">
        <v>10</v>
      </c>
      <c r="U872" s="16">
        <v>472</v>
      </c>
      <c r="V872" s="16">
        <v>9</v>
      </c>
      <c r="W872" s="17">
        <f>100*(O872-Q872)/O872</f>
        <v>1.8711018711018712</v>
      </c>
      <c r="X872" s="15">
        <v>1.3070477258362447E-2</v>
      </c>
      <c r="Y872" s="15">
        <v>9.6154336816657492E-5</v>
      </c>
      <c r="Z872" s="18">
        <v>4.1525445553764856E-4</v>
      </c>
      <c r="AA872" s="18">
        <v>2.6117428201548095E-6</v>
      </c>
      <c r="AB872" s="19">
        <v>0.28209390964218573</v>
      </c>
      <c r="AC872" s="18">
        <v>1.3308608132185211E-5</v>
      </c>
      <c r="AD872" s="20">
        <f t="shared" si="124"/>
        <v>-23.980109693120255</v>
      </c>
      <c r="AE872" s="20">
        <f t="shared" si="125"/>
        <v>-13.732129836601104</v>
      </c>
      <c r="AF872" s="20">
        <f t="shared" si="126"/>
        <v>0.47113762844217028</v>
      </c>
      <c r="AG872" s="21">
        <f t="shared" si="127"/>
        <v>1605.8742568991092</v>
      </c>
      <c r="AH872" s="21">
        <f t="shared" si="128"/>
        <v>2304.5521400178895</v>
      </c>
      <c r="AI872" s="22">
        <f t="shared" si="129"/>
        <v>18.21512130667702</v>
      </c>
      <c r="AJ872" s="20">
        <f t="shared" si="130"/>
        <v>-0.9874923356765769</v>
      </c>
    </row>
    <row r="873" spans="1:36">
      <c r="A873" s="1" t="s">
        <v>891</v>
      </c>
      <c r="B873" s="11">
        <v>348.89</v>
      </c>
      <c r="C873" s="11">
        <v>249.62</v>
      </c>
      <c r="D873" s="12">
        <v>1.3976844804102235</v>
      </c>
      <c r="E873" s="13">
        <v>7.707E-2</v>
      </c>
      <c r="F873" s="13">
        <v>1.1800000000000001E-3</v>
      </c>
      <c r="G873" s="14">
        <v>1.82202</v>
      </c>
      <c r="H873" s="14">
        <v>2.6450000000000001E-2</v>
      </c>
      <c r="I873" s="13">
        <v>0.17155000000000001</v>
      </c>
      <c r="J873" s="13">
        <v>3.2499999999999999E-3</v>
      </c>
      <c r="K873" s="15">
        <v>4.419E-2</v>
      </c>
      <c r="L873" s="15">
        <v>7.7999999999999999E-4</v>
      </c>
      <c r="M873" s="16">
        <v>1123</v>
      </c>
      <c r="N873" s="16">
        <v>18</v>
      </c>
      <c r="O873" s="16">
        <v>1053</v>
      </c>
      <c r="P873" s="16">
        <v>10</v>
      </c>
      <c r="Q873" s="16">
        <v>1021</v>
      </c>
      <c r="R873" s="16">
        <v>18</v>
      </c>
      <c r="S873" s="16">
        <v>874</v>
      </c>
      <c r="T873" s="16">
        <v>15</v>
      </c>
      <c r="U873" s="16">
        <v>1123</v>
      </c>
      <c r="V873" s="16">
        <v>18</v>
      </c>
      <c r="W873" s="17">
        <f>100*(M873-Q873)/M873</f>
        <v>9.0828138913624219</v>
      </c>
      <c r="X873" s="15">
        <v>3.7055167072612846E-2</v>
      </c>
      <c r="Y873" s="15">
        <v>2.5027712397408581E-5</v>
      </c>
      <c r="Z873" s="18">
        <v>1.155436925880044E-3</v>
      </c>
      <c r="AA873" s="18">
        <v>6.110662891479133E-7</v>
      </c>
      <c r="AB873" s="19">
        <v>0.2819904798350043</v>
      </c>
      <c r="AC873" s="18">
        <v>1.4300883821398626E-5</v>
      </c>
      <c r="AD873" s="20">
        <f t="shared" si="124"/>
        <v>-27.637820045680606</v>
      </c>
      <c r="AE873" s="20">
        <f t="shared" si="125"/>
        <v>-3.6353392582277877</v>
      </c>
      <c r="AF873" s="20">
        <f t="shared" si="126"/>
        <v>0.50700026549004473</v>
      </c>
      <c r="AG873" s="21">
        <f t="shared" si="127"/>
        <v>1781.3774717655708</v>
      </c>
      <c r="AH873" s="21">
        <f t="shared" si="128"/>
        <v>2166.3870503389689</v>
      </c>
      <c r="AI873" s="22">
        <f t="shared" si="129"/>
        <v>19.897221591392054</v>
      </c>
      <c r="AJ873" s="20">
        <f t="shared" si="130"/>
        <v>-0.96519768295542041</v>
      </c>
    </row>
    <row r="874" spans="1:36">
      <c r="A874" s="1" t="s">
        <v>892</v>
      </c>
      <c r="B874" s="11">
        <v>76.28</v>
      </c>
      <c r="C874" s="11">
        <v>143.34</v>
      </c>
      <c r="D874" s="12">
        <v>0.53216129482349661</v>
      </c>
      <c r="E874" s="13">
        <v>6.744E-2</v>
      </c>
      <c r="F874" s="13">
        <v>3.2299999999999998E-3</v>
      </c>
      <c r="G874" s="14">
        <v>1.0094099999999999</v>
      </c>
      <c r="H874" s="14">
        <v>4.3729999999999998E-2</v>
      </c>
      <c r="I874" s="13">
        <v>0.10861</v>
      </c>
      <c r="J874" s="13">
        <v>3.2200000000000002E-3</v>
      </c>
      <c r="K874" s="15">
        <v>3.5099999999999999E-2</v>
      </c>
      <c r="L874" s="15">
        <v>1.9E-3</v>
      </c>
      <c r="M874" s="16">
        <v>851</v>
      </c>
      <c r="N874" s="16">
        <v>45</v>
      </c>
      <c r="O874" s="16">
        <v>709</v>
      </c>
      <c r="P874" s="16">
        <v>22</v>
      </c>
      <c r="Q874" s="16">
        <v>665</v>
      </c>
      <c r="R874" s="16">
        <v>19</v>
      </c>
      <c r="S874" s="16">
        <v>697</v>
      </c>
      <c r="T874" s="16">
        <v>37</v>
      </c>
      <c r="U874" s="16">
        <v>665</v>
      </c>
      <c r="V874" s="16">
        <v>19</v>
      </c>
      <c r="W874" s="17">
        <f>100*(O874-Q874)/O874</f>
        <v>6.2059238363892808</v>
      </c>
      <c r="X874" s="15">
        <v>1.336166687102959E-2</v>
      </c>
      <c r="Y874" s="15">
        <v>4.6388048025210162E-5</v>
      </c>
      <c r="Z874" s="18">
        <v>4.4195306114264268E-4</v>
      </c>
      <c r="AA874" s="18">
        <v>1.3660127350059001E-6</v>
      </c>
      <c r="AB874" s="19">
        <v>0.28216045057412964</v>
      </c>
      <c r="AC874" s="18">
        <v>1.5556201695000607E-5</v>
      </c>
      <c r="AD874" s="20">
        <f t="shared" si="124"/>
        <v>-21.626944176593721</v>
      </c>
      <c r="AE874" s="20">
        <f t="shared" si="125"/>
        <v>-7.1646495988808567</v>
      </c>
      <c r="AF874" s="20">
        <f t="shared" si="126"/>
        <v>0.55094043309370733</v>
      </c>
      <c r="AG874" s="21">
        <f t="shared" si="127"/>
        <v>1515.7900223659647</v>
      </c>
      <c r="AH874" s="21">
        <f t="shared" si="128"/>
        <v>2039.0716140583645</v>
      </c>
      <c r="AI874" s="22">
        <f t="shared" si="129"/>
        <v>21.342803498843068</v>
      </c>
      <c r="AJ874" s="20">
        <f t="shared" si="130"/>
        <v>-0.98668816080895649</v>
      </c>
    </row>
    <row r="875" spans="1:36">
      <c r="A875" s="1" t="s">
        <v>893</v>
      </c>
      <c r="B875" s="11">
        <v>59.23</v>
      </c>
      <c r="C875" s="11">
        <v>162.41</v>
      </c>
      <c r="D875" s="12">
        <v>0.36469429222338523</v>
      </c>
      <c r="E875" s="13">
        <v>6.7369999999999999E-2</v>
      </c>
      <c r="F875" s="13">
        <v>3.9100000000000003E-3</v>
      </c>
      <c r="G875" s="14">
        <v>0.99931000000000003</v>
      </c>
      <c r="H875" s="14">
        <v>5.2310000000000002E-2</v>
      </c>
      <c r="I875" s="13">
        <v>0.10764</v>
      </c>
      <c r="J875" s="13">
        <v>3.6600000000000001E-3</v>
      </c>
      <c r="K875" s="15">
        <v>4.233E-2</v>
      </c>
      <c r="L875" s="15">
        <v>3.0100000000000001E-3</v>
      </c>
      <c r="M875" s="16">
        <v>849</v>
      </c>
      <c r="N875" s="16">
        <v>56</v>
      </c>
      <c r="O875" s="16">
        <v>703</v>
      </c>
      <c r="P875" s="16">
        <v>27</v>
      </c>
      <c r="Q875" s="16">
        <v>659</v>
      </c>
      <c r="R875" s="16">
        <v>21</v>
      </c>
      <c r="S875" s="16">
        <v>838</v>
      </c>
      <c r="T875" s="16">
        <v>58</v>
      </c>
      <c r="U875" s="16">
        <v>659</v>
      </c>
      <c r="V875" s="16">
        <v>21</v>
      </c>
      <c r="W875" s="17">
        <f>100*(O875-Q875)/O875</f>
        <v>6.2588904694167855</v>
      </c>
      <c r="X875" s="15">
        <v>1.8005531843073585E-2</v>
      </c>
      <c r="Y875" s="15">
        <v>3.6311945988931244E-5</v>
      </c>
      <c r="Z875" s="18">
        <v>6.8416485570544402E-4</v>
      </c>
      <c r="AA875" s="18">
        <v>1.1817061338885127E-6</v>
      </c>
      <c r="AB875" s="19">
        <v>0.28253320759020228</v>
      </c>
      <c r="AC875" s="18">
        <v>1.7119735930877605E-5</v>
      </c>
      <c r="AD875" s="20">
        <f t="shared" si="124"/>
        <v>-8.4446978412899831</v>
      </c>
      <c r="AE875" s="20">
        <f t="shared" si="125"/>
        <v>5.7992240158988295</v>
      </c>
      <c r="AF875" s="20">
        <f t="shared" si="126"/>
        <v>0.60630667671784133</v>
      </c>
      <c r="AG875" s="21">
        <f t="shared" si="127"/>
        <v>1008.3951843994068</v>
      </c>
      <c r="AH875" s="21">
        <f t="shared" si="128"/>
        <v>1219.7018257114864</v>
      </c>
      <c r="AI875" s="22">
        <f t="shared" si="129"/>
        <v>23.864339129795212</v>
      </c>
      <c r="AJ875" s="20">
        <f t="shared" si="130"/>
        <v>-0.97939262482814926</v>
      </c>
    </row>
    <row r="876" spans="1:36">
      <c r="A876" s="1" t="s">
        <v>894</v>
      </c>
      <c r="B876" s="11">
        <v>115.13</v>
      </c>
      <c r="C876" s="11">
        <v>88.41</v>
      </c>
      <c r="D876" s="12">
        <v>1.3022282547223165</v>
      </c>
      <c r="E876" s="13">
        <v>5.8639999999999998E-2</v>
      </c>
      <c r="F876" s="13">
        <v>3.2499999999999999E-3</v>
      </c>
      <c r="G876" s="14">
        <v>0.68247000000000002</v>
      </c>
      <c r="H876" s="14">
        <v>3.4479999999999997E-2</v>
      </c>
      <c r="I876" s="13">
        <v>8.4459999999999993E-2</v>
      </c>
      <c r="J876" s="13">
        <v>2.65E-3</v>
      </c>
      <c r="K876" s="15">
        <v>2.426E-2</v>
      </c>
      <c r="L876" s="15">
        <v>1E-3</v>
      </c>
      <c r="M876" s="16">
        <v>554</v>
      </c>
      <c r="N876" s="16">
        <v>58</v>
      </c>
      <c r="O876" s="16">
        <v>528</v>
      </c>
      <c r="P876" s="16">
        <v>21</v>
      </c>
      <c r="Q876" s="16">
        <v>523</v>
      </c>
      <c r="R876" s="16">
        <v>16</v>
      </c>
      <c r="S876" s="16">
        <v>484</v>
      </c>
      <c r="T876" s="16">
        <v>20</v>
      </c>
      <c r="U876" s="16">
        <v>523</v>
      </c>
      <c r="V876" s="16">
        <v>16</v>
      </c>
      <c r="W876" s="17">
        <f>100*(O876-Q876)/O876</f>
        <v>0.94696969696969702</v>
      </c>
      <c r="X876" s="15">
        <v>1.9746324639969531E-2</v>
      </c>
      <c r="Y876" s="15">
        <v>1.3413004102922097E-4</v>
      </c>
      <c r="Z876" s="18">
        <v>6.5191902909246177E-4</v>
      </c>
      <c r="AA876" s="18">
        <v>3.8182035759656371E-6</v>
      </c>
      <c r="AB876" s="19">
        <v>0.28199078344254319</v>
      </c>
      <c r="AC876" s="18">
        <v>1.4507648341123262E-5</v>
      </c>
      <c r="AD876" s="20">
        <f t="shared" si="124"/>
        <v>-27.627083213925818</v>
      </c>
      <c r="AE876" s="20">
        <f t="shared" si="125"/>
        <v>-16.351436811358198</v>
      </c>
      <c r="AF876" s="20">
        <f t="shared" si="126"/>
        <v>0.51364283212854533</v>
      </c>
      <c r="AG876" s="21">
        <f t="shared" si="127"/>
        <v>1757.5846567961007</v>
      </c>
      <c r="AH876" s="21">
        <f t="shared" si="128"/>
        <v>2505.9235988350783</v>
      </c>
      <c r="AI876" s="22">
        <f t="shared" si="129"/>
        <v>19.924508330715071</v>
      </c>
      <c r="AJ876" s="20">
        <f t="shared" si="130"/>
        <v>-0.98036388466588975</v>
      </c>
    </row>
    <row r="877" spans="1:36">
      <c r="A877" s="1" t="s">
        <v>895</v>
      </c>
      <c r="B877" s="11">
        <v>24.33</v>
      </c>
      <c r="C877" s="11">
        <v>116.9</v>
      </c>
      <c r="D877" s="12">
        <v>0.20812660393498714</v>
      </c>
      <c r="E877" s="13">
        <v>0.14521000000000001</v>
      </c>
      <c r="F877" s="13">
        <v>4.8799999999999998E-3</v>
      </c>
      <c r="G877" s="14">
        <v>8.4857800000000001</v>
      </c>
      <c r="H877" s="14">
        <v>0.20571</v>
      </c>
      <c r="I877" s="13">
        <v>0.42382999999999998</v>
      </c>
      <c r="J877" s="13">
        <v>9.8600000000000007E-3</v>
      </c>
      <c r="K877" s="15">
        <v>0.11921</v>
      </c>
      <c r="L877" s="15">
        <v>2.8700000000000002E-3</v>
      </c>
      <c r="M877" s="16">
        <v>2290</v>
      </c>
      <c r="N877" s="16">
        <v>59</v>
      </c>
      <c r="O877" s="16">
        <v>2284</v>
      </c>
      <c r="P877" s="16">
        <v>22</v>
      </c>
      <c r="Q877" s="16">
        <v>2278</v>
      </c>
      <c r="R877" s="16">
        <v>45</v>
      </c>
      <c r="S877" s="16">
        <v>2276</v>
      </c>
      <c r="T877" s="16">
        <v>52</v>
      </c>
      <c r="U877" s="16">
        <v>2290</v>
      </c>
      <c r="V877" s="16">
        <v>59</v>
      </c>
      <c r="W877" s="17">
        <f>100*(M877-Q877)/M877</f>
        <v>0.5240174672489083</v>
      </c>
      <c r="X877" s="15">
        <v>1.7777152344801105E-2</v>
      </c>
      <c r="Y877" s="15">
        <v>6.7736897325893061E-4</v>
      </c>
      <c r="Z877" s="18">
        <v>5.4278582491213779E-4</v>
      </c>
      <c r="AA877" s="18">
        <v>2.03914832444153E-5</v>
      </c>
      <c r="AB877" s="19">
        <v>0.28102295966565322</v>
      </c>
      <c r="AC877" s="18">
        <v>1.7735007487314902E-5</v>
      </c>
      <c r="AD877" s="20">
        <f t="shared" si="124"/>
        <v>-61.853377786584844</v>
      </c>
      <c r="AE877" s="20">
        <f t="shared" si="125"/>
        <v>-11.463760529819567</v>
      </c>
      <c r="AF877" s="20">
        <f t="shared" si="126"/>
        <v>0.63041715817948507</v>
      </c>
      <c r="AG877" s="21">
        <f t="shared" si="127"/>
        <v>3061.7054514551082</v>
      </c>
      <c r="AH877" s="21">
        <f t="shared" si="128"/>
        <v>3533.044695672063</v>
      </c>
      <c r="AI877" s="22">
        <f t="shared" si="129"/>
        <v>23.703328769003292</v>
      </c>
      <c r="AJ877" s="20">
        <f t="shared" si="130"/>
        <v>-0.98365102937011628</v>
      </c>
    </row>
    <row r="878" spans="1:36">
      <c r="A878" s="1" t="s">
        <v>896</v>
      </c>
      <c r="B878" s="11">
        <v>97.07</v>
      </c>
      <c r="C878" s="11">
        <v>241.09</v>
      </c>
      <c r="D878" s="12">
        <v>0.40262972333983155</v>
      </c>
      <c r="E878" s="13">
        <v>6.8089999999999998E-2</v>
      </c>
      <c r="F878" s="13">
        <v>3.6600000000000001E-3</v>
      </c>
      <c r="G878" s="14">
        <v>1.23973</v>
      </c>
      <c r="H878" s="14">
        <v>5.9900000000000002E-2</v>
      </c>
      <c r="I878" s="13">
        <v>0.13205</v>
      </c>
      <c r="J878" s="13">
        <v>3.0999999999999999E-3</v>
      </c>
      <c r="K878" s="15">
        <v>4.0189999999999997E-2</v>
      </c>
      <c r="L878" s="15">
        <v>8.8000000000000003E-4</v>
      </c>
      <c r="M878" s="16">
        <v>871</v>
      </c>
      <c r="N878" s="16">
        <v>114</v>
      </c>
      <c r="O878" s="16">
        <v>819</v>
      </c>
      <c r="P878" s="16">
        <v>27</v>
      </c>
      <c r="Q878" s="16">
        <v>800</v>
      </c>
      <c r="R878" s="16">
        <v>18</v>
      </c>
      <c r="S878" s="16">
        <v>796</v>
      </c>
      <c r="T878" s="16">
        <v>17</v>
      </c>
      <c r="U878" s="16">
        <v>800</v>
      </c>
      <c r="V878" s="16">
        <v>18</v>
      </c>
      <c r="W878" s="17">
        <f t="shared" ref="W878:W883" si="131">100*(O878-Q878)/O878</f>
        <v>2.3199023199023201</v>
      </c>
      <c r="X878" s="15">
        <v>1.779505004928391E-2</v>
      </c>
      <c r="Y878" s="15">
        <v>1.096604085614026E-4</v>
      </c>
      <c r="Z878" s="18">
        <v>6.1292994602641716E-4</v>
      </c>
      <c r="AA878" s="18">
        <v>3.8887994122080244E-6</v>
      </c>
      <c r="AB878" s="19">
        <v>0.28227158448429979</v>
      </c>
      <c r="AC878" s="18">
        <v>1.5439835084412522E-5</v>
      </c>
      <c r="AD878" s="20">
        <f t="shared" si="124"/>
        <v>-17.696784536667121</v>
      </c>
      <c r="AE878" s="20">
        <f t="shared" si="125"/>
        <v>-0.35540456604254977</v>
      </c>
      <c r="AF878" s="20">
        <f t="shared" si="126"/>
        <v>0.5469835136186969</v>
      </c>
      <c r="AG878" s="21">
        <f t="shared" si="127"/>
        <v>1369.2191499313808</v>
      </c>
      <c r="AH878" s="21">
        <f t="shared" si="128"/>
        <v>1715.1907534071224</v>
      </c>
      <c r="AI878" s="22">
        <f t="shared" si="129"/>
        <v>21.337307330988779</v>
      </c>
      <c r="AJ878" s="20">
        <f t="shared" si="130"/>
        <v>-0.98153825463775857</v>
      </c>
    </row>
    <row r="879" spans="1:36">
      <c r="A879" s="1" t="s">
        <v>897</v>
      </c>
      <c r="B879" s="11">
        <v>220.69</v>
      </c>
      <c r="C879" s="11">
        <v>220.02</v>
      </c>
      <c r="D879" s="12">
        <v>1.0030451777111171</v>
      </c>
      <c r="E879" s="13">
        <v>6.6869999999999999E-2</v>
      </c>
      <c r="F879" s="13">
        <v>1.1100000000000001E-3</v>
      </c>
      <c r="G879" s="14">
        <v>1.2882899999999999</v>
      </c>
      <c r="H879" s="14">
        <v>2.0150000000000001E-2</v>
      </c>
      <c r="I879" s="13">
        <v>0.13980999999999999</v>
      </c>
      <c r="J879" s="13">
        <v>2.66E-3</v>
      </c>
      <c r="K879" s="15">
        <v>3.9129999999999998E-2</v>
      </c>
      <c r="L879" s="15">
        <v>7.3999999999999999E-4</v>
      </c>
      <c r="M879" s="16">
        <v>834</v>
      </c>
      <c r="N879" s="16">
        <v>18</v>
      </c>
      <c r="O879" s="16">
        <v>841</v>
      </c>
      <c r="P879" s="16">
        <v>9</v>
      </c>
      <c r="Q879" s="16">
        <v>844</v>
      </c>
      <c r="R879" s="16">
        <v>15</v>
      </c>
      <c r="S879" s="16">
        <v>776</v>
      </c>
      <c r="T879" s="16">
        <v>14</v>
      </c>
      <c r="U879" s="16">
        <v>844</v>
      </c>
      <c r="V879" s="16">
        <v>15</v>
      </c>
      <c r="W879" s="17">
        <f t="shared" si="131"/>
        <v>-0.356718192627824</v>
      </c>
      <c r="X879" s="15">
        <v>1.3861406086913742E-2</v>
      </c>
      <c r="Y879" s="15">
        <v>3.0845416772085634E-5</v>
      </c>
      <c r="Z879" s="18">
        <v>4.6413058776874458E-4</v>
      </c>
      <c r="AA879" s="18">
        <v>1.2341261851284911E-6</v>
      </c>
      <c r="AB879" s="19">
        <v>0.28186527237379483</v>
      </c>
      <c r="AC879" s="18">
        <v>1.4488354728732286E-5</v>
      </c>
      <c r="AD879" s="20">
        <f t="shared" si="124"/>
        <v>-32.065679282432534</v>
      </c>
      <c r="AE879" s="20">
        <f t="shared" si="125"/>
        <v>-13.704395124715107</v>
      </c>
      <c r="AF879" s="20">
        <f t="shared" si="126"/>
        <v>0.51332600076704793</v>
      </c>
      <c r="AG879" s="21">
        <f t="shared" si="127"/>
        <v>1920.2673944740316</v>
      </c>
      <c r="AH879" s="21">
        <f t="shared" si="128"/>
        <v>2581.2170913622235</v>
      </c>
      <c r="AI879" s="22">
        <f t="shared" si="129"/>
        <v>19.739432970945245</v>
      </c>
      <c r="AJ879" s="20">
        <f t="shared" si="130"/>
        <v>-0.98602016301901374</v>
      </c>
    </row>
    <row r="880" spans="1:36">
      <c r="A880" s="1" t="s">
        <v>898</v>
      </c>
      <c r="B880" s="11">
        <v>155.91999999999999</v>
      </c>
      <c r="C880" s="11">
        <v>199.47</v>
      </c>
      <c r="D880" s="12">
        <v>0.78167142928761213</v>
      </c>
      <c r="E880" s="13">
        <v>6.1879999999999998E-2</v>
      </c>
      <c r="F880" s="13">
        <v>2.4499999999999999E-3</v>
      </c>
      <c r="G880" s="14">
        <v>0.67030999999999996</v>
      </c>
      <c r="H880" s="14">
        <v>2.4160000000000001E-2</v>
      </c>
      <c r="I880" s="13">
        <v>7.8609999999999999E-2</v>
      </c>
      <c r="J880" s="13">
        <v>2.0200000000000001E-3</v>
      </c>
      <c r="K880" s="15">
        <v>2.6210000000000001E-2</v>
      </c>
      <c r="L880" s="15">
        <v>9.5E-4</v>
      </c>
      <c r="M880" s="16">
        <v>670</v>
      </c>
      <c r="N880" s="16">
        <v>37</v>
      </c>
      <c r="O880" s="16">
        <v>521</v>
      </c>
      <c r="P880" s="16">
        <v>15</v>
      </c>
      <c r="Q880" s="16">
        <v>488</v>
      </c>
      <c r="R880" s="16">
        <v>12</v>
      </c>
      <c r="S880" s="16">
        <v>523</v>
      </c>
      <c r="T880" s="16">
        <v>19</v>
      </c>
      <c r="U880" s="16">
        <v>488</v>
      </c>
      <c r="V880" s="16">
        <v>12</v>
      </c>
      <c r="W880" s="17">
        <f t="shared" si="131"/>
        <v>6.3339731285988483</v>
      </c>
      <c r="X880" s="15">
        <v>1.9421475883398778E-2</v>
      </c>
      <c r="Y880" s="15">
        <v>6.7142899573773221E-5</v>
      </c>
      <c r="Z880" s="18">
        <v>6.6216566626030077E-4</v>
      </c>
      <c r="AA880" s="18">
        <v>1.8866453443146465E-6</v>
      </c>
      <c r="AB880" s="19">
        <v>0.28189918478555237</v>
      </c>
      <c r="AC880" s="18">
        <v>1.5974946876195818E-5</v>
      </c>
      <c r="AD880" s="20">
        <f t="shared" si="124"/>
        <v>-30.866394637646401</v>
      </c>
      <c r="AE880" s="20">
        <f t="shared" si="125"/>
        <v>-20.356391727613943</v>
      </c>
      <c r="AF880" s="20">
        <f t="shared" si="126"/>
        <v>0.5655486391128598</v>
      </c>
      <c r="AG880" s="21">
        <f t="shared" si="127"/>
        <v>1883.7159888985843</v>
      </c>
      <c r="AH880" s="21">
        <f t="shared" si="128"/>
        <v>2729.1173831988417</v>
      </c>
      <c r="AI880" s="22">
        <f t="shared" si="129"/>
        <v>21.894407559314459</v>
      </c>
      <c r="AJ880" s="20">
        <f t="shared" si="130"/>
        <v>-0.98005525101625601</v>
      </c>
    </row>
    <row r="881" spans="1:36">
      <c r="A881" s="1" t="s">
        <v>899</v>
      </c>
      <c r="B881" s="11">
        <v>50.61</v>
      </c>
      <c r="C881" s="11">
        <v>51.04</v>
      </c>
      <c r="D881" s="12">
        <v>0.9915752351097179</v>
      </c>
      <c r="E881" s="13">
        <v>6.8290000000000003E-2</v>
      </c>
      <c r="F881" s="13">
        <v>5.6699999999999997E-3</v>
      </c>
      <c r="G881" s="14">
        <v>1.1075600000000001</v>
      </c>
      <c r="H881" s="14">
        <v>8.2949999999999996E-2</v>
      </c>
      <c r="I881" s="13">
        <v>0.11768000000000001</v>
      </c>
      <c r="J881" s="13">
        <v>5.4000000000000003E-3</v>
      </c>
      <c r="K881" s="15">
        <v>4.061E-2</v>
      </c>
      <c r="L881" s="15">
        <v>2.7100000000000002E-3</v>
      </c>
      <c r="M881" s="16">
        <v>877</v>
      </c>
      <c r="N881" s="16">
        <v>83</v>
      </c>
      <c r="O881" s="16">
        <v>757</v>
      </c>
      <c r="P881" s="16">
        <v>40</v>
      </c>
      <c r="Q881" s="16">
        <v>717</v>
      </c>
      <c r="R881" s="16">
        <v>31</v>
      </c>
      <c r="S881" s="16">
        <v>805</v>
      </c>
      <c r="T881" s="16">
        <v>53</v>
      </c>
      <c r="U881" s="16">
        <v>717</v>
      </c>
      <c r="V881" s="16">
        <v>31</v>
      </c>
      <c r="W881" s="17">
        <f t="shared" si="131"/>
        <v>5.2840158520475562</v>
      </c>
      <c r="X881" s="15">
        <v>1.5616040328790269E-2</v>
      </c>
      <c r="Y881" s="15">
        <v>7.428660323107241E-4</v>
      </c>
      <c r="Z881" s="18">
        <v>5.2192845409214134E-4</v>
      </c>
      <c r="AA881" s="18">
        <v>3.0969272419683506E-5</v>
      </c>
      <c r="AB881" s="19">
        <v>0.28206596790381</v>
      </c>
      <c r="AC881" s="18">
        <v>1.7349347068282201E-5</v>
      </c>
      <c r="AD881" s="20">
        <f t="shared" si="124"/>
        <v>-24.968246367745863</v>
      </c>
      <c r="AE881" s="20">
        <f t="shared" si="125"/>
        <v>-9.4091030976761747</v>
      </c>
      <c r="AF881" s="20">
        <f t="shared" si="126"/>
        <v>0.61451775928393026</v>
      </c>
      <c r="AG881" s="21">
        <f t="shared" si="127"/>
        <v>1648.6568409122333</v>
      </c>
      <c r="AH881" s="21">
        <f t="shared" si="128"/>
        <v>2218.5149347738943</v>
      </c>
      <c r="AI881" s="22">
        <f t="shared" si="129"/>
        <v>23.794668155053614</v>
      </c>
      <c r="AJ881" s="20">
        <f t="shared" si="130"/>
        <v>-0.98427926343095962</v>
      </c>
    </row>
    <row r="882" spans="1:36">
      <c r="A882" s="1" t="s">
        <v>900</v>
      </c>
      <c r="B882" s="11">
        <v>126.64</v>
      </c>
      <c r="C882" s="11">
        <v>191.71</v>
      </c>
      <c r="D882" s="12">
        <v>0.66058108601533561</v>
      </c>
      <c r="E882" s="13">
        <v>6.0859999999999997E-2</v>
      </c>
      <c r="F882" s="13">
        <v>2.6900000000000001E-3</v>
      </c>
      <c r="G882" s="14">
        <v>0.84677000000000002</v>
      </c>
      <c r="H882" s="14">
        <v>3.4099999999999998E-2</v>
      </c>
      <c r="I882" s="13">
        <v>0.10097</v>
      </c>
      <c r="J882" s="13">
        <v>2.7699999999999999E-3</v>
      </c>
      <c r="K882" s="15">
        <v>2.9190000000000001E-2</v>
      </c>
      <c r="L882" s="15">
        <v>1.33E-3</v>
      </c>
      <c r="M882" s="16">
        <v>634</v>
      </c>
      <c r="N882" s="16">
        <v>43</v>
      </c>
      <c r="O882" s="16">
        <v>623</v>
      </c>
      <c r="P882" s="16">
        <v>19</v>
      </c>
      <c r="Q882" s="16">
        <v>620</v>
      </c>
      <c r="R882" s="16">
        <v>16</v>
      </c>
      <c r="S882" s="16">
        <v>582</v>
      </c>
      <c r="T882" s="16">
        <v>26</v>
      </c>
      <c r="U882" s="16">
        <v>620</v>
      </c>
      <c r="V882" s="16">
        <v>16</v>
      </c>
      <c r="W882" s="17">
        <f t="shared" si="131"/>
        <v>0.48154093097913325</v>
      </c>
      <c r="X882" s="15">
        <v>1.6731268046300377E-2</v>
      </c>
      <c r="Y882" s="15">
        <v>1.5093454294535955E-4</v>
      </c>
      <c r="Z882" s="18">
        <v>5.6559854484632783E-4</v>
      </c>
      <c r="AA882" s="18">
        <v>5.1527269448021132E-6</v>
      </c>
      <c r="AB882" s="19">
        <v>0.28191898030168572</v>
      </c>
      <c r="AC882" s="18">
        <v>1.6758497870049984E-5</v>
      </c>
      <c r="AD882" s="20">
        <f t="shared" si="124"/>
        <v>-30.166342435400395</v>
      </c>
      <c r="AE882" s="20">
        <f t="shared" si="125"/>
        <v>-16.752333705005729</v>
      </c>
      <c r="AF882" s="20">
        <f t="shared" si="126"/>
        <v>0.59346177525337596</v>
      </c>
      <c r="AG882" s="21">
        <f t="shared" si="127"/>
        <v>1851.9262947959041</v>
      </c>
      <c r="AH882" s="21">
        <f t="shared" si="128"/>
        <v>2603.1651851979195</v>
      </c>
      <c r="AI882" s="22">
        <f t="shared" si="129"/>
        <v>22.923498635534543</v>
      </c>
      <c r="AJ882" s="20">
        <f t="shared" si="130"/>
        <v>-0.98296389925161665</v>
      </c>
    </row>
    <row r="883" spans="1:36">
      <c r="A883" s="1" t="s">
        <v>901</v>
      </c>
      <c r="B883" s="11">
        <v>189.44</v>
      </c>
      <c r="C883" s="11">
        <v>294.35000000000002</v>
      </c>
      <c r="D883" s="12">
        <v>0.64358756582299981</v>
      </c>
      <c r="E883" s="13">
        <v>5.8069999999999997E-2</v>
      </c>
      <c r="F883" s="13">
        <v>9.7999999999999997E-4</v>
      </c>
      <c r="G883" s="14">
        <v>0.65368000000000004</v>
      </c>
      <c r="H883" s="14">
        <v>1.039E-2</v>
      </c>
      <c r="I883" s="13">
        <v>8.1670000000000006E-2</v>
      </c>
      <c r="J883" s="13">
        <v>1.5399999999999999E-3</v>
      </c>
      <c r="K883" s="15">
        <v>2.4320000000000001E-2</v>
      </c>
      <c r="L883" s="15">
        <v>5.0000000000000001E-4</v>
      </c>
      <c r="M883" s="16">
        <v>532</v>
      </c>
      <c r="N883" s="16">
        <v>19</v>
      </c>
      <c r="O883" s="16">
        <v>511</v>
      </c>
      <c r="P883" s="16">
        <v>6</v>
      </c>
      <c r="Q883" s="16">
        <v>506</v>
      </c>
      <c r="R883" s="16">
        <v>9</v>
      </c>
      <c r="S883" s="16">
        <v>486</v>
      </c>
      <c r="T883" s="16">
        <v>10</v>
      </c>
      <c r="U883" s="16">
        <v>506</v>
      </c>
      <c r="V883" s="16">
        <v>9</v>
      </c>
      <c r="W883" s="17">
        <f t="shared" si="131"/>
        <v>0.97847358121330719</v>
      </c>
      <c r="X883" s="15">
        <v>9.7609114723917721E-3</v>
      </c>
      <c r="Y883" s="15">
        <v>6.2467133214050315E-5</v>
      </c>
      <c r="Z883" s="18">
        <v>3.4039168649267163E-4</v>
      </c>
      <c r="AA883" s="18">
        <v>1.990998369330558E-6</v>
      </c>
      <c r="AB883" s="19">
        <v>0.28215791390121564</v>
      </c>
      <c r="AC883" s="18">
        <v>1.4813631356561665E-5</v>
      </c>
      <c r="AD883" s="20">
        <f t="shared" si="124"/>
        <v>-21.716651534960938</v>
      </c>
      <c r="AE883" s="20">
        <f t="shared" si="125"/>
        <v>-10.69849410164414</v>
      </c>
      <c r="AF883" s="20">
        <f t="shared" si="126"/>
        <v>0.52445639616155992</v>
      </c>
      <c r="AG883" s="21">
        <f t="shared" si="127"/>
        <v>1515.2721468954601</v>
      </c>
      <c r="AH883" s="21">
        <f t="shared" si="128"/>
        <v>2140.3772727399514</v>
      </c>
      <c r="AI883" s="22">
        <f t="shared" si="129"/>
        <v>20.269770266742398</v>
      </c>
      <c r="AJ883" s="20">
        <f t="shared" si="130"/>
        <v>-0.98974723835865452</v>
      </c>
    </row>
    <row r="884" spans="1:36">
      <c r="A884" s="1" t="s">
        <v>902</v>
      </c>
      <c r="B884" s="11">
        <v>71.17</v>
      </c>
      <c r="C884" s="11">
        <v>121.63</v>
      </c>
      <c r="D884" s="12">
        <v>0.58513524623859248</v>
      </c>
      <c r="E884" s="13">
        <v>0.16406000000000001</v>
      </c>
      <c r="F884" s="13">
        <v>2.99E-3</v>
      </c>
      <c r="G884" s="14">
        <v>9.9189699999999998</v>
      </c>
      <c r="H884" s="14">
        <v>0.17100000000000001</v>
      </c>
      <c r="I884" s="13">
        <v>0.43869999999999998</v>
      </c>
      <c r="J884" s="13">
        <v>9.6900000000000007E-3</v>
      </c>
      <c r="K884" s="15">
        <v>0.12514</v>
      </c>
      <c r="L884" s="15">
        <v>3.81E-3</v>
      </c>
      <c r="M884" s="16">
        <v>2498</v>
      </c>
      <c r="N884" s="16">
        <v>17</v>
      </c>
      <c r="O884" s="16">
        <v>2427</v>
      </c>
      <c r="P884" s="16">
        <v>16</v>
      </c>
      <c r="Q884" s="16">
        <v>2345</v>
      </c>
      <c r="R884" s="16">
        <v>43</v>
      </c>
      <c r="S884" s="16">
        <v>2383</v>
      </c>
      <c r="T884" s="16">
        <v>68</v>
      </c>
      <c r="U884" s="16">
        <v>2498</v>
      </c>
      <c r="V884" s="16">
        <v>17</v>
      </c>
      <c r="W884" s="17">
        <f>100*(M884-Q884)/M884</f>
        <v>6.1248999199359488</v>
      </c>
      <c r="X884" s="15">
        <v>1.9270606801139834E-2</v>
      </c>
      <c r="Y884" s="15">
        <v>2.8156572791801157E-4</v>
      </c>
      <c r="Z884" s="18">
        <v>6.8728023133362833E-4</v>
      </c>
      <c r="AA884" s="18">
        <v>9.5540094913648698E-6</v>
      </c>
      <c r="AB884" s="19">
        <v>0.28112252450002134</v>
      </c>
      <c r="AC884" s="18">
        <v>1.4951059869617456E-5</v>
      </c>
      <c r="AD884" s="20">
        <f t="shared" si="124"/>
        <v>-58.332349029560639</v>
      </c>
      <c r="AE884" s="20">
        <f t="shared" si="125"/>
        <v>-3.4570401763667213</v>
      </c>
      <c r="AF884" s="20">
        <f t="shared" si="126"/>
        <v>0.53171242734091817</v>
      </c>
      <c r="AG884" s="21">
        <f t="shared" si="127"/>
        <v>2939.4162872088059</v>
      </c>
      <c r="AH884" s="21">
        <f t="shared" si="128"/>
        <v>3206.3169593160628</v>
      </c>
      <c r="AI884" s="22">
        <f t="shared" si="129"/>
        <v>20.104242174301817</v>
      </c>
      <c r="AJ884" s="20">
        <f t="shared" si="130"/>
        <v>-0.97929878821284255</v>
      </c>
    </row>
    <row r="885" spans="1:36">
      <c r="A885" s="1" t="s">
        <v>903</v>
      </c>
      <c r="B885" s="11">
        <v>65.28</v>
      </c>
      <c r="C885" s="11">
        <v>73.42</v>
      </c>
      <c r="D885" s="12">
        <v>0.88913102696812862</v>
      </c>
      <c r="E885" s="13">
        <v>9.5649999999999999E-2</v>
      </c>
      <c r="F885" s="13">
        <v>4.1700000000000001E-3</v>
      </c>
      <c r="G885" s="14">
        <v>2.0352700000000001</v>
      </c>
      <c r="H885" s="14">
        <v>7.8490000000000004E-2</v>
      </c>
      <c r="I885" s="13">
        <v>0.15440000000000001</v>
      </c>
      <c r="J885" s="13">
        <v>4.7699999999999999E-3</v>
      </c>
      <c r="K885" s="15">
        <v>6.5390000000000004E-2</v>
      </c>
      <c r="L885" s="15">
        <v>2.6099999999999999E-3</v>
      </c>
      <c r="M885" s="16">
        <v>1541</v>
      </c>
      <c r="N885" s="16">
        <v>33</v>
      </c>
      <c r="O885" s="16">
        <v>1127</v>
      </c>
      <c r="P885" s="16">
        <v>26</v>
      </c>
      <c r="Q885" s="16">
        <v>926</v>
      </c>
      <c r="R885" s="16">
        <v>27</v>
      </c>
      <c r="S885" s="16">
        <v>1280</v>
      </c>
      <c r="T885" s="16">
        <v>50</v>
      </c>
      <c r="U885" s="16">
        <v>926</v>
      </c>
      <c r="V885" s="16">
        <v>27</v>
      </c>
      <c r="W885" s="17">
        <f t="shared" ref="W885:W893" si="132">100*(O885-Q885)/O885</f>
        <v>17.834960070984916</v>
      </c>
      <c r="X885" s="15">
        <v>2.9183601020530414E-2</v>
      </c>
      <c r="Y885" s="15">
        <v>6.6995907595835229E-5</v>
      </c>
      <c r="Z885" s="18">
        <v>1.0349712681131064E-3</v>
      </c>
      <c r="AA885" s="18">
        <v>2.2970595937967423E-6</v>
      </c>
      <c r="AB885" s="19">
        <v>0.2821305696977302</v>
      </c>
      <c r="AC885" s="18">
        <v>1.4384123565158724E-5</v>
      </c>
      <c r="AD885" s="20">
        <f t="shared" si="124"/>
        <v>-22.683656877973135</v>
      </c>
      <c r="AE885" s="20">
        <f t="shared" si="125"/>
        <v>-2.8524289854570117</v>
      </c>
      <c r="AF885" s="20">
        <f t="shared" si="126"/>
        <v>0.50972638666457992</v>
      </c>
      <c r="AG885" s="21">
        <f t="shared" si="127"/>
        <v>1581.108302957339</v>
      </c>
      <c r="AH885" s="21">
        <f t="shared" si="128"/>
        <v>1967.554076549714</v>
      </c>
      <c r="AI885" s="22">
        <f t="shared" si="129"/>
        <v>20.023264100403367</v>
      </c>
      <c r="AJ885" s="20">
        <f t="shared" si="130"/>
        <v>-0.96882616662309917</v>
      </c>
    </row>
    <row r="886" spans="1:36">
      <c r="A886" s="1" t="s">
        <v>904</v>
      </c>
      <c r="B886" s="11">
        <v>80.430000000000007</v>
      </c>
      <c r="C886" s="11">
        <v>52.4</v>
      </c>
      <c r="D886" s="12">
        <v>1.5349236641221375</v>
      </c>
      <c r="E886" s="13">
        <v>4.6050000000000001E-2</v>
      </c>
      <c r="F886" s="13">
        <v>1.1209999999999999E-2</v>
      </c>
      <c r="G886" s="14">
        <v>0.49969000000000002</v>
      </c>
      <c r="H886" s="14">
        <v>0.11794</v>
      </c>
      <c r="I886" s="13">
        <v>7.8710000000000002E-2</v>
      </c>
      <c r="J886" s="13">
        <v>4.7200000000000002E-3</v>
      </c>
      <c r="K886" s="15">
        <v>2.5950000000000001E-2</v>
      </c>
      <c r="L886" s="15">
        <v>1.57E-3</v>
      </c>
      <c r="M886" s="16"/>
      <c r="N886" s="16">
        <v>397</v>
      </c>
      <c r="O886" s="16">
        <v>411</v>
      </c>
      <c r="P886" s="16">
        <v>80</v>
      </c>
      <c r="Q886" s="16">
        <v>488</v>
      </c>
      <c r="R886" s="16">
        <v>28</v>
      </c>
      <c r="S886" s="16">
        <v>518</v>
      </c>
      <c r="T886" s="16">
        <v>31</v>
      </c>
      <c r="U886" s="16">
        <v>488</v>
      </c>
      <c r="V886" s="16">
        <v>28</v>
      </c>
      <c r="W886" s="17">
        <f t="shared" si="132"/>
        <v>-18.734793187347933</v>
      </c>
      <c r="X886" s="15">
        <v>1.8753962300918772E-2</v>
      </c>
      <c r="Y886" s="15">
        <v>9.8518726332731882E-5</v>
      </c>
      <c r="Z886" s="18">
        <v>6.3102495238135552E-4</v>
      </c>
      <c r="AA886" s="18">
        <v>2.368632333687075E-6</v>
      </c>
      <c r="AB886" s="19">
        <v>0.28183903309838765</v>
      </c>
      <c r="AC886" s="18">
        <v>1.4005988143143137E-5</v>
      </c>
      <c r="AD886" s="20">
        <f t="shared" si="124"/>
        <v>-32.993609749635276</v>
      </c>
      <c r="AE886" s="20">
        <f t="shared" si="125"/>
        <v>-22.47581577783486</v>
      </c>
      <c r="AF886" s="20">
        <f t="shared" si="126"/>
        <v>0.49584312205686204</v>
      </c>
      <c r="AG886" s="21">
        <f t="shared" si="127"/>
        <v>1964.4847989097113</v>
      </c>
      <c r="AH886" s="21">
        <f t="shared" si="128"/>
        <v>2860.7593681353728</v>
      </c>
      <c r="AI886" s="22">
        <f t="shared" si="129"/>
        <v>19.150639687763032</v>
      </c>
      <c r="AJ886" s="20">
        <f t="shared" si="130"/>
        <v>-0.98099322432586278</v>
      </c>
    </row>
    <row r="887" spans="1:36">
      <c r="A887" s="1" t="s">
        <v>905</v>
      </c>
      <c r="B887" s="11">
        <v>120.99</v>
      </c>
      <c r="C887" s="11">
        <v>240.83</v>
      </c>
      <c r="D887" s="12">
        <v>0.50238757629863384</v>
      </c>
      <c r="E887" s="13">
        <v>6.8940000000000001E-2</v>
      </c>
      <c r="F887" s="13">
        <v>2.1099999999999999E-3</v>
      </c>
      <c r="G887" s="14">
        <v>1.1565700000000001</v>
      </c>
      <c r="H887" s="14">
        <v>3.2329999999999998E-2</v>
      </c>
      <c r="I887" s="13">
        <v>0.12174</v>
      </c>
      <c r="J887" s="13">
        <v>2.8300000000000001E-3</v>
      </c>
      <c r="K887" s="15">
        <v>3.952E-2</v>
      </c>
      <c r="L887" s="15">
        <v>1.4599999999999999E-3</v>
      </c>
      <c r="M887" s="16">
        <v>897</v>
      </c>
      <c r="N887" s="16">
        <v>26</v>
      </c>
      <c r="O887" s="16">
        <v>780</v>
      </c>
      <c r="P887" s="16">
        <v>15</v>
      </c>
      <c r="Q887" s="16">
        <v>741</v>
      </c>
      <c r="R887" s="16">
        <v>16</v>
      </c>
      <c r="S887" s="16">
        <v>783</v>
      </c>
      <c r="T887" s="16">
        <v>28</v>
      </c>
      <c r="U887" s="16">
        <v>741</v>
      </c>
      <c r="V887" s="16">
        <v>16</v>
      </c>
      <c r="W887" s="17">
        <f t="shared" si="132"/>
        <v>5</v>
      </c>
      <c r="X887" s="15">
        <v>3.6001773590690202E-3</v>
      </c>
      <c r="Y887" s="15">
        <v>1.0821474561564029E-4</v>
      </c>
      <c r="Z887" s="18">
        <v>9.7966592559126865E-5</v>
      </c>
      <c r="AA887" s="18">
        <v>3.3765205962920675E-6</v>
      </c>
      <c r="AB887" s="19">
        <v>0.28194490063154459</v>
      </c>
      <c r="AC887" s="18">
        <v>1.4186558406914048E-5</v>
      </c>
      <c r="AD887" s="20">
        <f t="shared" si="124"/>
        <v>-29.249691216083342</v>
      </c>
      <c r="AE887" s="20">
        <f t="shared" si="125"/>
        <v>-12.963304572918277</v>
      </c>
      <c r="AF887" s="20">
        <f t="shared" si="126"/>
        <v>0.50251791799746703</v>
      </c>
      <c r="AG887" s="21">
        <f t="shared" si="127"/>
        <v>1794.6564696692601</v>
      </c>
      <c r="AH887" s="21">
        <f t="shared" si="128"/>
        <v>2458.0878510877806</v>
      </c>
      <c r="AI887" s="22">
        <f t="shared" si="129"/>
        <v>19.188327313164564</v>
      </c>
      <c r="AJ887" s="20">
        <f t="shared" si="130"/>
        <v>-0.99704919901930344</v>
      </c>
    </row>
    <row r="888" spans="1:36">
      <c r="A888" s="1" t="s">
        <v>906</v>
      </c>
      <c r="B888" s="11">
        <v>137.57</v>
      </c>
      <c r="C888" s="11">
        <v>161.69999999999999</v>
      </c>
      <c r="D888" s="12">
        <v>0.85077303648732217</v>
      </c>
      <c r="E888" s="13">
        <v>6.1740000000000003E-2</v>
      </c>
      <c r="F888" s="13">
        <v>2.6099999999999999E-3</v>
      </c>
      <c r="G888" s="14">
        <v>0.73741000000000001</v>
      </c>
      <c r="H888" s="14">
        <v>2.8320000000000001E-2</v>
      </c>
      <c r="I888" s="13">
        <v>8.6669999999999997E-2</v>
      </c>
      <c r="J888" s="13">
        <v>2.31E-3</v>
      </c>
      <c r="K888" s="15">
        <v>2.8240000000000001E-2</v>
      </c>
      <c r="L888" s="15">
        <v>1.06E-3</v>
      </c>
      <c r="M888" s="16">
        <v>665</v>
      </c>
      <c r="N888" s="16">
        <v>41</v>
      </c>
      <c r="O888" s="16">
        <v>561</v>
      </c>
      <c r="P888" s="16">
        <v>17</v>
      </c>
      <c r="Q888" s="16">
        <v>536</v>
      </c>
      <c r="R888" s="16">
        <v>14</v>
      </c>
      <c r="S888" s="16">
        <v>563</v>
      </c>
      <c r="T888" s="16">
        <v>21</v>
      </c>
      <c r="U888" s="16">
        <v>536</v>
      </c>
      <c r="V888" s="16">
        <v>14</v>
      </c>
      <c r="W888" s="17">
        <f t="shared" si="132"/>
        <v>4.4563279857397502</v>
      </c>
      <c r="X888" s="15">
        <v>2.4920492449726655E-3</v>
      </c>
      <c r="Y888" s="15">
        <v>2.4786828944680126E-5</v>
      </c>
      <c r="Z888" s="18">
        <v>6.3485829134093597E-5</v>
      </c>
      <c r="AA888" s="18">
        <v>6.4471573464408941E-7</v>
      </c>
      <c r="AB888" s="19">
        <v>0.2818865791710346</v>
      </c>
      <c r="AC888" s="18">
        <v>1.3886541055206742E-5</v>
      </c>
      <c r="AD888" s="20">
        <f t="shared" si="124"/>
        <v>-31.312181862610533</v>
      </c>
      <c r="AE888" s="20">
        <f t="shared" si="125"/>
        <v>-19.549570046980548</v>
      </c>
      <c r="AF888" s="20">
        <f t="shared" si="126"/>
        <v>0.49166671447669869</v>
      </c>
      <c r="AG888" s="21">
        <f t="shared" si="127"/>
        <v>1871.8123077084811</v>
      </c>
      <c r="AH888" s="21">
        <f t="shared" si="128"/>
        <v>2714.8562040788484</v>
      </c>
      <c r="AI888" s="22">
        <f t="shared" si="129"/>
        <v>18.73854798937532</v>
      </c>
      <c r="AJ888" s="20">
        <f t="shared" si="130"/>
        <v>-0.99808777623090084</v>
      </c>
    </row>
    <row r="889" spans="1:36">
      <c r="A889" s="1" t="s">
        <v>907</v>
      </c>
      <c r="B889" s="11">
        <v>99.27</v>
      </c>
      <c r="C889" s="11">
        <v>560.79</v>
      </c>
      <c r="D889" s="12">
        <v>0.17701813513079762</v>
      </c>
      <c r="E889" s="13">
        <v>5.8650000000000001E-2</v>
      </c>
      <c r="F889" s="13">
        <v>9.8999999999999999E-4</v>
      </c>
      <c r="G889" s="14">
        <v>0.68718000000000001</v>
      </c>
      <c r="H889" s="14">
        <v>1.094E-2</v>
      </c>
      <c r="I889" s="13">
        <v>8.5019999999999998E-2</v>
      </c>
      <c r="J889" s="13">
        <v>1.6000000000000001E-3</v>
      </c>
      <c r="K889" s="15">
        <v>2.6380000000000001E-2</v>
      </c>
      <c r="L889" s="15">
        <v>8.1999999999999998E-4</v>
      </c>
      <c r="M889" s="16">
        <v>554</v>
      </c>
      <c r="N889" s="16">
        <v>18</v>
      </c>
      <c r="O889" s="16">
        <v>531</v>
      </c>
      <c r="P889" s="16">
        <v>7</v>
      </c>
      <c r="Q889" s="16">
        <v>526</v>
      </c>
      <c r="R889" s="16">
        <v>10</v>
      </c>
      <c r="S889" s="16">
        <v>526</v>
      </c>
      <c r="T889" s="16">
        <v>16</v>
      </c>
      <c r="U889" s="16">
        <v>526</v>
      </c>
      <c r="V889" s="16">
        <v>10</v>
      </c>
      <c r="W889" s="17">
        <f t="shared" si="132"/>
        <v>0.94161958568738224</v>
      </c>
      <c r="X889" s="15">
        <v>6.2709319322169768E-3</v>
      </c>
      <c r="Y889" s="15">
        <v>2.83306728083072E-5</v>
      </c>
      <c r="Z889" s="18">
        <v>2.0066767654136982E-4</v>
      </c>
      <c r="AA889" s="18">
        <v>7.4644592401477808E-7</v>
      </c>
      <c r="AB889" s="19">
        <v>0.28208347341140599</v>
      </c>
      <c r="AC889" s="18">
        <v>1.6206430866011469E-5</v>
      </c>
      <c r="AD889" s="20">
        <f t="shared" si="124"/>
        <v>-24.349178440370434</v>
      </c>
      <c r="AE889" s="20">
        <f t="shared" si="125"/>
        <v>-12.84715682381532</v>
      </c>
      <c r="AF889" s="20">
        <f t="shared" si="126"/>
        <v>0.57379198869353032</v>
      </c>
      <c r="AG889" s="21">
        <f t="shared" si="127"/>
        <v>1611.1879251697214</v>
      </c>
      <c r="AH889" s="21">
        <f t="shared" si="128"/>
        <v>2289.7449191660339</v>
      </c>
      <c r="AI889" s="22">
        <f t="shared" si="129"/>
        <v>22.055288522146611</v>
      </c>
      <c r="AJ889" s="20">
        <f t="shared" si="130"/>
        <v>-0.99395579287525992</v>
      </c>
    </row>
    <row r="890" spans="1:36">
      <c r="A890" s="1" t="s">
        <v>908</v>
      </c>
      <c r="B890" s="11">
        <v>384.62</v>
      </c>
      <c r="C890" s="11">
        <v>459.19</v>
      </c>
      <c r="D890" s="12">
        <v>0.83760534854853108</v>
      </c>
      <c r="E890" s="13">
        <v>6.583E-2</v>
      </c>
      <c r="F890" s="13">
        <v>1.75E-3</v>
      </c>
      <c r="G890" s="14">
        <v>1.2098</v>
      </c>
      <c r="H890" s="14">
        <v>2.9680000000000002E-2</v>
      </c>
      <c r="I890" s="13">
        <v>0.13335</v>
      </c>
      <c r="J890" s="13">
        <v>2.9099999999999998E-3</v>
      </c>
      <c r="K890" s="15">
        <v>3.4759999999999999E-2</v>
      </c>
      <c r="L890" s="15">
        <v>9.8999999999999999E-4</v>
      </c>
      <c r="M890" s="16">
        <v>801</v>
      </c>
      <c r="N890" s="16">
        <v>23</v>
      </c>
      <c r="O890" s="16">
        <v>805</v>
      </c>
      <c r="P890" s="16">
        <v>14</v>
      </c>
      <c r="Q890" s="16">
        <v>807</v>
      </c>
      <c r="R890" s="16">
        <v>17</v>
      </c>
      <c r="S890" s="16">
        <v>691</v>
      </c>
      <c r="T890" s="16">
        <v>19</v>
      </c>
      <c r="U890" s="16">
        <v>807</v>
      </c>
      <c r="V890" s="16">
        <v>17</v>
      </c>
      <c r="W890" s="17">
        <f t="shared" si="132"/>
        <v>-0.2484472049689441</v>
      </c>
      <c r="X890" s="15">
        <v>4.5847174611517758E-2</v>
      </c>
      <c r="Y890" s="15">
        <v>3.8283900413579446E-4</v>
      </c>
      <c r="Z890" s="18">
        <v>1.5806301107538165E-3</v>
      </c>
      <c r="AA890" s="18">
        <v>1.3360480352891726E-5</v>
      </c>
      <c r="AB890" s="19">
        <v>0.28214029153179138</v>
      </c>
      <c r="AC890" s="18">
        <v>2.1033139339256398E-5</v>
      </c>
      <c r="AD890" s="20">
        <f t="shared" si="124"/>
        <v>-22.339852185104814</v>
      </c>
      <c r="AE890" s="20">
        <f t="shared" si="125"/>
        <v>-5.3734874040245462</v>
      </c>
      <c r="AF890" s="20">
        <f t="shared" si="126"/>
        <v>0.74514785391340244</v>
      </c>
      <c r="AG890" s="21">
        <f t="shared" si="127"/>
        <v>1590.4656941419366</v>
      </c>
      <c r="AH890" s="21">
        <f t="shared" si="128"/>
        <v>2034.4928451506396</v>
      </c>
      <c r="AI890" s="22">
        <f t="shared" si="129"/>
        <v>29.71036145785115</v>
      </c>
      <c r="AJ890" s="20">
        <f t="shared" si="130"/>
        <v>-0.95239065931464406</v>
      </c>
    </row>
    <row r="891" spans="1:36">
      <c r="A891" s="1" t="s">
        <v>909</v>
      </c>
      <c r="B891" s="11">
        <v>179.86</v>
      </c>
      <c r="C891" s="11">
        <v>103.53</v>
      </c>
      <c r="D891" s="12">
        <v>1.7372742200328408</v>
      </c>
      <c r="E891" s="13">
        <v>7.1400000000000005E-2</v>
      </c>
      <c r="F891" s="13">
        <v>2.2000000000000001E-3</v>
      </c>
      <c r="G891" s="14">
        <v>1.41568</v>
      </c>
      <c r="H891" s="14">
        <v>3.9759999999999997E-2</v>
      </c>
      <c r="I891" s="13">
        <v>0.14385999999999999</v>
      </c>
      <c r="J891" s="13">
        <v>3.3899999999999998E-3</v>
      </c>
      <c r="K891" s="15">
        <v>4.0030000000000003E-2</v>
      </c>
      <c r="L891" s="15">
        <v>9.7999999999999997E-4</v>
      </c>
      <c r="M891" s="16">
        <v>969</v>
      </c>
      <c r="N891" s="16">
        <v>26</v>
      </c>
      <c r="O891" s="16">
        <v>896</v>
      </c>
      <c r="P891" s="16">
        <v>17</v>
      </c>
      <c r="Q891" s="16">
        <v>866</v>
      </c>
      <c r="R891" s="16">
        <v>19</v>
      </c>
      <c r="S891" s="16">
        <v>793</v>
      </c>
      <c r="T891" s="16">
        <v>19</v>
      </c>
      <c r="U891" s="16">
        <v>866</v>
      </c>
      <c r="V891" s="16">
        <v>19</v>
      </c>
      <c r="W891" s="17">
        <f t="shared" si="132"/>
        <v>3.3482142857142856</v>
      </c>
      <c r="X891" s="15">
        <v>5.2191609218026425E-3</v>
      </c>
      <c r="Y891" s="15">
        <v>1.6347973166266604E-5</v>
      </c>
      <c r="Z891" s="18">
        <v>1.8476745660366174E-4</v>
      </c>
      <c r="AA891" s="18">
        <v>5.63824398869018E-7</v>
      </c>
      <c r="AB891" s="19">
        <v>0.2820242250196226</v>
      </c>
      <c r="AC891" s="18">
        <v>1.8626298576892439E-5</v>
      </c>
      <c r="AD891" s="20">
        <f t="shared" si="124"/>
        <v>-26.444449251602499</v>
      </c>
      <c r="AE891" s="20">
        <f t="shared" si="125"/>
        <v>-7.4278043729270049</v>
      </c>
      <c r="AF891" s="20">
        <f t="shared" si="126"/>
        <v>0.65996677658105529</v>
      </c>
      <c r="AG891" s="21">
        <f t="shared" si="127"/>
        <v>1691.0488126636033</v>
      </c>
      <c r="AH891" s="21">
        <f t="shared" si="128"/>
        <v>2207.4999873838015</v>
      </c>
      <c r="AI891" s="22">
        <f t="shared" si="129"/>
        <v>25.30094901319967</v>
      </c>
      <c r="AJ891" s="20">
        <f t="shared" si="130"/>
        <v>-0.99443471516254034</v>
      </c>
    </row>
    <row r="892" spans="1:36">
      <c r="A892" s="1" t="s">
        <v>910</v>
      </c>
      <c r="B892" s="11">
        <v>254.42</v>
      </c>
      <c r="C892" s="11">
        <v>463.7</v>
      </c>
      <c r="D892" s="12">
        <v>0.54867371145136945</v>
      </c>
      <c r="E892" s="13">
        <v>5.7099999999999998E-2</v>
      </c>
      <c r="F892" s="13">
        <v>1.6299999999999999E-3</v>
      </c>
      <c r="G892" s="14">
        <v>0.62265000000000004</v>
      </c>
      <c r="H892" s="14">
        <v>1.6410000000000001E-2</v>
      </c>
      <c r="I892" s="13">
        <v>7.9119999999999996E-2</v>
      </c>
      <c r="J892" s="13">
        <v>1.72E-3</v>
      </c>
      <c r="K892" s="15">
        <v>2.3359999999999999E-2</v>
      </c>
      <c r="L892" s="15">
        <v>7.6000000000000004E-4</v>
      </c>
      <c r="M892" s="16">
        <v>495</v>
      </c>
      <c r="N892" s="16">
        <v>26</v>
      </c>
      <c r="O892" s="16">
        <v>492</v>
      </c>
      <c r="P892" s="16">
        <v>10</v>
      </c>
      <c r="Q892" s="16">
        <v>491</v>
      </c>
      <c r="R892" s="16">
        <v>10</v>
      </c>
      <c r="S892" s="16">
        <v>467</v>
      </c>
      <c r="T892" s="16">
        <v>15</v>
      </c>
      <c r="U892" s="16">
        <v>491</v>
      </c>
      <c r="V892" s="16">
        <v>10</v>
      </c>
      <c r="W892" s="17">
        <f t="shared" si="132"/>
        <v>0.2032520325203252</v>
      </c>
      <c r="X892" s="15">
        <v>1.9990484469907338E-2</v>
      </c>
      <c r="Y892" s="15">
        <v>7.3480846216598429E-5</v>
      </c>
      <c r="Z892" s="18">
        <v>7.2629658194676072E-4</v>
      </c>
      <c r="AA892" s="18">
        <v>2.5332639424790033E-6</v>
      </c>
      <c r="AB892" s="19">
        <v>0.28188867849377586</v>
      </c>
      <c r="AC892" s="18">
        <v>1.7939110078525273E-5</v>
      </c>
      <c r="AD892" s="20">
        <f t="shared" si="124"/>
        <v>-31.237941034620853</v>
      </c>
      <c r="AE892" s="20">
        <f t="shared" si="125"/>
        <v>-20.684248556838149</v>
      </c>
      <c r="AF892" s="20">
        <f t="shared" si="126"/>
        <v>0.63508860299050596</v>
      </c>
      <c r="AG892" s="21">
        <f t="shared" si="127"/>
        <v>1901.284899751013</v>
      </c>
      <c r="AH892" s="21">
        <f t="shared" si="128"/>
        <v>2751.6739757742539</v>
      </c>
      <c r="AI892" s="22">
        <f t="shared" si="129"/>
        <v>24.620786838154118</v>
      </c>
      <c r="AJ892" s="20">
        <f t="shared" si="130"/>
        <v>-0.97812359692931439</v>
      </c>
    </row>
    <row r="893" spans="1:36">
      <c r="A893" s="1" t="s">
        <v>911</v>
      </c>
      <c r="B893" s="11">
        <v>85.97</v>
      </c>
      <c r="C893" s="11">
        <v>325.27999999999997</v>
      </c>
      <c r="D893" s="12">
        <v>0.26429537629119532</v>
      </c>
      <c r="E893" s="13">
        <v>7.1760000000000004E-2</v>
      </c>
      <c r="F893" s="13">
        <v>1.1900000000000001E-3</v>
      </c>
      <c r="G893" s="14">
        <v>1.6010800000000001</v>
      </c>
      <c r="H893" s="14">
        <v>2.5090000000000001E-2</v>
      </c>
      <c r="I893" s="13">
        <v>0.16189999999999999</v>
      </c>
      <c r="J893" s="13">
        <v>3.1099999999999999E-3</v>
      </c>
      <c r="K893" s="15">
        <v>4.895E-2</v>
      </c>
      <c r="L893" s="15">
        <v>1.4E-3</v>
      </c>
      <c r="M893" s="16">
        <v>979</v>
      </c>
      <c r="N893" s="16">
        <v>18</v>
      </c>
      <c r="O893" s="16">
        <v>971</v>
      </c>
      <c r="P893" s="16">
        <v>10</v>
      </c>
      <c r="Q893" s="16">
        <v>967</v>
      </c>
      <c r="R893" s="16">
        <v>17</v>
      </c>
      <c r="S893" s="16">
        <v>966</v>
      </c>
      <c r="T893" s="16">
        <v>27</v>
      </c>
      <c r="U893" s="16">
        <v>967</v>
      </c>
      <c r="V893" s="16">
        <v>17</v>
      </c>
      <c r="W893" s="17">
        <f t="shared" si="132"/>
        <v>0.41194644696189497</v>
      </c>
      <c r="X893" s="15">
        <v>2.4209357511080744E-2</v>
      </c>
      <c r="Y893" s="15">
        <v>5.9093828659823543E-4</v>
      </c>
      <c r="Z893" s="18">
        <v>8.9335358810597012E-4</v>
      </c>
      <c r="AA893" s="18">
        <v>2.2709220165025282E-5</v>
      </c>
      <c r="AB893" s="19">
        <v>0.28198718050079746</v>
      </c>
      <c r="AC893" s="18">
        <v>1.5774826010439859E-5</v>
      </c>
      <c r="AD893" s="20">
        <f t="shared" si="124"/>
        <v>-27.754498295536891</v>
      </c>
      <c r="AE893" s="20">
        <f t="shared" si="125"/>
        <v>-6.954897627301504</v>
      </c>
      <c r="AF893" s="20">
        <f t="shared" si="126"/>
        <v>0.55905958693687474</v>
      </c>
      <c r="AG893" s="21">
        <f t="shared" si="127"/>
        <v>1773.6915284668701</v>
      </c>
      <c r="AH893" s="21">
        <f t="shared" si="128"/>
        <v>2254.4021454634963</v>
      </c>
      <c r="AI893" s="22">
        <f t="shared" si="129"/>
        <v>21.798108566590372</v>
      </c>
      <c r="AJ893" s="20">
        <f t="shared" si="130"/>
        <v>-0.97309175939439851</v>
      </c>
    </row>
    <row r="894" spans="1:36">
      <c r="A894" s="1" t="s">
        <v>912</v>
      </c>
      <c r="B894" s="11">
        <v>88.13</v>
      </c>
      <c r="C894" s="11">
        <v>239.19</v>
      </c>
      <c r="D894" s="12">
        <v>0.36845185835528238</v>
      </c>
      <c r="E894" s="13">
        <v>0.14987</v>
      </c>
      <c r="F894" s="13">
        <v>2.2300000000000002E-3</v>
      </c>
      <c r="G894" s="14">
        <v>8.7438599999999997</v>
      </c>
      <c r="H894" s="14">
        <v>0.12504999999999999</v>
      </c>
      <c r="I894" s="13">
        <v>0.42331000000000002</v>
      </c>
      <c r="J894" s="13">
        <v>8.5500000000000003E-3</v>
      </c>
      <c r="K894" s="15">
        <v>0.11963</v>
      </c>
      <c r="L894" s="15">
        <v>3.5000000000000001E-3</v>
      </c>
      <c r="M894" s="16">
        <v>2344</v>
      </c>
      <c r="N894" s="16">
        <v>17</v>
      </c>
      <c r="O894" s="16">
        <v>2312</v>
      </c>
      <c r="P894" s="16">
        <v>13</v>
      </c>
      <c r="Q894" s="16">
        <v>2275</v>
      </c>
      <c r="R894" s="16">
        <v>39</v>
      </c>
      <c r="S894" s="16">
        <v>2284</v>
      </c>
      <c r="T894" s="16">
        <v>63</v>
      </c>
      <c r="U894" s="16">
        <v>2344</v>
      </c>
      <c r="V894" s="16">
        <v>17</v>
      </c>
      <c r="W894" s="17">
        <f>100*(M894-Q894)/M894</f>
        <v>2.9436860068259385</v>
      </c>
      <c r="X894" s="15">
        <v>8.1841413694069467E-3</v>
      </c>
      <c r="Y894" s="15">
        <v>3.4685625374877206E-5</v>
      </c>
      <c r="Z894" s="18">
        <v>3.5920727717543192E-4</v>
      </c>
      <c r="AA894" s="18">
        <v>9.3361548620672623E-7</v>
      </c>
      <c r="AB894" s="19">
        <v>0.28105069880291539</v>
      </c>
      <c r="AC894" s="18">
        <v>1.8342151157306274E-5</v>
      </c>
      <c r="AD894" s="20">
        <f t="shared" si="124"/>
        <v>-60.872405934273566</v>
      </c>
      <c r="AE894" s="20">
        <f t="shared" si="125"/>
        <v>-8.9651431877857402</v>
      </c>
      <c r="AF894" s="20">
        <f t="shared" si="126"/>
        <v>0.65207999496716129</v>
      </c>
      <c r="AG894" s="21">
        <f t="shared" si="127"/>
        <v>3010.4329475896402</v>
      </c>
      <c r="AH894" s="21">
        <f t="shared" si="128"/>
        <v>3422.6644371732796</v>
      </c>
      <c r="AI894" s="22">
        <f t="shared" si="129"/>
        <v>24.420017052813364</v>
      </c>
      <c r="AJ894" s="20">
        <f t="shared" si="130"/>
        <v>-0.98918050369953514</v>
      </c>
    </row>
    <row r="895" spans="1:36">
      <c r="A895" s="1" t="s">
        <v>913</v>
      </c>
      <c r="B895" s="11">
        <v>144.66</v>
      </c>
      <c r="C895" s="11">
        <v>247.91</v>
      </c>
      <c r="D895" s="12">
        <v>0.58351821225444722</v>
      </c>
      <c r="E895" s="13">
        <v>5.8000000000000003E-2</v>
      </c>
      <c r="F895" s="13">
        <v>1.0200000000000001E-3</v>
      </c>
      <c r="G895" s="14">
        <v>0.64653000000000005</v>
      </c>
      <c r="H895" s="14">
        <v>1.073E-2</v>
      </c>
      <c r="I895" s="13">
        <v>8.0879999999999994E-2</v>
      </c>
      <c r="J895" s="13">
        <v>1.5399999999999999E-3</v>
      </c>
      <c r="K895" s="15">
        <v>2.3310000000000001E-2</v>
      </c>
      <c r="L895" s="15">
        <v>5.1000000000000004E-4</v>
      </c>
      <c r="M895" s="16">
        <v>530</v>
      </c>
      <c r="N895" s="16">
        <v>19</v>
      </c>
      <c r="O895" s="16">
        <v>506</v>
      </c>
      <c r="P895" s="16">
        <v>7</v>
      </c>
      <c r="Q895" s="16">
        <v>501</v>
      </c>
      <c r="R895" s="16">
        <v>9</v>
      </c>
      <c r="S895" s="16">
        <v>466</v>
      </c>
      <c r="T895" s="16">
        <v>10</v>
      </c>
      <c r="U895" s="16">
        <v>501</v>
      </c>
      <c r="V895" s="16">
        <v>9</v>
      </c>
      <c r="W895" s="17">
        <f>100*(O895-Q895)/O895</f>
        <v>0.98814229249011853</v>
      </c>
      <c r="X895" s="15">
        <v>1.3945081374874159E-2</v>
      </c>
      <c r="Y895" s="15">
        <v>3.1908723750438683E-5</v>
      </c>
      <c r="Z895" s="18">
        <v>5.1784581344069584E-4</v>
      </c>
      <c r="AA895" s="18">
        <v>1.4169082673251317E-6</v>
      </c>
      <c r="AB895" s="19">
        <v>0.28191752654793478</v>
      </c>
      <c r="AC895" s="18">
        <v>1.6623036095321386E-5</v>
      </c>
      <c r="AD895" s="20">
        <f t="shared" si="124"/>
        <v>-30.217753245203038</v>
      </c>
      <c r="AE895" s="20">
        <f t="shared" si="125"/>
        <v>-19.377467936033675</v>
      </c>
      <c r="AF895" s="20">
        <f t="shared" si="126"/>
        <v>0.58850938260019148</v>
      </c>
      <c r="AG895" s="21">
        <f t="shared" si="127"/>
        <v>1851.6173450467859</v>
      </c>
      <c r="AH895" s="21">
        <f t="shared" si="128"/>
        <v>2677.9711375678326</v>
      </c>
      <c r="AI895" s="22">
        <f t="shared" si="129"/>
        <v>22.709626898428496</v>
      </c>
      <c r="AJ895" s="20">
        <f t="shared" si="130"/>
        <v>-0.98440223453491882</v>
      </c>
    </row>
    <row r="896" spans="1:36">
      <c r="A896" s="1" t="s">
        <v>914</v>
      </c>
      <c r="B896" s="11">
        <v>103.52</v>
      </c>
      <c r="C896" s="11">
        <v>124.58</v>
      </c>
      <c r="D896" s="12">
        <v>0.8309519987156847</v>
      </c>
      <c r="E896" s="13">
        <v>6.8400000000000002E-2</v>
      </c>
      <c r="F896" s="13">
        <v>1.5900000000000001E-3</v>
      </c>
      <c r="G896" s="14">
        <v>1.37961</v>
      </c>
      <c r="H896" s="14">
        <v>2.9649999999999999E-2</v>
      </c>
      <c r="I896" s="13">
        <v>0.14634</v>
      </c>
      <c r="J896" s="13">
        <v>3.0599999999999998E-3</v>
      </c>
      <c r="K896" s="15">
        <v>4.086E-2</v>
      </c>
      <c r="L896" s="15">
        <v>1.0399999999999999E-3</v>
      </c>
      <c r="M896" s="16">
        <v>881</v>
      </c>
      <c r="N896" s="16">
        <v>20</v>
      </c>
      <c r="O896" s="16">
        <v>880</v>
      </c>
      <c r="P896" s="16">
        <v>13</v>
      </c>
      <c r="Q896" s="16">
        <v>880</v>
      </c>
      <c r="R896" s="16">
        <v>17</v>
      </c>
      <c r="S896" s="16">
        <v>809</v>
      </c>
      <c r="T896" s="16">
        <v>20</v>
      </c>
      <c r="U896" s="16">
        <v>880</v>
      </c>
      <c r="V896" s="16">
        <v>17</v>
      </c>
      <c r="W896" s="17">
        <f>100*(O896-Q896)/O896</f>
        <v>0</v>
      </c>
      <c r="X896" s="15">
        <v>2.2709018128086997E-2</v>
      </c>
      <c r="Y896" s="15">
        <v>9.0656091625073787E-5</v>
      </c>
      <c r="Z896" s="18">
        <v>8.4953681723994696E-4</v>
      </c>
      <c r="AA896" s="18">
        <v>2.9680147744432377E-6</v>
      </c>
      <c r="AB896" s="19">
        <v>0.28230943081688475</v>
      </c>
      <c r="AC896" s="18">
        <v>1.6351792338448643E-5</v>
      </c>
      <c r="AD896" s="20">
        <f t="shared" si="124"/>
        <v>-16.358380006339381</v>
      </c>
      <c r="AE896" s="20">
        <f t="shared" si="125"/>
        <v>2.5987129574356338</v>
      </c>
      <c r="AF896" s="20">
        <f t="shared" si="126"/>
        <v>0.57939460770563989</v>
      </c>
      <c r="AG896" s="21">
        <f t="shared" si="127"/>
        <v>1325.0977703879162</v>
      </c>
      <c r="AH896" s="21">
        <f t="shared" si="128"/>
        <v>1591.1606308316427</v>
      </c>
      <c r="AI896" s="22">
        <f t="shared" si="129"/>
        <v>22.759030127718461</v>
      </c>
      <c r="AJ896" s="20">
        <f t="shared" si="130"/>
        <v>-0.97441154164939914</v>
      </c>
    </row>
    <row r="897" spans="1:36">
      <c r="A897" s="1" t="s">
        <v>915</v>
      </c>
      <c r="B897" s="11">
        <v>282.05</v>
      </c>
      <c r="C897" s="11">
        <v>172.63</v>
      </c>
      <c r="D897" s="12">
        <v>1.6338411631813707</v>
      </c>
      <c r="E897" s="13">
        <v>5.9520000000000003E-2</v>
      </c>
      <c r="F897" s="13">
        <v>1.2999999999999999E-3</v>
      </c>
      <c r="G897" s="14">
        <v>0.76634000000000002</v>
      </c>
      <c r="H897" s="14">
        <v>1.5520000000000001E-2</v>
      </c>
      <c r="I897" s="13">
        <v>9.3410000000000007E-2</v>
      </c>
      <c r="J897" s="13">
        <v>1.8699999999999999E-3</v>
      </c>
      <c r="K897" s="15">
        <v>2.5329999999999998E-2</v>
      </c>
      <c r="L897" s="15">
        <v>4.8999999999999998E-4</v>
      </c>
      <c r="M897" s="16">
        <v>586</v>
      </c>
      <c r="N897" s="16">
        <v>20</v>
      </c>
      <c r="O897" s="16">
        <v>578</v>
      </c>
      <c r="P897" s="16">
        <v>9</v>
      </c>
      <c r="Q897" s="16">
        <v>576</v>
      </c>
      <c r="R897" s="16">
        <v>11</v>
      </c>
      <c r="S897" s="16">
        <v>506</v>
      </c>
      <c r="T897" s="16">
        <v>10</v>
      </c>
      <c r="U897" s="16">
        <v>576</v>
      </c>
      <c r="V897" s="16">
        <v>11</v>
      </c>
      <c r="W897" s="17">
        <f>100*(O897-Q897)/O897</f>
        <v>0.34602076124567471</v>
      </c>
      <c r="X897" s="15">
        <v>1.0014444370714738E-2</v>
      </c>
      <c r="Y897" s="15">
        <v>5.3345556133519239E-5</v>
      </c>
      <c r="Z897" s="18">
        <v>3.6571281528863968E-4</v>
      </c>
      <c r="AA897" s="18">
        <v>1.063856372131417E-6</v>
      </c>
      <c r="AB897" s="19">
        <v>0.28201936983117087</v>
      </c>
      <c r="AC897" s="18">
        <v>1.9957234461721253E-5</v>
      </c>
      <c r="AD897" s="20">
        <f t="shared" si="124"/>
        <v>-26.616149011541303</v>
      </c>
      <c r="AE897" s="20">
        <f t="shared" si="125"/>
        <v>-14.079491300171831</v>
      </c>
      <c r="AF897" s="20">
        <f t="shared" si="126"/>
        <v>0.70666829811535314</v>
      </c>
      <c r="AG897" s="21">
        <f t="shared" si="127"/>
        <v>1705.5910417075061</v>
      </c>
      <c r="AH897" s="21">
        <f t="shared" si="128"/>
        <v>2404.0037450471655</v>
      </c>
      <c r="AI897" s="22">
        <f t="shared" si="129"/>
        <v>27.230884432661469</v>
      </c>
      <c r="AJ897" s="20">
        <f t="shared" si="130"/>
        <v>-0.98898455375636629</v>
      </c>
    </row>
    <row r="898" spans="1:36">
      <c r="A898" s="1" t="s">
        <v>916</v>
      </c>
      <c r="B898" s="11">
        <v>95.37</v>
      </c>
      <c r="C898" s="11">
        <v>266.74</v>
      </c>
      <c r="D898" s="12">
        <v>0.35753917672640023</v>
      </c>
      <c r="E898" s="13">
        <v>6.0810000000000003E-2</v>
      </c>
      <c r="F898" s="13">
        <v>1.41E-3</v>
      </c>
      <c r="G898" s="14">
        <v>0.85438999999999998</v>
      </c>
      <c r="H898" s="14">
        <v>1.8419999999999999E-2</v>
      </c>
      <c r="I898" s="13">
        <v>0.10194</v>
      </c>
      <c r="J898" s="13">
        <v>2.0899999999999998E-3</v>
      </c>
      <c r="K898" s="15">
        <v>3.1649999999999998E-2</v>
      </c>
      <c r="L898" s="15">
        <v>1.0200000000000001E-3</v>
      </c>
      <c r="M898" s="16">
        <v>633</v>
      </c>
      <c r="N898" s="16">
        <v>21</v>
      </c>
      <c r="O898" s="16">
        <v>627</v>
      </c>
      <c r="P898" s="16">
        <v>10</v>
      </c>
      <c r="Q898" s="16">
        <v>626</v>
      </c>
      <c r="R898" s="16">
        <v>12</v>
      </c>
      <c r="S898" s="16">
        <v>630</v>
      </c>
      <c r="T898" s="16">
        <v>20</v>
      </c>
      <c r="U898" s="16">
        <v>626</v>
      </c>
      <c r="V898" s="16">
        <v>12</v>
      </c>
      <c r="W898" s="17">
        <f>100*(O898-Q898)/O898</f>
        <v>0.15948963317384371</v>
      </c>
      <c r="X898" s="15">
        <v>4.2714938411636955E-3</v>
      </c>
      <c r="Y898" s="15">
        <v>2.8795436846459124E-4</v>
      </c>
      <c r="Z898" s="18">
        <v>1.494012112050913E-4</v>
      </c>
      <c r="AA898" s="18">
        <v>1.1113277799787958E-5</v>
      </c>
      <c r="AB898" s="19">
        <v>0.28236852180608824</v>
      </c>
      <c r="AC898" s="18">
        <v>1.9233940251443125E-5</v>
      </c>
      <c r="AD898" s="20">
        <f t="shared" si="124"/>
        <v>-14.268675608327674</v>
      </c>
      <c r="AE898" s="20">
        <f t="shared" si="125"/>
        <v>-0.52885743290209675</v>
      </c>
      <c r="AF898" s="20">
        <f t="shared" si="126"/>
        <v>0.68113267121990262</v>
      </c>
      <c r="AG898" s="21">
        <f t="shared" si="127"/>
        <v>1220.3159663290978</v>
      </c>
      <c r="AH898" s="21">
        <f t="shared" si="128"/>
        <v>1593.2282780442101</v>
      </c>
      <c r="AI898" s="22">
        <f t="shared" si="129"/>
        <v>26.332845926453274</v>
      </c>
      <c r="AJ898" s="20">
        <f t="shared" si="130"/>
        <v>-0.99549996351791892</v>
      </c>
    </row>
    <row r="899" spans="1:36">
      <c r="A899" s="1" t="s">
        <v>917</v>
      </c>
      <c r="B899" s="11">
        <v>112.71</v>
      </c>
      <c r="C899" s="11">
        <v>92.06</v>
      </c>
      <c r="D899" s="12">
        <v>1.2243102324570931</v>
      </c>
      <c r="E899" s="13">
        <v>7.5469999999999995E-2</v>
      </c>
      <c r="F899" s="13">
        <v>1.08E-3</v>
      </c>
      <c r="G899" s="14">
        <v>1.93387</v>
      </c>
      <c r="H899" s="14">
        <v>2.6519999999999998E-2</v>
      </c>
      <c r="I899" s="13">
        <v>0.18592</v>
      </c>
      <c r="J899" s="13">
        <v>3.48E-3</v>
      </c>
      <c r="K899" s="15">
        <v>5.2339999999999998E-2</v>
      </c>
      <c r="L899" s="15">
        <v>9.1E-4</v>
      </c>
      <c r="M899" s="16">
        <v>1081</v>
      </c>
      <c r="N899" s="16">
        <v>18</v>
      </c>
      <c r="O899" s="16">
        <v>1093</v>
      </c>
      <c r="P899" s="16">
        <v>9</v>
      </c>
      <c r="Q899" s="16">
        <v>1099</v>
      </c>
      <c r="R899" s="16">
        <v>19</v>
      </c>
      <c r="S899" s="16">
        <v>1031</v>
      </c>
      <c r="T899" s="16">
        <v>17</v>
      </c>
      <c r="U899" s="16">
        <v>1081</v>
      </c>
      <c r="V899" s="16">
        <v>18</v>
      </c>
      <c r="W899" s="17">
        <f>100*(M899-Q899)/M899</f>
        <v>-1.6651248843663276</v>
      </c>
      <c r="X899" s="15">
        <v>1.942776630856757E-2</v>
      </c>
      <c r="Y899" s="15">
        <v>4.7107880227734066E-5</v>
      </c>
      <c r="Z899" s="18">
        <v>7.1300275745186654E-4</v>
      </c>
      <c r="AA899" s="18">
        <v>1.4482998178097771E-6</v>
      </c>
      <c r="AB899" s="19">
        <v>0.28190256462144875</v>
      </c>
      <c r="AC899" s="18">
        <v>2.0137133020961369E-5</v>
      </c>
      <c r="AD899" s="20">
        <f t="shared" si="124"/>
        <v>-30.746869511524277</v>
      </c>
      <c r="AE899" s="20">
        <f t="shared" si="125"/>
        <v>-7.3413953432788226</v>
      </c>
      <c r="AF899" s="20">
        <f t="shared" si="126"/>
        <v>0.71384189480872906</v>
      </c>
      <c r="AG899" s="21">
        <f t="shared" si="127"/>
        <v>1881.5752597839373</v>
      </c>
      <c r="AH899" s="21">
        <f t="shared" si="128"/>
        <v>2364.7664193545434</v>
      </c>
      <c r="AI899" s="22">
        <f t="shared" si="129"/>
        <v>27.638692630418973</v>
      </c>
      <c r="AJ899" s="20">
        <f t="shared" si="130"/>
        <v>-0.97852401332976302</v>
      </c>
    </row>
    <row r="900" spans="1:36">
      <c r="A900" s="1" t="s">
        <v>918</v>
      </c>
      <c r="B900" s="11">
        <v>122.98</v>
      </c>
      <c r="C900" s="11">
        <v>110.52</v>
      </c>
      <c r="D900" s="12">
        <v>1.1127397756062252</v>
      </c>
      <c r="E900" s="13">
        <v>6.3250000000000001E-2</v>
      </c>
      <c r="F900" s="13">
        <v>3.49E-3</v>
      </c>
      <c r="G900" s="14">
        <v>0.73265999999999998</v>
      </c>
      <c r="H900" s="14">
        <v>3.6540000000000003E-2</v>
      </c>
      <c r="I900" s="13">
        <v>8.4040000000000004E-2</v>
      </c>
      <c r="J900" s="13">
        <v>2.6800000000000001E-3</v>
      </c>
      <c r="K900" s="15">
        <v>2.8670000000000001E-2</v>
      </c>
      <c r="L900" s="15">
        <v>1.1999999999999999E-3</v>
      </c>
      <c r="M900" s="16">
        <v>717</v>
      </c>
      <c r="N900" s="16">
        <v>55</v>
      </c>
      <c r="O900" s="16">
        <v>558</v>
      </c>
      <c r="P900" s="16">
        <v>21</v>
      </c>
      <c r="Q900" s="16">
        <v>520</v>
      </c>
      <c r="R900" s="16">
        <v>16</v>
      </c>
      <c r="S900" s="16">
        <v>571</v>
      </c>
      <c r="T900" s="16">
        <v>24</v>
      </c>
      <c r="U900" s="16">
        <v>520</v>
      </c>
      <c r="V900" s="16">
        <v>16</v>
      </c>
      <c r="W900" s="17">
        <f t="shared" ref="W900:W936" si="133">100*(O900-Q900)/O900</f>
        <v>6.8100358422939067</v>
      </c>
      <c r="X900" s="15">
        <v>1.5984844755682875E-2</v>
      </c>
      <c r="Y900" s="15">
        <v>3.8570550887970234E-4</v>
      </c>
      <c r="Z900" s="18">
        <v>5.6877653102936165E-4</v>
      </c>
      <c r="AA900" s="18">
        <v>1.3188809263073418E-5</v>
      </c>
      <c r="AB900" s="19">
        <v>0.28195782565625932</v>
      </c>
      <c r="AC900" s="18">
        <v>2.0411282559443964E-5</v>
      </c>
      <c r="AD900" s="20">
        <f t="shared" si="124"/>
        <v>-28.79260831131436</v>
      </c>
      <c r="AE900" s="20">
        <f t="shared" si="125"/>
        <v>-17.554679826364826</v>
      </c>
      <c r="AF900" s="20">
        <f t="shared" si="126"/>
        <v>0.72265601122568801</v>
      </c>
      <c r="AG900" s="21">
        <f t="shared" si="127"/>
        <v>1798.9243808078782</v>
      </c>
      <c r="AH900" s="21">
        <f t="shared" si="128"/>
        <v>2578.6506694768464</v>
      </c>
      <c r="AI900" s="22">
        <f t="shared" si="129"/>
        <v>27.951345918539118</v>
      </c>
      <c r="AJ900" s="20">
        <f t="shared" si="130"/>
        <v>-0.98286817677622407</v>
      </c>
    </row>
    <row r="901" spans="1:36">
      <c r="A901" s="1" t="s">
        <v>919</v>
      </c>
      <c r="B901" s="11">
        <v>26.47</v>
      </c>
      <c r="C901" s="11">
        <v>36.1</v>
      </c>
      <c r="D901" s="12">
        <v>0.73324099722991687</v>
      </c>
      <c r="E901" s="13">
        <v>6.5079999999999999E-2</v>
      </c>
      <c r="F901" s="13">
        <v>4.3899999999999998E-3</v>
      </c>
      <c r="G901" s="14">
        <v>0.71475</v>
      </c>
      <c r="H901" s="14">
        <v>4.3369999999999999E-2</v>
      </c>
      <c r="I901" s="13">
        <v>7.9689999999999997E-2</v>
      </c>
      <c r="J901" s="13">
        <v>2.98E-3</v>
      </c>
      <c r="K901" s="15">
        <v>2.5760000000000002E-2</v>
      </c>
      <c r="L901" s="15">
        <v>1.64E-3</v>
      </c>
      <c r="M901" s="16">
        <v>777</v>
      </c>
      <c r="N901" s="16">
        <v>68</v>
      </c>
      <c r="O901" s="16">
        <v>548</v>
      </c>
      <c r="P901" s="16">
        <v>26</v>
      </c>
      <c r="Q901" s="16">
        <v>494</v>
      </c>
      <c r="R901" s="16">
        <v>18</v>
      </c>
      <c r="S901" s="16">
        <v>514</v>
      </c>
      <c r="T901" s="16">
        <v>32</v>
      </c>
      <c r="U901" s="16">
        <v>494</v>
      </c>
      <c r="V901" s="16">
        <v>18</v>
      </c>
      <c r="W901" s="17">
        <f t="shared" si="133"/>
        <v>9.8540145985401466</v>
      </c>
      <c r="X901" s="15">
        <v>1.5584761985534917E-2</v>
      </c>
      <c r="Y901" s="15">
        <v>2.3006109835094571E-4</v>
      </c>
      <c r="Z901" s="18">
        <v>5.6855811722081187E-4</v>
      </c>
      <c r="AA901" s="18">
        <v>7.0639699852821504E-6</v>
      </c>
      <c r="AB901" s="19">
        <v>0.28186734469247432</v>
      </c>
      <c r="AC901" s="18">
        <v>2.0638940874095768E-5</v>
      </c>
      <c r="AD901" s="20">
        <f t="shared" si="124"/>
        <v>-31.992393430951836</v>
      </c>
      <c r="AE901" s="20">
        <f t="shared" si="125"/>
        <v>-21.322984307540203</v>
      </c>
      <c r="AF901" s="20">
        <f t="shared" si="126"/>
        <v>0.73067410573297442</v>
      </c>
      <c r="AG901" s="21">
        <f t="shared" si="127"/>
        <v>1922.6433654895427</v>
      </c>
      <c r="AH901" s="21">
        <f t="shared" si="128"/>
        <v>2793.6625873778435</v>
      </c>
      <c r="AI901" s="22">
        <f t="shared" si="129"/>
        <v>28.197797076132247</v>
      </c>
      <c r="AJ901" s="20">
        <f t="shared" si="130"/>
        <v>-0.98287475550539727</v>
      </c>
    </row>
    <row r="902" spans="1:36">
      <c r="A902" s="1" t="s">
        <v>920</v>
      </c>
      <c r="B902" s="11">
        <v>143.35</v>
      </c>
      <c r="C902" s="11">
        <v>234.17</v>
      </c>
      <c r="D902" s="12">
        <v>0.61216210445402919</v>
      </c>
      <c r="E902" s="13">
        <v>7.0779999999999996E-2</v>
      </c>
      <c r="F902" s="13">
        <v>1.15E-3</v>
      </c>
      <c r="G902" s="14">
        <v>1.54131</v>
      </c>
      <c r="H902" s="14">
        <v>2.3650000000000001E-2</v>
      </c>
      <c r="I902" s="13">
        <v>0.158</v>
      </c>
      <c r="J902" s="13">
        <v>3.0100000000000001E-3</v>
      </c>
      <c r="K902" s="15">
        <v>4.3749999999999997E-2</v>
      </c>
      <c r="L902" s="15">
        <v>9.5E-4</v>
      </c>
      <c r="M902" s="16">
        <v>951</v>
      </c>
      <c r="N902" s="16">
        <v>18</v>
      </c>
      <c r="O902" s="16">
        <v>947</v>
      </c>
      <c r="P902" s="16">
        <v>9</v>
      </c>
      <c r="Q902" s="16">
        <v>946</v>
      </c>
      <c r="R902" s="16">
        <v>17</v>
      </c>
      <c r="S902" s="16">
        <v>865</v>
      </c>
      <c r="T902" s="16">
        <v>18</v>
      </c>
      <c r="U902" s="16">
        <v>946</v>
      </c>
      <c r="V902" s="16">
        <v>17</v>
      </c>
      <c r="W902" s="17">
        <f t="shared" si="133"/>
        <v>0.10559662090813093</v>
      </c>
      <c r="X902" s="15">
        <v>2.401801194072184E-2</v>
      </c>
      <c r="Y902" s="15">
        <v>8.5391207986024902E-4</v>
      </c>
      <c r="Z902" s="18">
        <v>1.0627187361757406E-3</v>
      </c>
      <c r="AA902" s="18">
        <v>3.2520948087086283E-5</v>
      </c>
      <c r="AB902" s="19">
        <v>0.28208072471816992</v>
      </c>
      <c r="AC902" s="18">
        <v>1.8164973680942413E-5</v>
      </c>
      <c r="AD902" s="20">
        <f t="shared" si="124"/>
        <v>-24.44638372363972</v>
      </c>
      <c r="AE902" s="20">
        <f t="shared" si="125"/>
        <v>-4.2033338216207472</v>
      </c>
      <c r="AF902" s="20">
        <f t="shared" si="126"/>
        <v>0.64373615154430608</v>
      </c>
      <c r="AG902" s="21">
        <f t="shared" si="127"/>
        <v>1651.644429956631</v>
      </c>
      <c r="AH902" s="21">
        <f t="shared" si="128"/>
        <v>2067.0706231841509</v>
      </c>
      <c r="AI902" s="22">
        <f t="shared" si="129"/>
        <v>25.273083256633754</v>
      </c>
      <c r="AJ902" s="20">
        <f t="shared" si="130"/>
        <v>-0.96799039951277888</v>
      </c>
    </row>
    <row r="903" spans="1:36">
      <c r="A903" s="1" t="s">
        <v>921</v>
      </c>
      <c r="B903" s="11">
        <v>163.1</v>
      </c>
      <c r="C903" s="11">
        <v>145.80000000000001</v>
      </c>
      <c r="D903" s="12">
        <v>1.1186556927297666</v>
      </c>
      <c r="E903" s="13">
        <v>7.4130000000000001E-2</v>
      </c>
      <c r="F903" s="13">
        <v>2.82E-3</v>
      </c>
      <c r="G903" s="14">
        <v>1.4227300000000001</v>
      </c>
      <c r="H903" s="14">
        <v>4.8980000000000003E-2</v>
      </c>
      <c r="I903" s="13">
        <v>0.13925999999999999</v>
      </c>
      <c r="J903" s="13">
        <v>3.7000000000000002E-3</v>
      </c>
      <c r="K903" s="15">
        <v>2.878E-2</v>
      </c>
      <c r="L903" s="15">
        <v>1.1299999999999999E-3</v>
      </c>
      <c r="M903" s="16">
        <v>1045</v>
      </c>
      <c r="N903" s="16">
        <v>32</v>
      </c>
      <c r="O903" s="16">
        <v>899</v>
      </c>
      <c r="P903" s="16">
        <v>21</v>
      </c>
      <c r="Q903" s="16">
        <v>840</v>
      </c>
      <c r="R903" s="16">
        <v>21</v>
      </c>
      <c r="S903" s="16">
        <v>573</v>
      </c>
      <c r="T903" s="16">
        <v>22</v>
      </c>
      <c r="U903" s="16">
        <v>840</v>
      </c>
      <c r="V903" s="16">
        <v>21</v>
      </c>
      <c r="W903" s="17">
        <f t="shared" si="133"/>
        <v>6.5628476084538372</v>
      </c>
      <c r="X903" s="15">
        <v>3.9070891010687683E-2</v>
      </c>
      <c r="Y903" s="15">
        <v>4.2542805470532203E-4</v>
      </c>
      <c r="Z903" s="18">
        <v>1.3565330141914504E-3</v>
      </c>
      <c r="AA903" s="18">
        <v>1.2078802053117967E-5</v>
      </c>
      <c r="AB903" s="19">
        <v>0.28217725147621436</v>
      </c>
      <c r="AC903" s="18">
        <v>1.8643442624681598E-5</v>
      </c>
      <c r="AD903" s="20">
        <f t="shared" si="124"/>
        <v>-21.032794045579006</v>
      </c>
      <c r="AE903" s="20">
        <f t="shared" si="125"/>
        <v>-3.2380883113380943</v>
      </c>
      <c r="AF903" s="20">
        <f t="shared" si="126"/>
        <v>0.6605359008643864</v>
      </c>
      <c r="AG903" s="21">
        <f t="shared" si="127"/>
        <v>1529.072789980909</v>
      </c>
      <c r="AH903" s="21">
        <f t="shared" si="128"/>
        <v>1926.1539665261603</v>
      </c>
      <c r="AI903" s="22">
        <f t="shared" si="129"/>
        <v>26.204643258075976</v>
      </c>
      <c r="AJ903" s="20">
        <f t="shared" si="130"/>
        <v>-0.95914057186170332</v>
      </c>
    </row>
    <row r="904" spans="1:36">
      <c r="A904" s="1" t="s">
        <v>922</v>
      </c>
      <c r="B904" s="11">
        <v>118.65</v>
      </c>
      <c r="C904" s="11">
        <v>592.29999999999995</v>
      </c>
      <c r="D904" s="12">
        <v>0.20032078338679726</v>
      </c>
      <c r="E904" s="13">
        <v>6.5030000000000004E-2</v>
      </c>
      <c r="F904" s="13">
        <v>1.07E-3</v>
      </c>
      <c r="G904" s="14">
        <v>0.94791000000000003</v>
      </c>
      <c r="H904" s="14">
        <v>1.4749999999999999E-2</v>
      </c>
      <c r="I904" s="13">
        <v>0.10575</v>
      </c>
      <c r="J904" s="13">
        <v>2.0100000000000001E-3</v>
      </c>
      <c r="K904" s="15">
        <v>1.8589999999999999E-2</v>
      </c>
      <c r="L904" s="15">
        <v>6.9999999999999999E-4</v>
      </c>
      <c r="M904" s="16">
        <v>775</v>
      </c>
      <c r="N904" s="16">
        <v>18</v>
      </c>
      <c r="O904" s="16">
        <v>677</v>
      </c>
      <c r="P904" s="16">
        <v>8</v>
      </c>
      <c r="Q904" s="16">
        <v>648</v>
      </c>
      <c r="R904" s="16">
        <v>12</v>
      </c>
      <c r="S904" s="16">
        <v>372</v>
      </c>
      <c r="T904" s="16">
        <v>14</v>
      </c>
      <c r="U904" s="16">
        <v>648</v>
      </c>
      <c r="V904" s="16">
        <v>12</v>
      </c>
      <c r="W904" s="17">
        <f t="shared" si="133"/>
        <v>4.2836041358936487</v>
      </c>
      <c r="X904" s="15">
        <v>4.69833065144349E-3</v>
      </c>
      <c r="Y904" s="15">
        <v>1.2318508331916637E-4</v>
      </c>
      <c r="Z904" s="18">
        <v>1.3348577782032779E-4</v>
      </c>
      <c r="AA904" s="18">
        <v>2.8433191329341286E-6</v>
      </c>
      <c r="AB904" s="19">
        <v>0.28200210625296862</v>
      </c>
      <c r="AC904" s="18">
        <v>1.7942233381058326E-5</v>
      </c>
      <c r="AD904" s="20">
        <f t="shared" si="124"/>
        <v>-27.226661304209365</v>
      </c>
      <c r="AE904" s="20">
        <f t="shared" si="125"/>
        <v>-13.012043077126334</v>
      </c>
      <c r="AF904" s="20">
        <f t="shared" si="126"/>
        <v>0.63542043128205739</v>
      </c>
      <c r="AG904" s="21">
        <f t="shared" si="127"/>
        <v>1718.8083901725147</v>
      </c>
      <c r="AH904" s="21">
        <f t="shared" si="128"/>
        <v>2391.4258879800259</v>
      </c>
      <c r="AI904" s="22">
        <f t="shared" si="129"/>
        <v>24.326258774837925</v>
      </c>
      <c r="AJ904" s="20">
        <f t="shared" si="130"/>
        <v>-0.99597934404155641</v>
      </c>
    </row>
    <row r="905" spans="1:36">
      <c r="A905" s="38" t="s">
        <v>923</v>
      </c>
      <c r="B905" s="39">
        <v>161.96</v>
      </c>
      <c r="C905" s="39">
        <v>136.65</v>
      </c>
      <c r="D905" s="40">
        <v>1.1852177094767655</v>
      </c>
      <c r="E905" s="41">
        <v>7.1809999999999999E-2</v>
      </c>
      <c r="F905" s="41">
        <v>2.4599999999999999E-3</v>
      </c>
      <c r="G905" s="42">
        <v>1.51386</v>
      </c>
      <c r="H905" s="42">
        <v>4.718E-2</v>
      </c>
      <c r="I905" s="41">
        <v>0.15295</v>
      </c>
      <c r="J905" s="41">
        <v>3.82E-3</v>
      </c>
      <c r="K905" s="43">
        <v>4.394E-2</v>
      </c>
      <c r="L905" s="43">
        <v>1.34E-3</v>
      </c>
      <c r="M905" s="44">
        <v>981</v>
      </c>
      <c r="N905" s="44">
        <v>29</v>
      </c>
      <c r="O905" s="44">
        <v>936</v>
      </c>
      <c r="P905" s="44">
        <v>19</v>
      </c>
      <c r="Q905" s="44">
        <v>917</v>
      </c>
      <c r="R905" s="44">
        <v>21</v>
      </c>
      <c r="S905" s="44">
        <v>869</v>
      </c>
      <c r="T905" s="44">
        <v>26</v>
      </c>
      <c r="U905" s="44">
        <v>917</v>
      </c>
      <c r="V905" s="44">
        <v>21</v>
      </c>
      <c r="W905" s="45">
        <f t="shared" si="133"/>
        <v>2.0299145299145298</v>
      </c>
      <c r="X905" s="43">
        <v>5.9003522354189875E-3</v>
      </c>
      <c r="Y905" s="43">
        <v>6.2084755999407607E-4</v>
      </c>
      <c r="Z905" s="46">
        <v>2.126635907294846E-4</v>
      </c>
      <c r="AA905" s="46">
        <v>2.339058709825693E-5</v>
      </c>
      <c r="AB905" s="47">
        <v>0.28213459235948379</v>
      </c>
      <c r="AC905" s="46">
        <v>1.8239981879924141E-5</v>
      </c>
      <c r="AD905" s="48">
        <f t="shared" si="124"/>
        <v>-22.541398742316197</v>
      </c>
      <c r="AE905" s="48">
        <f t="shared" si="125"/>
        <v>-2.4020478008479618</v>
      </c>
      <c r="AF905" s="48">
        <f t="shared" si="126"/>
        <v>0.64635241979872282</v>
      </c>
      <c r="AG905" s="49">
        <f t="shared" si="127"/>
        <v>1542.0667673522846</v>
      </c>
      <c r="AH905" s="49">
        <f t="shared" si="128"/>
        <v>1932.5965722501433</v>
      </c>
      <c r="AI905" s="50">
        <f t="shared" si="129"/>
        <v>24.863256289002493</v>
      </c>
      <c r="AJ905" s="48">
        <f t="shared" si="130"/>
        <v>-0.99359447015875046</v>
      </c>
    </row>
    <row r="906" spans="1:36">
      <c r="A906" s="1" t="s">
        <v>924</v>
      </c>
      <c r="B906" s="54">
        <v>845.31</v>
      </c>
      <c r="C906" s="54">
        <v>792.92</v>
      </c>
      <c r="D906" s="12">
        <f t="shared" ref="D906:D969" si="134">B906/C906</f>
        <v>1.066072239317964</v>
      </c>
      <c r="E906" s="13">
        <v>5.2080000000000001E-2</v>
      </c>
      <c r="F906" s="13">
        <v>2.48E-3</v>
      </c>
      <c r="G906" s="14">
        <v>0.11506</v>
      </c>
      <c r="H906" s="14">
        <v>4.9699999999999996E-3</v>
      </c>
      <c r="I906" s="13">
        <v>1.6080000000000001E-2</v>
      </c>
      <c r="J906" s="13">
        <v>3.6999999999999999E-4</v>
      </c>
      <c r="K906" s="15">
        <v>4.6699999999999997E-3</v>
      </c>
      <c r="L906" s="15">
        <v>1.6000000000000001E-4</v>
      </c>
      <c r="M906" s="16">
        <v>289</v>
      </c>
      <c r="N906" s="16">
        <v>58</v>
      </c>
      <c r="O906" s="16">
        <v>111</v>
      </c>
      <c r="P906" s="16">
        <v>5</v>
      </c>
      <c r="Q906" s="16">
        <v>103</v>
      </c>
      <c r="R906" s="16">
        <v>2</v>
      </c>
      <c r="S906" s="16">
        <v>94</v>
      </c>
      <c r="T906" s="16">
        <v>3</v>
      </c>
      <c r="U906" s="16">
        <v>103</v>
      </c>
      <c r="V906" s="16">
        <v>2</v>
      </c>
      <c r="W906" s="17">
        <f t="shared" si="133"/>
        <v>7.2072072072072073</v>
      </c>
      <c r="X906" s="98">
        <v>3.4669634181700056E-2</v>
      </c>
      <c r="Y906" s="98">
        <v>6.164551801821921E-4</v>
      </c>
      <c r="Z906" s="99">
        <v>1.1780118085484841E-3</v>
      </c>
      <c r="AA906" s="99">
        <v>2.3379723393920331E-5</v>
      </c>
      <c r="AB906" s="99">
        <v>0.28308929209769501</v>
      </c>
      <c r="AC906" s="99">
        <v>1.6449194318143822E-5</v>
      </c>
      <c r="AD906" s="20">
        <f t="shared" si="124"/>
        <v>11.220774959861401</v>
      </c>
      <c r="AE906" s="20">
        <f t="shared" si="125"/>
        <v>13.403662147182249</v>
      </c>
      <c r="AF906" s="20">
        <f t="shared" si="126"/>
        <v>0.58184376853277431</v>
      </c>
      <c r="AG906" s="21">
        <f t="shared" si="127"/>
        <v>230.75838189208901</v>
      </c>
      <c r="AH906" s="21">
        <f t="shared" si="128"/>
        <v>305.34727307475833</v>
      </c>
      <c r="AI906" s="22">
        <f t="shared" si="129"/>
        <v>23.573564712610789</v>
      </c>
      <c r="AJ906" s="20">
        <f t="shared" si="130"/>
        <v>-0.96451771660998542</v>
      </c>
    </row>
    <row r="907" spans="1:36">
      <c r="A907" s="1" t="s">
        <v>925</v>
      </c>
      <c r="B907" s="54">
        <v>67.94</v>
      </c>
      <c r="C907" s="54">
        <v>101.9</v>
      </c>
      <c r="D907" s="12">
        <f t="shared" si="134"/>
        <v>0.66673209028459268</v>
      </c>
      <c r="E907" s="13">
        <v>5.9499999999999997E-2</v>
      </c>
      <c r="F907" s="13">
        <v>1.2290000000000001E-2</v>
      </c>
      <c r="G907" s="14">
        <v>0.10775999999999999</v>
      </c>
      <c r="H907" s="14">
        <v>2.0029999999999999E-2</v>
      </c>
      <c r="I907" s="13">
        <v>1.3180000000000001E-2</v>
      </c>
      <c r="J907" s="13">
        <v>1.2199999999999999E-3</v>
      </c>
      <c r="K907" s="15">
        <v>5.6499999999999996E-3</v>
      </c>
      <c r="L907" s="15">
        <v>8.8000000000000003E-4</v>
      </c>
      <c r="M907" s="16">
        <v>585</v>
      </c>
      <c r="N907" s="16">
        <v>249</v>
      </c>
      <c r="O907" s="16">
        <v>104</v>
      </c>
      <c r="P907" s="16">
        <v>18</v>
      </c>
      <c r="Q907" s="16">
        <v>84</v>
      </c>
      <c r="R907" s="16">
        <v>8</v>
      </c>
      <c r="S907" s="16">
        <v>114</v>
      </c>
      <c r="T907" s="16">
        <v>18</v>
      </c>
      <c r="U907" s="16">
        <v>84</v>
      </c>
      <c r="V907" s="16">
        <v>8</v>
      </c>
      <c r="W907" s="17">
        <f t="shared" si="133"/>
        <v>19.23076923076923</v>
      </c>
      <c r="X907" s="98">
        <v>1.0178872772858741E-2</v>
      </c>
      <c r="Y907" s="98">
        <v>3.0601504435704671E-4</v>
      </c>
      <c r="Z907" s="99">
        <v>3.5411945141745497E-4</v>
      </c>
      <c r="AA907" s="99">
        <v>8.7534151428531646E-6</v>
      </c>
      <c r="AB907" s="99">
        <v>0.28305992061322427</v>
      </c>
      <c r="AC907" s="99">
        <v>1.5062257934309559E-5</v>
      </c>
      <c r="AD907" s="20">
        <f t="shared" si="124"/>
        <v>10.182076486506819</v>
      </c>
      <c r="AE907" s="20">
        <f t="shared" si="125"/>
        <v>12.007402708669179</v>
      </c>
      <c r="AF907" s="20">
        <f t="shared" si="126"/>
        <v>0.53276258045290859</v>
      </c>
      <c r="AG907" s="21">
        <f t="shared" si="127"/>
        <v>266.93187426517829</v>
      </c>
      <c r="AH907" s="21">
        <f t="shared" si="128"/>
        <v>380.12644691748659</v>
      </c>
      <c r="AI907" s="22">
        <f t="shared" si="129"/>
        <v>21.103734731618061</v>
      </c>
      <c r="AJ907" s="20">
        <f t="shared" si="130"/>
        <v>-0.98933375146332969</v>
      </c>
    </row>
    <row r="908" spans="1:36">
      <c r="A908" s="1" t="s">
        <v>926</v>
      </c>
      <c r="B908" s="54">
        <v>142.37</v>
      </c>
      <c r="C908" s="54">
        <v>157.38999999999999</v>
      </c>
      <c r="D908" s="12">
        <f t="shared" si="134"/>
        <v>0.90456826990278938</v>
      </c>
      <c r="E908" s="13">
        <v>5.0389999999999997E-2</v>
      </c>
      <c r="F908" s="13">
        <v>7.1799999999999998E-3</v>
      </c>
      <c r="G908" s="14">
        <v>0.11005</v>
      </c>
      <c r="H908" s="14">
        <v>1.4250000000000001E-2</v>
      </c>
      <c r="I908" s="13">
        <v>1.5890000000000001E-2</v>
      </c>
      <c r="J908" s="13">
        <v>9.7999999999999997E-4</v>
      </c>
      <c r="K908" s="15">
        <v>4.8399999999999997E-3</v>
      </c>
      <c r="L908" s="15">
        <v>5.1000000000000004E-4</v>
      </c>
      <c r="M908" s="16">
        <v>213</v>
      </c>
      <c r="N908" s="16">
        <v>180</v>
      </c>
      <c r="O908" s="16">
        <v>106</v>
      </c>
      <c r="P908" s="16">
        <v>13</v>
      </c>
      <c r="Q908" s="16">
        <v>102</v>
      </c>
      <c r="R908" s="16">
        <v>6</v>
      </c>
      <c r="S908" s="16">
        <v>98</v>
      </c>
      <c r="T908" s="16">
        <v>10</v>
      </c>
      <c r="U908" s="16">
        <v>102</v>
      </c>
      <c r="V908" s="16">
        <v>6</v>
      </c>
      <c r="W908" s="17">
        <f t="shared" si="133"/>
        <v>3.7735849056603774</v>
      </c>
      <c r="X908" s="98">
        <v>2.3312766461618607E-2</v>
      </c>
      <c r="Y908" s="98">
        <v>4.8158987563083638E-4</v>
      </c>
      <c r="Z908" s="99">
        <v>8.3078602725583693E-4</v>
      </c>
      <c r="AA908" s="99">
        <v>1.7224607411616928E-5</v>
      </c>
      <c r="AB908" s="99">
        <v>0.28308184283526427</v>
      </c>
      <c r="AC908" s="99">
        <v>1.4394361244173113E-5</v>
      </c>
      <c r="AD908" s="20">
        <f t="shared" si="124"/>
        <v>10.957337899941688</v>
      </c>
      <c r="AE908" s="20">
        <f t="shared" si="125"/>
        <v>13.142334585471982</v>
      </c>
      <c r="AF908" s="20">
        <f t="shared" si="126"/>
        <v>0.50915873640017406</v>
      </c>
      <c r="AG908" s="21">
        <f t="shared" si="127"/>
        <v>239.20421134194098</v>
      </c>
      <c r="AH908" s="21">
        <f t="shared" si="128"/>
        <v>321.32891759448876</v>
      </c>
      <c r="AI908" s="22">
        <f t="shared" si="129"/>
        <v>20.43427705586123</v>
      </c>
      <c r="AJ908" s="20">
        <f t="shared" si="130"/>
        <v>-0.97497632448024585</v>
      </c>
    </row>
    <row r="909" spans="1:36">
      <c r="A909" s="23" t="s">
        <v>927</v>
      </c>
      <c r="B909" s="51">
        <v>56.64</v>
      </c>
      <c r="C909" s="51">
        <v>88.57</v>
      </c>
      <c r="D909" s="25">
        <f t="shared" si="134"/>
        <v>0.63949418539008696</v>
      </c>
      <c r="E909" s="26">
        <v>7.1279999999999996E-2</v>
      </c>
      <c r="F909" s="26">
        <v>1.652E-2</v>
      </c>
      <c r="G909" s="27">
        <v>0.14959</v>
      </c>
      <c r="H909" s="27">
        <v>3.3300000000000003E-2</v>
      </c>
      <c r="I909" s="26">
        <v>1.5219999999999999E-2</v>
      </c>
      <c r="J909" s="26">
        <v>9.7999999999999997E-4</v>
      </c>
      <c r="K909" s="28">
        <v>4.6100000000000004E-3</v>
      </c>
      <c r="L909" s="28">
        <v>2.5000000000000001E-4</v>
      </c>
      <c r="M909" s="29">
        <v>965</v>
      </c>
      <c r="N909" s="29">
        <v>500</v>
      </c>
      <c r="O909" s="29">
        <v>142</v>
      </c>
      <c r="P909" s="29">
        <v>29</v>
      </c>
      <c r="Q909" s="29">
        <v>97</v>
      </c>
      <c r="R909" s="29">
        <v>6</v>
      </c>
      <c r="S909" s="29">
        <v>93</v>
      </c>
      <c r="T909" s="29">
        <v>5</v>
      </c>
      <c r="U909" s="29">
        <v>97</v>
      </c>
      <c r="V909" s="29">
        <v>6</v>
      </c>
      <c r="W909" s="30">
        <f t="shared" si="133"/>
        <v>31.690140845070424</v>
      </c>
      <c r="X909" s="96">
        <v>1.5804932957040663E-2</v>
      </c>
      <c r="Y909" s="96">
        <v>5.6811365421468175E-4</v>
      </c>
      <c r="Z909" s="97">
        <v>5.6172576089346944E-4</v>
      </c>
      <c r="AA909" s="97">
        <v>1.7452907860811201E-5</v>
      </c>
      <c r="AB909" s="97">
        <v>0.28298060470106051</v>
      </c>
      <c r="AC909" s="97">
        <v>1.7400263817701374E-5</v>
      </c>
      <c r="AD909" s="33">
        <f t="shared" si="124"/>
        <v>7.3771342657868999</v>
      </c>
      <c r="AE909" s="33">
        <f t="shared" si="125"/>
        <v>9.4713738666696301</v>
      </c>
      <c r="AF909" s="33">
        <f t="shared" si="126"/>
        <v>0.61547705282730558</v>
      </c>
      <c r="AG909" s="34">
        <f t="shared" si="127"/>
        <v>379.99066582491588</v>
      </c>
      <c r="AH909" s="34">
        <f t="shared" si="128"/>
        <v>552.6072193773507</v>
      </c>
      <c r="AI909" s="35">
        <f t="shared" si="129"/>
        <v>24.462356700840132</v>
      </c>
      <c r="AJ909" s="33">
        <f t="shared" si="130"/>
        <v>-0.98308054937067868</v>
      </c>
    </row>
    <row r="910" spans="1:36">
      <c r="A910" s="1" t="s">
        <v>928</v>
      </c>
      <c r="B910" s="54">
        <v>253.96</v>
      </c>
      <c r="C910" s="54">
        <v>252.71</v>
      </c>
      <c r="D910" s="12">
        <f t="shared" si="134"/>
        <v>1.0049463812274939</v>
      </c>
      <c r="E910" s="13">
        <v>5.0659999999999997E-2</v>
      </c>
      <c r="F910" s="13">
        <v>2.5799999999999998E-3</v>
      </c>
      <c r="G910" s="14">
        <v>0.10475</v>
      </c>
      <c r="H910" s="14">
        <v>4.8399999999999997E-3</v>
      </c>
      <c r="I910" s="13">
        <v>1.5049999999999999E-2</v>
      </c>
      <c r="J910" s="13">
        <v>3.6000000000000002E-4</v>
      </c>
      <c r="K910" s="15">
        <v>5.0800000000000003E-3</v>
      </c>
      <c r="L910" s="15">
        <v>1.8000000000000001E-4</v>
      </c>
      <c r="M910" s="16">
        <v>225</v>
      </c>
      <c r="N910" s="16">
        <v>63</v>
      </c>
      <c r="O910" s="16">
        <v>101</v>
      </c>
      <c r="P910" s="16">
        <v>4</v>
      </c>
      <c r="Q910" s="16">
        <v>96</v>
      </c>
      <c r="R910" s="16">
        <v>2</v>
      </c>
      <c r="S910" s="16">
        <v>102</v>
      </c>
      <c r="T910" s="16">
        <v>4</v>
      </c>
      <c r="U910" s="16">
        <v>96</v>
      </c>
      <c r="V910" s="16">
        <v>2</v>
      </c>
      <c r="W910" s="17">
        <f t="shared" si="133"/>
        <v>4.9504950495049505</v>
      </c>
      <c r="X910" s="98">
        <v>2.5611345708818734E-2</v>
      </c>
      <c r="Y910" s="98">
        <v>6.4472781217117447E-5</v>
      </c>
      <c r="Z910" s="99">
        <v>8.9628545708531472E-4</v>
      </c>
      <c r="AA910" s="99">
        <v>1.4788074835543425E-6</v>
      </c>
      <c r="AB910" s="99">
        <v>0.2830301467459882</v>
      </c>
      <c r="AC910" s="99">
        <v>1.6423360065480451E-5</v>
      </c>
      <c r="AD910" s="20">
        <f t="shared" si="124"/>
        <v>9.1291480764765787</v>
      </c>
      <c r="AE910" s="20">
        <f t="shared" si="125"/>
        <v>11.180936332291225</v>
      </c>
      <c r="AF910" s="20">
        <f t="shared" si="126"/>
        <v>0.58092102248777489</v>
      </c>
      <c r="AG910" s="21">
        <f t="shared" si="127"/>
        <v>313.07215257354761</v>
      </c>
      <c r="AH910" s="21">
        <f t="shared" si="128"/>
        <v>442.3992926532577</v>
      </c>
      <c r="AI910" s="22">
        <f t="shared" si="129"/>
        <v>23.323809767285866</v>
      </c>
      <c r="AJ910" s="20">
        <f t="shared" si="130"/>
        <v>-0.97300345008779177</v>
      </c>
    </row>
    <row r="911" spans="1:36">
      <c r="A911" s="1" t="s">
        <v>929</v>
      </c>
      <c r="B911" s="54">
        <v>176.5</v>
      </c>
      <c r="C911" s="54">
        <v>202.32</v>
      </c>
      <c r="D911" s="12">
        <f t="shared" si="134"/>
        <v>0.87238038750494273</v>
      </c>
      <c r="E911" s="13">
        <v>5.0049999999999997E-2</v>
      </c>
      <c r="F911" s="13">
        <v>3.2200000000000002E-3</v>
      </c>
      <c r="G911" s="14">
        <v>0.10125000000000001</v>
      </c>
      <c r="H911" s="14">
        <v>5.9300000000000004E-3</v>
      </c>
      <c r="I911" s="13">
        <v>1.472E-2</v>
      </c>
      <c r="J911" s="13">
        <v>4.2999999999999999E-4</v>
      </c>
      <c r="K911" s="15">
        <v>4.64E-3</v>
      </c>
      <c r="L911" s="15">
        <v>2.2000000000000001E-4</v>
      </c>
      <c r="M911" s="16">
        <v>197</v>
      </c>
      <c r="N911" s="16">
        <v>83</v>
      </c>
      <c r="O911" s="16">
        <v>98</v>
      </c>
      <c r="P911" s="16">
        <v>5</v>
      </c>
      <c r="Q911" s="16">
        <v>94</v>
      </c>
      <c r="R911" s="16">
        <v>3</v>
      </c>
      <c r="S911" s="16">
        <v>94</v>
      </c>
      <c r="T911" s="16">
        <v>4</v>
      </c>
      <c r="U911" s="16">
        <v>94</v>
      </c>
      <c r="V911" s="16">
        <v>3</v>
      </c>
      <c r="W911" s="17">
        <f t="shared" si="133"/>
        <v>4.0816326530612246</v>
      </c>
      <c r="X911" s="98">
        <v>1.9511462552227455E-2</v>
      </c>
      <c r="Y911" s="98">
        <v>1.121128911027514E-4</v>
      </c>
      <c r="Z911" s="99">
        <v>6.5035210698766751E-4</v>
      </c>
      <c r="AA911" s="99">
        <v>2.2495983074354884E-6</v>
      </c>
      <c r="AB911" s="99">
        <v>0.28305171050430694</v>
      </c>
      <c r="AC911" s="99">
        <v>1.6071148559799867E-5</v>
      </c>
      <c r="AD911" s="20">
        <f t="shared" si="124"/>
        <v>9.8917327142333811</v>
      </c>
      <c r="AE911" s="20">
        <f t="shared" si="125"/>
        <v>11.91614997385626</v>
      </c>
      <c r="AF911" s="20">
        <f t="shared" si="126"/>
        <v>0.56846023016822655</v>
      </c>
      <c r="AG911" s="21">
        <f t="shared" si="127"/>
        <v>280.61078155970131</v>
      </c>
      <c r="AH911" s="21">
        <f t="shared" si="128"/>
        <v>393.73662414955243</v>
      </c>
      <c r="AI911" s="22">
        <f t="shared" si="129"/>
        <v>22.688532242576855</v>
      </c>
      <c r="AJ911" s="20">
        <f t="shared" si="130"/>
        <v>-0.98041108111482933</v>
      </c>
    </row>
    <row r="912" spans="1:36">
      <c r="A912" s="1" t="s">
        <v>930</v>
      </c>
      <c r="B912" s="54">
        <v>296.95</v>
      </c>
      <c r="C912" s="54">
        <v>447.37</v>
      </c>
      <c r="D912" s="12">
        <f t="shared" si="134"/>
        <v>0.66376824552383928</v>
      </c>
      <c r="E912" s="13">
        <v>4.8529999999999997E-2</v>
      </c>
      <c r="F912" s="13">
        <v>1.75E-3</v>
      </c>
      <c r="G912" s="14">
        <v>9.214E-2</v>
      </c>
      <c r="H912" s="14">
        <v>3.0500000000000002E-3</v>
      </c>
      <c r="I912" s="13">
        <v>1.3809999999999999E-2</v>
      </c>
      <c r="J912" s="13">
        <v>2.5000000000000001E-4</v>
      </c>
      <c r="K912" s="15">
        <v>4.45E-3</v>
      </c>
      <c r="L912" s="15">
        <v>1.2999999999999999E-4</v>
      </c>
      <c r="M912" s="16">
        <v>125</v>
      </c>
      <c r="N912" s="16">
        <v>45</v>
      </c>
      <c r="O912" s="16">
        <v>89</v>
      </c>
      <c r="P912" s="16">
        <v>3</v>
      </c>
      <c r="Q912" s="16">
        <v>88</v>
      </c>
      <c r="R912" s="16">
        <v>2</v>
      </c>
      <c r="S912" s="16">
        <v>90</v>
      </c>
      <c r="T912" s="16">
        <v>3</v>
      </c>
      <c r="U912" s="16">
        <v>88</v>
      </c>
      <c r="V912" s="16">
        <v>2</v>
      </c>
      <c r="W912" s="17">
        <f t="shared" si="133"/>
        <v>1.1235955056179776</v>
      </c>
      <c r="X912" s="98">
        <v>1.4254647040757087E-2</v>
      </c>
      <c r="Y912" s="98">
        <v>1.7448396558434099E-4</v>
      </c>
      <c r="Z912" s="99">
        <v>4.7890892884170402E-4</v>
      </c>
      <c r="AA912" s="99">
        <v>4.2555296699839534E-6</v>
      </c>
      <c r="AB912" s="99">
        <v>0.283060680777241</v>
      </c>
      <c r="AC912" s="99">
        <v>1.4402321100186662E-5</v>
      </c>
      <c r="AD912" s="20">
        <f t="shared" si="124"/>
        <v>10.208959063873202</v>
      </c>
      <c r="AE912" s="20">
        <f t="shared" si="125"/>
        <v>12.114048906097796</v>
      </c>
      <c r="AF912" s="20">
        <f t="shared" si="126"/>
        <v>0.5094246285182561</v>
      </c>
      <c r="AG912" s="21">
        <f t="shared" si="127"/>
        <v>266.73973887690175</v>
      </c>
      <c r="AH912" s="21">
        <f t="shared" si="128"/>
        <v>376.39405933905721</v>
      </c>
      <c r="AI912" s="22">
        <f t="shared" si="129"/>
        <v>20.245412134636922</v>
      </c>
      <c r="AJ912" s="20">
        <f t="shared" si="130"/>
        <v>-0.98557503226380405</v>
      </c>
    </row>
    <row r="913" spans="1:36">
      <c r="A913" s="1" t="s">
        <v>931</v>
      </c>
      <c r="B913" s="54">
        <v>90.58</v>
      </c>
      <c r="C913" s="54">
        <v>122.13</v>
      </c>
      <c r="D913" s="12">
        <f t="shared" si="134"/>
        <v>0.74166871366576603</v>
      </c>
      <c r="E913" s="13">
        <v>5.1979999999999998E-2</v>
      </c>
      <c r="F913" s="13">
        <v>7.2500000000000004E-3</v>
      </c>
      <c r="G913" s="14">
        <v>9.6310000000000007E-2</v>
      </c>
      <c r="H913" s="14">
        <v>1.217E-2</v>
      </c>
      <c r="I913" s="13">
        <v>1.3480000000000001E-2</v>
      </c>
      <c r="J913" s="13">
        <v>8.3000000000000001E-4</v>
      </c>
      <c r="K913" s="15">
        <v>5.5300000000000002E-3</v>
      </c>
      <c r="L913" s="15">
        <v>5.5000000000000003E-4</v>
      </c>
      <c r="M913" s="16">
        <v>285</v>
      </c>
      <c r="N913" s="16">
        <v>175</v>
      </c>
      <c r="O913" s="16">
        <v>93</v>
      </c>
      <c r="P913" s="16">
        <v>11</v>
      </c>
      <c r="Q913" s="16">
        <v>86</v>
      </c>
      <c r="R913" s="16">
        <v>5</v>
      </c>
      <c r="S913" s="16">
        <v>111</v>
      </c>
      <c r="T913" s="16">
        <v>11</v>
      </c>
      <c r="U913" s="16">
        <v>86</v>
      </c>
      <c r="V913" s="16">
        <v>5</v>
      </c>
      <c r="W913" s="17">
        <f t="shared" si="133"/>
        <v>7.5268817204301079</v>
      </c>
      <c r="X913" s="98">
        <v>2.4669360094700634E-2</v>
      </c>
      <c r="Y913" s="98">
        <v>1.6252352735377095E-4</v>
      </c>
      <c r="Z913" s="99">
        <v>8.7583532770330941E-4</v>
      </c>
      <c r="AA913" s="99">
        <v>3.6249412308465494E-6</v>
      </c>
      <c r="AB913" s="99">
        <v>0.28305909629401499</v>
      </c>
      <c r="AC913" s="99">
        <v>1.5469554114621548E-5</v>
      </c>
      <c r="AD913" s="20">
        <f t="shared" si="124"/>
        <v>10.152925113340316</v>
      </c>
      <c r="AE913" s="20">
        <f t="shared" si="125"/>
        <v>11.992127715811929</v>
      </c>
      <c r="AF913" s="20">
        <f t="shared" si="126"/>
        <v>0.54717133382955718</v>
      </c>
      <c r="AG913" s="21">
        <f t="shared" si="127"/>
        <v>271.80447902528414</v>
      </c>
      <c r="AH913" s="21">
        <f t="shared" si="128"/>
        <v>382.66417654190946</v>
      </c>
      <c r="AI913" s="22">
        <f t="shared" si="129"/>
        <v>21.973926167352516</v>
      </c>
      <c r="AJ913" s="20">
        <f t="shared" si="130"/>
        <v>-0.97361941784026174</v>
      </c>
    </row>
    <row r="914" spans="1:36">
      <c r="A914" s="1" t="s">
        <v>932</v>
      </c>
      <c r="B914" s="54">
        <v>80.31</v>
      </c>
      <c r="C914" s="54">
        <v>124.36</v>
      </c>
      <c r="D914" s="12">
        <f t="shared" si="134"/>
        <v>0.645786426503699</v>
      </c>
      <c r="E914" s="13">
        <v>5.1180000000000003E-2</v>
      </c>
      <c r="F914" s="13">
        <v>8.0599999999999995E-3</v>
      </c>
      <c r="G914" s="14">
        <v>0.10031</v>
      </c>
      <c r="H914" s="14">
        <v>1.436E-2</v>
      </c>
      <c r="I914" s="13">
        <v>1.426E-2</v>
      </c>
      <c r="J914" s="13">
        <v>9.7000000000000005E-4</v>
      </c>
      <c r="K914" s="15">
        <v>5.3899999999999998E-3</v>
      </c>
      <c r="L914" s="15">
        <v>6.7000000000000002E-4</v>
      </c>
      <c r="M914" s="16">
        <v>249</v>
      </c>
      <c r="N914" s="16">
        <v>200</v>
      </c>
      <c r="O914" s="16">
        <v>97</v>
      </c>
      <c r="P914" s="16">
        <v>13</v>
      </c>
      <c r="Q914" s="16">
        <v>91</v>
      </c>
      <c r="R914" s="16">
        <v>6</v>
      </c>
      <c r="S914" s="16">
        <v>109</v>
      </c>
      <c r="T914" s="16">
        <v>13</v>
      </c>
      <c r="U914" s="16">
        <v>91</v>
      </c>
      <c r="V914" s="16">
        <v>6</v>
      </c>
      <c r="W914" s="17">
        <f t="shared" si="133"/>
        <v>6.1855670103092786</v>
      </c>
      <c r="X914" s="98">
        <v>1.293597452505884E-2</v>
      </c>
      <c r="Y914" s="98">
        <v>6.4261985274902301E-5</v>
      </c>
      <c r="Z914" s="99">
        <v>4.5190562427385234E-4</v>
      </c>
      <c r="AA914" s="99">
        <v>3.317678986887742E-6</v>
      </c>
      <c r="AB914" s="99">
        <v>0.28307307269603765</v>
      </c>
      <c r="AC914" s="99">
        <v>1.3262904864368277E-5</v>
      </c>
      <c r="AD914" s="20">
        <f t="shared" ref="AD914:AD977" si="135">((AB914/0.282772)-1)*10000</f>
        <v>10.647189114820765</v>
      </c>
      <c r="AE914" s="20">
        <f t="shared" ref="AE914:AE977" si="136">((AB914-Z914*(EXP(0.00001865*U914) -1))/(0.282772-0.0332*(EXP(0.00001867*U914) -1))-1)*10000</f>
        <v>12.619003269658258</v>
      </c>
      <c r="AF914" s="20">
        <f t="shared" ref="AF914:AF977" si="137">(AC914/(0.282772-0.0332*(EXP(0.00001867*U914) -1)))*10000</f>
        <v>0.46912541740810021</v>
      </c>
      <c r="AG914" s="21">
        <f t="shared" ref="AG914:AG977" si="138">10000/0.1867*LN(1+(AB914-0.28325)/(Z914-0.0384))</f>
        <v>249.14381748653457</v>
      </c>
      <c r="AH914" s="21">
        <f t="shared" ref="AH914:AH977" si="139">AG914-(AG914-U914)*(-0.55-AJ914)/(-0.55-0.16)</f>
        <v>346.34399365667389</v>
      </c>
      <c r="AI914" s="22">
        <f t="shared" ref="AI914:AI977" si="140">AG914-(1/0.00001867)*LN(1+(AB914+AC914-0.28325)/(Z914-0.0384))</f>
        <v>18.636304127649282</v>
      </c>
      <c r="AJ914" s="20">
        <f t="shared" ref="AJ914:AJ977" si="141">Z914/0.0332-1</f>
        <v>-0.98638838481102853</v>
      </c>
    </row>
    <row r="915" spans="1:36">
      <c r="A915" s="1" t="s">
        <v>933</v>
      </c>
      <c r="B915" s="54">
        <v>32.75</v>
      </c>
      <c r="C915" s="54">
        <v>59.38</v>
      </c>
      <c r="D915" s="12">
        <f t="shared" si="134"/>
        <v>0.55153250252610309</v>
      </c>
      <c r="E915" s="13">
        <v>5.7579999999999999E-2</v>
      </c>
      <c r="F915" s="13">
        <v>1.238E-2</v>
      </c>
      <c r="G915" s="14">
        <v>0.11342000000000001</v>
      </c>
      <c r="H915" s="14">
        <v>2.189E-2</v>
      </c>
      <c r="I915" s="13">
        <v>1.4330000000000001E-2</v>
      </c>
      <c r="J915" s="13">
        <v>1.39E-3</v>
      </c>
      <c r="K915" s="15">
        <v>5.7200000000000003E-3</v>
      </c>
      <c r="L915" s="15">
        <v>1.08E-3</v>
      </c>
      <c r="M915" s="16">
        <v>514</v>
      </c>
      <c r="N915" s="16">
        <v>258</v>
      </c>
      <c r="O915" s="16">
        <v>109</v>
      </c>
      <c r="P915" s="16">
        <v>20</v>
      </c>
      <c r="Q915" s="16">
        <v>92</v>
      </c>
      <c r="R915" s="16">
        <v>9</v>
      </c>
      <c r="S915" s="16">
        <v>115</v>
      </c>
      <c r="T915" s="16">
        <v>22</v>
      </c>
      <c r="U915" s="16">
        <v>92</v>
      </c>
      <c r="V915" s="16">
        <v>9</v>
      </c>
      <c r="W915" s="17">
        <f t="shared" si="133"/>
        <v>15.596330275229358</v>
      </c>
      <c r="X915" s="98">
        <v>1.2439823817374613E-2</v>
      </c>
      <c r="Y915" s="98">
        <v>8.3004702119148541E-5</v>
      </c>
      <c r="Z915" s="99">
        <v>4.5473035212042454E-4</v>
      </c>
      <c r="AA915" s="99">
        <v>1.415167166602756E-6</v>
      </c>
      <c r="AB915" s="99">
        <v>0.28294792101797622</v>
      </c>
      <c r="AC915" s="99">
        <v>1.7936407233707807E-5</v>
      </c>
      <c r="AD915" s="20">
        <f t="shared" si="135"/>
        <v>6.2213026033774987</v>
      </c>
      <c r="AE915" s="20">
        <f t="shared" si="136"/>
        <v>8.213742957907666</v>
      </c>
      <c r="AF915" s="20">
        <f t="shared" si="137"/>
        <v>0.63443439399439516</v>
      </c>
      <c r="AG915" s="21">
        <f t="shared" si="138"/>
        <v>424.71300974194577</v>
      </c>
      <c r="AH915" s="21">
        <f t="shared" si="139"/>
        <v>629.16904493071502</v>
      </c>
      <c r="AI915" s="22">
        <f t="shared" si="140"/>
        <v>25.1241661116091</v>
      </c>
      <c r="AJ915" s="20">
        <f t="shared" si="141"/>
        <v>-0.98630330264697519</v>
      </c>
    </row>
    <row r="916" spans="1:36">
      <c r="A916" s="1" t="s">
        <v>934</v>
      </c>
      <c r="B916" s="54">
        <v>109.47</v>
      </c>
      <c r="C916" s="54">
        <v>149.71</v>
      </c>
      <c r="D916" s="12">
        <f t="shared" si="134"/>
        <v>0.73121367978090968</v>
      </c>
      <c r="E916" s="13">
        <v>4.8869999999999997E-2</v>
      </c>
      <c r="F916" s="13">
        <v>1.055E-2</v>
      </c>
      <c r="G916" s="14">
        <v>9.5729999999999996E-2</v>
      </c>
      <c r="H916" s="14">
        <v>1.882E-2</v>
      </c>
      <c r="I916" s="13">
        <v>1.4250000000000001E-2</v>
      </c>
      <c r="J916" s="13">
        <v>1.31E-3</v>
      </c>
      <c r="K916" s="15">
        <v>6.3099999999999996E-3</v>
      </c>
      <c r="L916" s="15">
        <v>9.5E-4</v>
      </c>
      <c r="M916" s="16">
        <v>142</v>
      </c>
      <c r="N916" s="16">
        <v>256</v>
      </c>
      <c r="O916" s="16">
        <v>93</v>
      </c>
      <c r="P916" s="16">
        <v>17</v>
      </c>
      <c r="Q916" s="16">
        <v>91</v>
      </c>
      <c r="R916" s="16">
        <v>8</v>
      </c>
      <c r="S916" s="16">
        <v>127</v>
      </c>
      <c r="T916" s="16">
        <v>19</v>
      </c>
      <c r="U916" s="16">
        <v>91</v>
      </c>
      <c r="V916" s="16">
        <v>8</v>
      </c>
      <c r="W916" s="17">
        <f t="shared" si="133"/>
        <v>2.150537634408602</v>
      </c>
      <c r="X916" s="98">
        <v>2.1269988651443313E-2</v>
      </c>
      <c r="Y916" s="98">
        <v>6.8403481173972549E-5</v>
      </c>
      <c r="Z916" s="99">
        <v>7.99208442642932E-4</v>
      </c>
      <c r="AA916" s="99">
        <v>6.0521926927782009E-6</v>
      </c>
      <c r="AB916" s="99">
        <v>0.28307920401790176</v>
      </c>
      <c r="AC916" s="99">
        <v>1.6959288904198085E-5</v>
      </c>
      <c r="AD916" s="20">
        <f t="shared" si="135"/>
        <v>10.864018286880217</v>
      </c>
      <c r="AE916" s="20">
        <f t="shared" si="136"/>
        <v>12.815009343782879</v>
      </c>
      <c r="AF916" s="20">
        <f t="shared" si="137"/>
        <v>0.59987111175779684</v>
      </c>
      <c r="AG916" s="21">
        <f t="shared" si="138"/>
        <v>242.74586857286616</v>
      </c>
      <c r="AH916" s="21">
        <f t="shared" si="139"/>
        <v>333.77788525278299</v>
      </c>
      <c r="AI916" s="22">
        <f t="shared" si="140"/>
        <v>24.054459257382206</v>
      </c>
      <c r="AJ916" s="20">
        <f t="shared" si="141"/>
        <v>-0.97592745654689961</v>
      </c>
    </row>
    <row r="917" spans="1:36">
      <c r="A917" s="1" t="s">
        <v>935</v>
      </c>
      <c r="B917" s="54">
        <v>105.06</v>
      </c>
      <c r="C917" s="54">
        <v>139.54</v>
      </c>
      <c r="D917" s="12">
        <f t="shared" si="134"/>
        <v>0.75290239357890221</v>
      </c>
      <c r="E917" s="13">
        <v>4.9579999999999999E-2</v>
      </c>
      <c r="F917" s="13">
        <v>4.9300000000000004E-3</v>
      </c>
      <c r="G917" s="14">
        <v>0.15976000000000001</v>
      </c>
      <c r="H917" s="14">
        <v>1.448E-2</v>
      </c>
      <c r="I917" s="13">
        <v>2.3439999999999999E-2</v>
      </c>
      <c r="J917" s="13">
        <v>1.0200000000000001E-3</v>
      </c>
      <c r="K917" s="15">
        <v>7.8899999999999994E-3</v>
      </c>
      <c r="L917" s="15">
        <v>6.2E-4</v>
      </c>
      <c r="M917" s="16">
        <v>175</v>
      </c>
      <c r="N917" s="16">
        <v>126</v>
      </c>
      <c r="O917" s="16">
        <v>150</v>
      </c>
      <c r="P917" s="16">
        <v>13</v>
      </c>
      <c r="Q917" s="16">
        <v>149</v>
      </c>
      <c r="R917" s="16">
        <v>6</v>
      </c>
      <c r="S917" s="16">
        <v>159</v>
      </c>
      <c r="T917" s="16">
        <v>12</v>
      </c>
      <c r="U917" s="16">
        <v>149</v>
      </c>
      <c r="V917" s="16">
        <v>6</v>
      </c>
      <c r="W917" s="17">
        <f t="shared" si="133"/>
        <v>0.66666666666666663</v>
      </c>
      <c r="X917" s="98">
        <v>1.3679274958076247E-2</v>
      </c>
      <c r="Y917" s="98">
        <v>1.1986554326833595E-4</v>
      </c>
      <c r="Z917" s="99">
        <v>4.7598271581404179E-4</v>
      </c>
      <c r="AA917" s="99">
        <v>4.9750192301035196E-6</v>
      </c>
      <c r="AB917" s="99">
        <v>0.28301216043383581</v>
      </c>
      <c r="AC917" s="99">
        <v>1.610140462464926E-5</v>
      </c>
      <c r="AD917" s="20">
        <f t="shared" si="135"/>
        <v>8.4930768900659537</v>
      </c>
      <c r="AE917" s="20">
        <f t="shared" si="136"/>
        <v>11.720737733091902</v>
      </c>
      <c r="AF917" s="20">
        <f t="shared" si="137"/>
        <v>0.56959927371337549</v>
      </c>
      <c r="AG917" s="21">
        <f t="shared" si="138"/>
        <v>334.86299852660278</v>
      </c>
      <c r="AH917" s="21">
        <f t="shared" si="139"/>
        <v>448.91041169389496</v>
      </c>
      <c r="AI917" s="22">
        <f t="shared" si="140"/>
        <v>22.603806640133087</v>
      </c>
      <c r="AJ917" s="20">
        <f t="shared" si="141"/>
        <v>-0.98566317121042046</v>
      </c>
    </row>
    <row r="918" spans="1:36">
      <c r="A918" s="1" t="s">
        <v>936</v>
      </c>
      <c r="B918" s="54">
        <v>253.84</v>
      </c>
      <c r="C918" s="54">
        <v>295.18</v>
      </c>
      <c r="D918" s="12">
        <f t="shared" si="134"/>
        <v>0.85994986110170069</v>
      </c>
      <c r="E918" s="13">
        <v>5.1299999999999998E-2</v>
      </c>
      <c r="F918" s="13">
        <v>6.4599999999999996E-3</v>
      </c>
      <c r="G918" s="14">
        <v>0.10541</v>
      </c>
      <c r="H918" s="14">
        <v>1.208E-2</v>
      </c>
      <c r="I918" s="13">
        <v>1.494E-2</v>
      </c>
      <c r="J918" s="13">
        <v>8.0999999999999996E-4</v>
      </c>
      <c r="K918" s="15">
        <v>5.2500000000000003E-3</v>
      </c>
      <c r="L918" s="15">
        <v>5.0000000000000001E-4</v>
      </c>
      <c r="M918" s="16">
        <v>254</v>
      </c>
      <c r="N918" s="16">
        <v>162</v>
      </c>
      <c r="O918" s="16">
        <v>102</v>
      </c>
      <c r="P918" s="16">
        <v>11</v>
      </c>
      <c r="Q918" s="16">
        <v>96</v>
      </c>
      <c r="R918" s="16">
        <v>5</v>
      </c>
      <c r="S918" s="16">
        <v>106</v>
      </c>
      <c r="T918" s="16">
        <v>10</v>
      </c>
      <c r="U918" s="16">
        <v>96</v>
      </c>
      <c r="V918" s="16">
        <v>5</v>
      </c>
      <c r="W918" s="17">
        <f t="shared" si="133"/>
        <v>5.882352941176471</v>
      </c>
      <c r="X918" s="98">
        <v>1.3004610017963013E-2</v>
      </c>
      <c r="Y918" s="98">
        <v>4.5529615027907635E-5</v>
      </c>
      <c r="Z918" s="99">
        <v>4.510117418330451E-4</v>
      </c>
      <c r="AA918" s="99">
        <v>1.8707676225396517E-6</v>
      </c>
      <c r="AB918" s="99">
        <v>0.28308410787910931</v>
      </c>
      <c r="AC918" s="99">
        <v>1.5852417193124336E-5</v>
      </c>
      <c r="AD918" s="20">
        <f t="shared" si="135"/>
        <v>11.037439318930531</v>
      </c>
      <c r="AE918" s="20">
        <f t="shared" si="136"/>
        <v>13.117853751392072</v>
      </c>
      <c r="AF918" s="20">
        <f t="shared" si="137"/>
        <v>0.56072584221596489</v>
      </c>
      <c r="AG918" s="21">
        <f t="shared" si="138"/>
        <v>233.63274725342347</v>
      </c>
      <c r="AH918" s="21">
        <f t="shared" si="139"/>
        <v>318.23139220905358</v>
      </c>
      <c r="AI918" s="22">
        <f t="shared" si="140"/>
        <v>22.28162926561987</v>
      </c>
      <c r="AJ918" s="20">
        <f t="shared" si="141"/>
        <v>-0.98641530898093233</v>
      </c>
    </row>
    <row r="919" spans="1:36">
      <c r="A919" s="1" t="s">
        <v>937</v>
      </c>
      <c r="B919" s="54">
        <v>43.7</v>
      </c>
      <c r="C919" s="54">
        <v>92.78</v>
      </c>
      <c r="D919" s="12">
        <f t="shared" si="134"/>
        <v>0.47100668247467131</v>
      </c>
      <c r="E919" s="13">
        <v>4.9939999999999998E-2</v>
      </c>
      <c r="F919" s="13">
        <v>1.66E-3</v>
      </c>
      <c r="G919" s="14">
        <v>0.22037999999999999</v>
      </c>
      <c r="H919" s="14">
        <v>6.6899999999999998E-3</v>
      </c>
      <c r="I919" s="13">
        <v>3.2099999999999997E-2</v>
      </c>
      <c r="J919" s="13">
        <v>5.5999999999999995E-4</v>
      </c>
      <c r="K919" s="15">
        <v>1.0120000000000001E-2</v>
      </c>
      <c r="L919" s="15">
        <v>2.5999999999999998E-4</v>
      </c>
      <c r="M919" s="16">
        <v>192</v>
      </c>
      <c r="N919" s="16">
        <v>39</v>
      </c>
      <c r="O919" s="16">
        <v>202</v>
      </c>
      <c r="P919" s="16">
        <v>6</v>
      </c>
      <c r="Q919" s="16">
        <v>204</v>
      </c>
      <c r="R919" s="16">
        <v>3</v>
      </c>
      <c r="S919" s="16">
        <v>204</v>
      </c>
      <c r="T919" s="16">
        <v>5</v>
      </c>
      <c r="U919" s="16">
        <v>204</v>
      </c>
      <c r="V919" s="16">
        <v>3</v>
      </c>
      <c r="W919" s="17">
        <f t="shared" si="133"/>
        <v>-0.99009900990099009</v>
      </c>
      <c r="X919" s="98">
        <v>0.10245465343164362</v>
      </c>
      <c r="Y919" s="98">
        <v>3.7836762489310282E-4</v>
      </c>
      <c r="Z919" s="99">
        <v>3.4791961221240014E-3</v>
      </c>
      <c r="AA919" s="99">
        <v>3.9277974988745953E-6</v>
      </c>
      <c r="AB919" s="99">
        <v>0.28294387118249031</v>
      </c>
      <c r="AC919" s="99">
        <v>1.9851001288994075E-5</v>
      </c>
      <c r="AD919" s="20">
        <f t="shared" si="135"/>
        <v>6.0780834909501813</v>
      </c>
      <c r="AE919" s="20">
        <f t="shared" si="136"/>
        <v>10.093862937516906</v>
      </c>
      <c r="AF919" s="20">
        <f t="shared" si="137"/>
        <v>0.70232905115564837</v>
      </c>
      <c r="AG919" s="21">
        <f t="shared" si="138"/>
        <v>467.49717012303398</v>
      </c>
      <c r="AH919" s="21">
        <f t="shared" si="139"/>
        <v>595.61058388323329</v>
      </c>
      <c r="AI919" s="22">
        <f t="shared" si="140"/>
        <v>30.191567745700581</v>
      </c>
      <c r="AJ919" s="20">
        <f t="shared" si="141"/>
        <v>-0.89520493608060236</v>
      </c>
    </row>
    <row r="920" spans="1:36">
      <c r="A920" s="1" t="s">
        <v>938</v>
      </c>
      <c r="B920" s="54">
        <v>121.26</v>
      </c>
      <c r="C920" s="54">
        <v>149.86000000000001</v>
      </c>
      <c r="D920" s="12">
        <f t="shared" si="134"/>
        <v>0.80915521153076198</v>
      </c>
      <c r="E920" s="13">
        <v>5.1560000000000002E-2</v>
      </c>
      <c r="F920" s="13">
        <v>1.1639999999999999E-2</v>
      </c>
      <c r="G920" s="14">
        <v>0.13317999999999999</v>
      </c>
      <c r="H920" s="14">
        <v>2.8879999999999999E-2</v>
      </c>
      <c r="I920" s="13">
        <v>1.873E-2</v>
      </c>
      <c r="J920" s="13">
        <v>1.1800000000000001E-3</v>
      </c>
      <c r="K920" s="15">
        <v>5.8900000000000003E-3</v>
      </c>
      <c r="L920" s="15">
        <v>5.5000000000000003E-4</v>
      </c>
      <c r="M920" s="16">
        <v>266</v>
      </c>
      <c r="N920" s="16">
        <v>417</v>
      </c>
      <c r="O920" s="16">
        <v>127</v>
      </c>
      <c r="P920" s="16">
        <v>26</v>
      </c>
      <c r="Q920" s="16">
        <v>120</v>
      </c>
      <c r="R920" s="16">
        <v>7</v>
      </c>
      <c r="S920" s="16">
        <v>119</v>
      </c>
      <c r="T920" s="16">
        <v>11</v>
      </c>
      <c r="U920" s="16">
        <v>120</v>
      </c>
      <c r="V920" s="16">
        <v>7</v>
      </c>
      <c r="W920" s="17">
        <f t="shared" si="133"/>
        <v>5.5118110236220472</v>
      </c>
      <c r="X920" s="98">
        <v>1.7743621736732121E-2</v>
      </c>
      <c r="Y920" s="98">
        <v>3.4362881068513888E-4</v>
      </c>
      <c r="Z920" s="99">
        <v>7.2123896294046242E-4</v>
      </c>
      <c r="AA920" s="99">
        <v>1.6092977923553128E-5</v>
      </c>
      <c r="AB920" s="99">
        <v>0.283035219714734</v>
      </c>
      <c r="AC920" s="99">
        <v>1.65277632047489E-5</v>
      </c>
      <c r="AD920" s="20">
        <f t="shared" si="135"/>
        <v>9.308549458006965</v>
      </c>
      <c r="AE920" s="20">
        <f t="shared" si="136"/>
        <v>11.887915405504046</v>
      </c>
      <c r="AF920" s="20">
        <f t="shared" si="137"/>
        <v>0.58464475769534907</v>
      </c>
      <c r="AG920" s="21">
        <f t="shared" si="138"/>
        <v>304.45184369971963</v>
      </c>
      <c r="AH920" s="21">
        <f t="shared" si="139"/>
        <v>415.71421805961143</v>
      </c>
      <c r="AI920" s="22">
        <f t="shared" si="140"/>
        <v>23.366803097694628</v>
      </c>
      <c r="AJ920" s="20">
        <f t="shared" si="141"/>
        <v>-0.97827593485119091</v>
      </c>
    </row>
    <row r="921" spans="1:36">
      <c r="A921" s="1" t="s">
        <v>939</v>
      </c>
      <c r="B921" s="54">
        <v>83.08</v>
      </c>
      <c r="C921" s="54">
        <v>133.94999999999999</v>
      </c>
      <c r="D921" s="12">
        <f t="shared" si="134"/>
        <v>0.62023142963792466</v>
      </c>
      <c r="E921" s="13">
        <v>4.9770000000000002E-2</v>
      </c>
      <c r="F921" s="13">
        <v>4.9300000000000004E-3</v>
      </c>
      <c r="G921" s="14">
        <v>9.4339999999999993E-2</v>
      </c>
      <c r="H921" s="14">
        <v>8.5000000000000006E-3</v>
      </c>
      <c r="I921" s="13">
        <v>1.379E-2</v>
      </c>
      <c r="J921" s="13">
        <v>5.9000000000000003E-4</v>
      </c>
      <c r="K921" s="15">
        <v>4.7000000000000002E-3</v>
      </c>
      <c r="L921" s="15">
        <v>3.5E-4</v>
      </c>
      <c r="M921" s="16">
        <v>184</v>
      </c>
      <c r="N921" s="16">
        <v>126</v>
      </c>
      <c r="O921" s="16">
        <v>92</v>
      </c>
      <c r="P921" s="16">
        <v>8</v>
      </c>
      <c r="Q921" s="16">
        <v>88</v>
      </c>
      <c r="R921" s="16">
        <v>4</v>
      </c>
      <c r="S921" s="16">
        <v>95</v>
      </c>
      <c r="T921" s="16">
        <v>7</v>
      </c>
      <c r="U921" s="16">
        <v>88</v>
      </c>
      <c r="V921" s="16">
        <v>4</v>
      </c>
      <c r="W921" s="17">
        <f t="shared" si="133"/>
        <v>4.3478260869565215</v>
      </c>
      <c r="X921" s="98">
        <v>2.2313632159757651E-2</v>
      </c>
      <c r="Y921" s="98">
        <v>2.4641660708810809E-4</v>
      </c>
      <c r="Z921" s="99">
        <v>7.519582976055737E-4</v>
      </c>
      <c r="AA921" s="99">
        <v>6.233484260262126E-6</v>
      </c>
      <c r="AB921" s="99">
        <v>0.2829629180687821</v>
      </c>
      <c r="AC921" s="99">
        <v>1.5022293261871695E-5</v>
      </c>
      <c r="AD921" s="20">
        <f t="shared" si="135"/>
        <v>6.7516610124784826</v>
      </c>
      <c r="AE921" s="20">
        <f t="shared" si="136"/>
        <v>8.6402194945134347</v>
      </c>
      <c r="AF921" s="20">
        <f t="shared" si="137"/>
        <v>0.53135366939722706</v>
      </c>
      <c r="AG921" s="21">
        <f t="shared" si="138"/>
        <v>406.88206743701812</v>
      </c>
      <c r="AH921" s="21">
        <f t="shared" si="139"/>
        <v>598.8179265470709</v>
      </c>
      <c r="AI921" s="22">
        <f t="shared" si="140"/>
        <v>21.214676741083167</v>
      </c>
      <c r="AJ921" s="20">
        <f t="shared" si="141"/>
        <v>-0.97735065368657914</v>
      </c>
    </row>
    <row r="922" spans="1:36">
      <c r="A922" s="1" t="s">
        <v>940</v>
      </c>
      <c r="B922" s="54">
        <v>183.91</v>
      </c>
      <c r="C922" s="54">
        <v>328.12</v>
      </c>
      <c r="D922" s="12">
        <f t="shared" si="134"/>
        <v>0.56049615994148483</v>
      </c>
      <c r="E922" s="13">
        <v>4.9639999999999997E-2</v>
      </c>
      <c r="F922" s="13">
        <v>6.0099999999999997E-3</v>
      </c>
      <c r="G922" s="14">
        <v>0.10231999999999999</v>
      </c>
      <c r="H922" s="14">
        <v>1.1270000000000001E-2</v>
      </c>
      <c r="I922" s="13">
        <v>1.499E-2</v>
      </c>
      <c r="J922" s="13">
        <v>7.7999999999999999E-4</v>
      </c>
      <c r="K922" s="15">
        <v>5.3800000000000002E-3</v>
      </c>
      <c r="L922" s="15">
        <v>5.4000000000000001E-4</v>
      </c>
      <c r="M922" s="16">
        <v>178</v>
      </c>
      <c r="N922" s="16">
        <v>153</v>
      </c>
      <c r="O922" s="16">
        <v>99</v>
      </c>
      <c r="P922" s="16">
        <v>10</v>
      </c>
      <c r="Q922" s="16">
        <v>96</v>
      </c>
      <c r="R922" s="16">
        <v>5</v>
      </c>
      <c r="S922" s="16">
        <v>108</v>
      </c>
      <c r="T922" s="16">
        <v>11</v>
      </c>
      <c r="U922" s="16">
        <v>96</v>
      </c>
      <c r="V922" s="16">
        <v>5</v>
      </c>
      <c r="W922" s="17">
        <f t="shared" si="133"/>
        <v>3.0303030303030303</v>
      </c>
      <c r="X922" s="98">
        <v>1.0255863245619562E-2</v>
      </c>
      <c r="Y922" s="98">
        <v>8.5676127908951359E-5</v>
      </c>
      <c r="Z922" s="99">
        <v>3.6657428879091549E-4</v>
      </c>
      <c r="AA922" s="99">
        <v>3.6843137725844718E-6</v>
      </c>
      <c r="AB922" s="99">
        <v>0.28308902629058497</v>
      </c>
      <c r="AC922" s="99">
        <v>1.5491030442427026E-5</v>
      </c>
      <c r="AD922" s="20">
        <f t="shared" si="135"/>
        <v>11.211374909287919</v>
      </c>
      <c r="AE922" s="20">
        <f t="shared" si="136"/>
        <v>13.297178144644484</v>
      </c>
      <c r="AF922" s="20">
        <f t="shared" si="137"/>
        <v>0.54794300363168069</v>
      </c>
      <c r="AG922" s="21">
        <f t="shared" si="138"/>
        <v>226.21830612065753</v>
      </c>
      <c r="AH922" s="21">
        <f t="shared" si="139"/>
        <v>306.72597668271783</v>
      </c>
      <c r="AI922" s="22">
        <f t="shared" si="140"/>
        <v>21.728232027869296</v>
      </c>
      <c r="AJ922" s="20">
        <f t="shared" si="141"/>
        <v>-0.98895860575930983</v>
      </c>
    </row>
    <row r="923" spans="1:36">
      <c r="A923" s="1" t="s">
        <v>941</v>
      </c>
      <c r="B923" s="54">
        <v>30.5</v>
      </c>
      <c r="C923" s="54">
        <v>58.23</v>
      </c>
      <c r="D923" s="12">
        <f t="shared" si="134"/>
        <v>0.52378499055469696</v>
      </c>
      <c r="E923" s="13">
        <v>5.0439999999999999E-2</v>
      </c>
      <c r="F923" s="13">
        <v>3.0699999999999998E-3</v>
      </c>
      <c r="G923" s="14">
        <v>0.10183</v>
      </c>
      <c r="H923" s="14">
        <v>5.64E-3</v>
      </c>
      <c r="I923" s="13">
        <v>1.468E-2</v>
      </c>
      <c r="J923" s="13">
        <v>4.0999999999999999E-4</v>
      </c>
      <c r="K923" s="15">
        <v>5.2700000000000004E-3</v>
      </c>
      <c r="L923" s="15">
        <v>2.7999999999999998E-4</v>
      </c>
      <c r="M923" s="16">
        <v>215</v>
      </c>
      <c r="N923" s="16">
        <v>77</v>
      </c>
      <c r="O923" s="16">
        <v>98</v>
      </c>
      <c r="P923" s="16">
        <v>5</v>
      </c>
      <c r="Q923" s="16">
        <v>94</v>
      </c>
      <c r="R923" s="16">
        <v>3</v>
      </c>
      <c r="S923" s="16">
        <v>106</v>
      </c>
      <c r="T923" s="16">
        <v>6</v>
      </c>
      <c r="U923" s="16">
        <v>94</v>
      </c>
      <c r="V923" s="16">
        <v>3</v>
      </c>
      <c r="W923" s="17">
        <f t="shared" si="133"/>
        <v>4.0816326530612246</v>
      </c>
      <c r="X923" s="98">
        <v>2.9188831634278666E-2</v>
      </c>
      <c r="Y923" s="98">
        <v>1.5374462279956798E-4</v>
      </c>
      <c r="Z923" s="99">
        <v>1.1247372499118378E-3</v>
      </c>
      <c r="AA923" s="99">
        <v>3.2906196632808102E-6</v>
      </c>
      <c r="AB923" s="99">
        <v>0.28305121992301591</v>
      </c>
      <c r="AC923" s="99">
        <v>1.8008693960289472E-5</v>
      </c>
      <c r="AD923" s="20">
        <f t="shared" si="135"/>
        <v>9.8743837089920738</v>
      </c>
      <c r="AE923" s="20">
        <f t="shared" si="136"/>
        <v>11.869355093858669</v>
      </c>
      <c r="AF923" s="20">
        <f t="shared" si="137"/>
        <v>0.63699406894305932</v>
      </c>
      <c r="AG923" s="21">
        <f t="shared" si="138"/>
        <v>284.87372440007999</v>
      </c>
      <c r="AH923" s="21">
        <f t="shared" si="139"/>
        <v>396.74249474943599</v>
      </c>
      <c r="AI923" s="22">
        <f t="shared" si="140"/>
        <v>25.746116207906539</v>
      </c>
      <c r="AJ923" s="20">
        <f t="shared" si="141"/>
        <v>-0.96612237199060735</v>
      </c>
    </row>
    <row r="924" spans="1:36">
      <c r="A924" s="1" t="s">
        <v>942</v>
      </c>
      <c r="B924" s="54">
        <v>81.93</v>
      </c>
      <c r="C924" s="54">
        <v>138.5</v>
      </c>
      <c r="D924" s="12">
        <f t="shared" si="134"/>
        <v>0.59155234657039713</v>
      </c>
      <c r="E924" s="13">
        <v>4.9480000000000003E-2</v>
      </c>
      <c r="F924" s="13">
        <v>1.319E-2</v>
      </c>
      <c r="G924" s="14">
        <v>7.4270000000000003E-2</v>
      </c>
      <c r="H924" s="14">
        <v>1.813E-2</v>
      </c>
      <c r="I924" s="13">
        <v>1.091E-2</v>
      </c>
      <c r="J924" s="13">
        <v>1.1900000000000001E-3</v>
      </c>
      <c r="K924" s="15">
        <v>6.4099999999999999E-3</v>
      </c>
      <c r="L924" s="15">
        <v>1.16E-3</v>
      </c>
      <c r="M924" s="16">
        <v>171</v>
      </c>
      <c r="N924" s="16">
        <v>309</v>
      </c>
      <c r="O924" s="16">
        <v>73</v>
      </c>
      <c r="P924" s="16">
        <v>17</v>
      </c>
      <c r="Q924" s="16">
        <v>70</v>
      </c>
      <c r="R924" s="16">
        <v>8</v>
      </c>
      <c r="S924" s="16">
        <v>129</v>
      </c>
      <c r="T924" s="16">
        <v>23</v>
      </c>
      <c r="U924" s="16">
        <v>70</v>
      </c>
      <c r="V924" s="16">
        <v>8</v>
      </c>
      <c r="W924" s="17">
        <f t="shared" si="133"/>
        <v>4.1095890410958908</v>
      </c>
      <c r="X924" s="98">
        <v>1.271910297509121E-2</v>
      </c>
      <c r="Y924" s="98">
        <v>1.3049134624459137E-4</v>
      </c>
      <c r="Z924" s="99">
        <v>5.2992369140458318E-4</v>
      </c>
      <c r="AA924" s="99">
        <v>5.0504299797663865E-6</v>
      </c>
      <c r="AB924" s="99">
        <v>0.28295950906666106</v>
      </c>
      <c r="AC924" s="99">
        <v>1.7477666175886385E-5</v>
      </c>
      <c r="AD924" s="20">
        <f t="shared" si="135"/>
        <v>6.6311044467282088</v>
      </c>
      <c r="AE924" s="20">
        <f t="shared" si="136"/>
        <v>8.1432956785576494</v>
      </c>
      <c r="AF924" s="20">
        <f t="shared" si="137"/>
        <v>0.61817825484564493</v>
      </c>
      <c r="AG924" s="21">
        <f t="shared" si="138"/>
        <v>409.29053958727536</v>
      </c>
      <c r="AH924" s="21">
        <f t="shared" si="139"/>
        <v>616.7062262594776</v>
      </c>
      <c r="AI924" s="22">
        <f t="shared" si="140"/>
        <v>24.537130547607717</v>
      </c>
      <c r="AJ924" s="20">
        <f t="shared" si="141"/>
        <v>-0.98403844302998245</v>
      </c>
    </row>
    <row r="925" spans="1:36">
      <c r="A925" s="1" t="s">
        <v>943</v>
      </c>
      <c r="B925" s="54">
        <v>178.58</v>
      </c>
      <c r="C925" s="54">
        <v>187.51</v>
      </c>
      <c r="D925" s="12">
        <f t="shared" si="134"/>
        <v>0.9523758732867581</v>
      </c>
      <c r="E925" s="13">
        <v>4.7390000000000002E-2</v>
      </c>
      <c r="F925" s="13">
        <v>3.3800000000000002E-3</v>
      </c>
      <c r="G925" s="14">
        <v>0.15562999999999999</v>
      </c>
      <c r="H925" s="14">
        <v>1.017E-2</v>
      </c>
      <c r="I925" s="13">
        <v>2.3879999999999998E-2</v>
      </c>
      <c r="J925" s="13">
        <v>7.5000000000000002E-4</v>
      </c>
      <c r="K925" s="15">
        <v>7.5700000000000003E-3</v>
      </c>
      <c r="L925" s="15">
        <v>4.8000000000000001E-4</v>
      </c>
      <c r="M925" s="16">
        <v>69</v>
      </c>
      <c r="N925" s="16">
        <v>88</v>
      </c>
      <c r="O925" s="16">
        <v>147</v>
      </c>
      <c r="P925" s="16">
        <v>9</v>
      </c>
      <c r="Q925" s="16">
        <v>152</v>
      </c>
      <c r="R925" s="16">
        <v>5</v>
      </c>
      <c r="S925" s="16">
        <v>152</v>
      </c>
      <c r="T925" s="16">
        <v>10</v>
      </c>
      <c r="U925" s="16">
        <v>152</v>
      </c>
      <c r="V925" s="16">
        <v>5</v>
      </c>
      <c r="W925" s="17">
        <f t="shared" si="133"/>
        <v>-3.4013605442176869</v>
      </c>
      <c r="X925" s="98">
        <v>1.0970626736480671E-2</v>
      </c>
      <c r="Y925" s="98">
        <v>2.1284159215410845E-4</v>
      </c>
      <c r="Z925" s="99">
        <v>3.9599052207243848E-4</v>
      </c>
      <c r="AA925" s="99">
        <v>5.3747856495915201E-6</v>
      </c>
      <c r="AB925" s="99">
        <v>0.28306406062646805</v>
      </c>
      <c r="AC925" s="99">
        <v>1.6319608129244906E-5</v>
      </c>
      <c r="AD925" s="20">
        <f t="shared" si="135"/>
        <v>10.328484661423776</v>
      </c>
      <c r="AE925" s="20">
        <f t="shared" si="136"/>
        <v>13.629891856823395</v>
      </c>
      <c r="AF925" s="20">
        <f t="shared" si="137"/>
        <v>0.57732219491048409</v>
      </c>
      <c r="AG925" s="21">
        <f t="shared" si="138"/>
        <v>261.41913130832006</v>
      </c>
      <c r="AH925" s="21">
        <f t="shared" si="139"/>
        <v>328.93113210650466</v>
      </c>
      <c r="AI925" s="22">
        <f t="shared" si="140"/>
        <v>22.893339089106803</v>
      </c>
      <c r="AJ925" s="20">
        <f t="shared" si="141"/>
        <v>-0.98807257463637232</v>
      </c>
    </row>
    <row r="926" spans="1:36">
      <c r="A926" s="1" t="s">
        <v>944</v>
      </c>
      <c r="B926" s="54">
        <v>199.87</v>
      </c>
      <c r="C926" s="54">
        <v>227.62</v>
      </c>
      <c r="D926" s="12">
        <f t="shared" si="134"/>
        <v>0.87808628415780687</v>
      </c>
      <c r="E926" s="13">
        <v>5.0110000000000002E-2</v>
      </c>
      <c r="F926" s="13">
        <v>2.7000000000000001E-3</v>
      </c>
      <c r="G926" s="14">
        <v>0.11748</v>
      </c>
      <c r="H926" s="14">
        <v>5.7499999999999999E-3</v>
      </c>
      <c r="I926" s="13">
        <v>1.7049999999999999E-2</v>
      </c>
      <c r="J926" s="13">
        <v>4.2000000000000002E-4</v>
      </c>
      <c r="K926" s="15">
        <v>5.4099999999999999E-3</v>
      </c>
      <c r="L926" s="15">
        <v>2.1000000000000001E-4</v>
      </c>
      <c r="M926" s="16">
        <v>200</v>
      </c>
      <c r="N926" s="16">
        <v>69</v>
      </c>
      <c r="O926" s="16">
        <v>113</v>
      </c>
      <c r="P926" s="16">
        <v>5</v>
      </c>
      <c r="Q926" s="16">
        <v>109</v>
      </c>
      <c r="R926" s="16">
        <v>3</v>
      </c>
      <c r="S926" s="16">
        <v>109</v>
      </c>
      <c r="T926" s="16">
        <v>4</v>
      </c>
      <c r="U926" s="16">
        <v>109</v>
      </c>
      <c r="V926" s="16">
        <v>3</v>
      </c>
      <c r="W926" s="17">
        <f t="shared" si="133"/>
        <v>3.5398230088495577</v>
      </c>
      <c r="X926" s="98">
        <v>2.2041439087196045E-2</v>
      </c>
      <c r="Y926" s="98">
        <v>5.0539178472637373E-4</v>
      </c>
      <c r="Z926" s="99">
        <v>7.8232740002074242E-4</v>
      </c>
      <c r="AA926" s="99">
        <v>1.5597433006770833E-5</v>
      </c>
      <c r="AB926" s="99">
        <v>0.28306302269721334</v>
      </c>
      <c r="AC926" s="99">
        <v>1.6027243868796458E-5</v>
      </c>
      <c r="AD926" s="20">
        <f t="shared" si="135"/>
        <v>10.291779144091517</v>
      </c>
      <c r="AE926" s="20">
        <f t="shared" si="136"/>
        <v>12.630243977667099</v>
      </c>
      <c r="AF926" s="20">
        <f t="shared" si="137"/>
        <v>0.56692593645512435</v>
      </c>
      <c r="AG926" s="21">
        <f t="shared" si="138"/>
        <v>265.56788595977713</v>
      </c>
      <c r="AH926" s="21">
        <f t="shared" si="139"/>
        <v>359.60474617908028</v>
      </c>
      <c r="AI926" s="22">
        <f t="shared" si="140"/>
        <v>22.712313924555019</v>
      </c>
      <c r="AJ926" s="20">
        <f t="shared" si="141"/>
        <v>-0.97643592168612225</v>
      </c>
    </row>
    <row r="927" spans="1:36">
      <c r="A927" s="1" t="s">
        <v>945</v>
      </c>
      <c r="B927" s="54">
        <v>65.91</v>
      </c>
      <c r="C927" s="54">
        <v>122.14</v>
      </c>
      <c r="D927" s="12">
        <f t="shared" si="134"/>
        <v>0.53962665793351883</v>
      </c>
      <c r="E927" s="13">
        <v>5.0750000000000003E-2</v>
      </c>
      <c r="F927" s="13">
        <v>3.1099999999999999E-3</v>
      </c>
      <c r="G927" s="14">
        <v>0.10094</v>
      </c>
      <c r="H927" s="14">
        <v>5.62E-3</v>
      </c>
      <c r="I927" s="13">
        <v>1.4460000000000001E-2</v>
      </c>
      <c r="J927" s="13">
        <v>4.0000000000000002E-4</v>
      </c>
      <c r="K927" s="15">
        <v>4.6499999999999996E-3</v>
      </c>
      <c r="L927" s="15">
        <v>2.1000000000000001E-4</v>
      </c>
      <c r="M927" s="16">
        <v>229</v>
      </c>
      <c r="N927" s="16">
        <v>78</v>
      </c>
      <c r="O927" s="16">
        <v>98</v>
      </c>
      <c r="P927" s="16">
        <v>5</v>
      </c>
      <c r="Q927" s="16">
        <v>93</v>
      </c>
      <c r="R927" s="16">
        <v>3</v>
      </c>
      <c r="S927" s="16">
        <v>94</v>
      </c>
      <c r="T927" s="16">
        <v>4</v>
      </c>
      <c r="U927" s="16">
        <v>93</v>
      </c>
      <c r="V927" s="16">
        <v>3</v>
      </c>
      <c r="W927" s="17">
        <f t="shared" si="133"/>
        <v>5.1020408163265305</v>
      </c>
      <c r="X927" s="98">
        <v>1.918140400679302E-2</v>
      </c>
      <c r="Y927" s="98">
        <v>5.7102711026953384E-4</v>
      </c>
      <c r="Z927" s="99">
        <v>6.6380928372477502E-4</v>
      </c>
      <c r="AA927" s="99">
        <v>2.0422548472718E-5</v>
      </c>
      <c r="AB927" s="99">
        <v>0.28307778398332695</v>
      </c>
      <c r="AC927" s="99">
        <v>1.8404299111163886E-5</v>
      </c>
      <c r="AD927" s="20">
        <f t="shared" si="135"/>
        <v>10.813799928102164</v>
      </c>
      <c r="AE927" s="20">
        <f t="shared" si="136"/>
        <v>12.816019592214456</v>
      </c>
      <c r="AF927" s="20">
        <f t="shared" si="137"/>
        <v>0.65098577689666803</v>
      </c>
      <c r="AG927" s="21">
        <f t="shared" si="138"/>
        <v>243.8832938074116</v>
      </c>
      <c r="AH927" s="21">
        <f t="shared" si="139"/>
        <v>335.26453758368837</v>
      </c>
      <c r="AI927" s="22">
        <f t="shared" si="140"/>
        <v>26.010271068939915</v>
      </c>
      <c r="AJ927" s="20">
        <f t="shared" si="141"/>
        <v>-0.98000574446612121</v>
      </c>
    </row>
    <row r="928" spans="1:36">
      <c r="A928" s="23" t="s">
        <v>946</v>
      </c>
      <c r="B928" s="51">
        <v>284.3</v>
      </c>
      <c r="C928" s="51">
        <v>687.84</v>
      </c>
      <c r="D928" s="25">
        <f t="shared" si="134"/>
        <v>0.41332286578274019</v>
      </c>
      <c r="E928" s="26">
        <v>6.1600000000000002E-2</v>
      </c>
      <c r="F928" s="26">
        <v>9.0699999999999999E-3</v>
      </c>
      <c r="G928" s="27">
        <v>0.12534999999999999</v>
      </c>
      <c r="H928" s="27">
        <v>1.651E-2</v>
      </c>
      <c r="I928" s="26">
        <v>1.4789999999999999E-2</v>
      </c>
      <c r="J928" s="26">
        <v>1.01E-3</v>
      </c>
      <c r="K928" s="28">
        <v>5.4400000000000004E-3</v>
      </c>
      <c r="L928" s="28">
        <v>7.6000000000000004E-4</v>
      </c>
      <c r="M928" s="29">
        <v>660</v>
      </c>
      <c r="N928" s="29">
        <v>169</v>
      </c>
      <c r="O928" s="29">
        <v>120</v>
      </c>
      <c r="P928" s="29">
        <v>15</v>
      </c>
      <c r="Q928" s="29">
        <v>95</v>
      </c>
      <c r="R928" s="29">
        <v>6</v>
      </c>
      <c r="S928" s="29">
        <v>110</v>
      </c>
      <c r="T928" s="29">
        <v>15</v>
      </c>
      <c r="U928" s="29">
        <v>95</v>
      </c>
      <c r="V928" s="29">
        <v>6</v>
      </c>
      <c r="W928" s="30">
        <f t="shared" si="133"/>
        <v>20.833333333333332</v>
      </c>
      <c r="X928" s="96">
        <v>1.3885586996030626E-2</v>
      </c>
      <c r="Y928" s="96">
        <v>1.7941768339557862E-4</v>
      </c>
      <c r="Z928" s="97">
        <v>5.109847910352446E-4</v>
      </c>
      <c r="AA928" s="97">
        <v>4.7847210942708453E-6</v>
      </c>
      <c r="AB928" s="97">
        <v>0.28308939994041976</v>
      </c>
      <c r="AC928" s="97">
        <v>1.839264433354204E-5</v>
      </c>
      <c r="AD928" s="33">
        <f t="shared" si="135"/>
        <v>11.224588729425999</v>
      </c>
      <c r="AE928" s="33">
        <f t="shared" si="136"/>
        <v>13.279585631926771</v>
      </c>
      <c r="AF928" s="33">
        <f t="shared" si="137"/>
        <v>0.65057638888196145</v>
      </c>
      <c r="AG928" s="34">
        <f t="shared" si="138"/>
        <v>226.5527127014893</v>
      </c>
      <c r="AH928" s="34">
        <f t="shared" si="139"/>
        <v>307.07944324409749</v>
      </c>
      <c r="AI928" s="35">
        <f t="shared" si="140"/>
        <v>25.89730502465224</v>
      </c>
      <c r="AJ928" s="33">
        <f t="shared" si="141"/>
        <v>-0.98460889183628786</v>
      </c>
    </row>
    <row r="929" spans="1:36">
      <c r="A929" s="1" t="s">
        <v>947</v>
      </c>
      <c r="B929" s="54">
        <v>99.81</v>
      </c>
      <c r="C929" s="54">
        <v>104.73</v>
      </c>
      <c r="D929" s="12">
        <f t="shared" si="134"/>
        <v>0.95302205671727303</v>
      </c>
      <c r="E929" s="13">
        <v>4.9590000000000002E-2</v>
      </c>
      <c r="F929" s="13">
        <v>1.3699999999999999E-3</v>
      </c>
      <c r="G929" s="14">
        <v>0.11012</v>
      </c>
      <c r="H929" s="14">
        <v>2.7799999999999999E-3</v>
      </c>
      <c r="I929" s="13">
        <v>1.6140000000000002E-2</v>
      </c>
      <c r="J929" s="13">
        <v>2.5000000000000001E-4</v>
      </c>
      <c r="K929" s="15">
        <v>4.7699999999999999E-3</v>
      </c>
      <c r="L929" s="15">
        <v>1.4999999999999999E-4</v>
      </c>
      <c r="M929" s="16">
        <v>176</v>
      </c>
      <c r="N929" s="16">
        <v>31</v>
      </c>
      <c r="O929" s="16">
        <v>106</v>
      </c>
      <c r="P929" s="16">
        <v>3</v>
      </c>
      <c r="Q929" s="16">
        <v>103</v>
      </c>
      <c r="R929" s="16">
        <v>2</v>
      </c>
      <c r="S929" s="16">
        <v>96</v>
      </c>
      <c r="T929" s="16">
        <v>3</v>
      </c>
      <c r="U929" s="16">
        <v>103</v>
      </c>
      <c r="V929" s="16">
        <v>2</v>
      </c>
      <c r="W929" s="17">
        <f t="shared" si="133"/>
        <v>2.8301886792452828</v>
      </c>
      <c r="X929" s="98">
        <v>2.0225438138966375E-2</v>
      </c>
      <c r="Y929" s="98">
        <v>1.0874390496278137E-4</v>
      </c>
      <c r="Z929" s="99">
        <v>7.7978184308084776E-4</v>
      </c>
      <c r="AA929" s="99">
        <v>5.3741346293629435E-6</v>
      </c>
      <c r="AB929" s="99">
        <v>0.28308796006128861</v>
      </c>
      <c r="AC929" s="99">
        <v>1.3481334364222823E-5</v>
      </c>
      <c r="AD929" s="20">
        <f t="shared" si="135"/>
        <v>11.173668584181229</v>
      </c>
      <c r="AE929" s="20">
        <f t="shared" si="136"/>
        <v>13.383630130048285</v>
      </c>
      <c r="AF929" s="20">
        <f t="shared" si="137"/>
        <v>0.47686410894165582</v>
      </c>
      <c r="AG929" s="21">
        <f t="shared" si="138"/>
        <v>230.20927015351151</v>
      </c>
      <c r="AH929" s="21">
        <f t="shared" si="139"/>
        <v>306.62667287522316</v>
      </c>
      <c r="AI929" s="22">
        <f t="shared" si="140"/>
        <v>19.115169134406926</v>
      </c>
      <c r="AJ929" s="20">
        <f t="shared" si="141"/>
        <v>-0.97651259508792632</v>
      </c>
    </row>
    <row r="930" spans="1:36">
      <c r="A930" s="1" t="s">
        <v>948</v>
      </c>
      <c r="B930" s="54">
        <v>46.34</v>
      </c>
      <c r="C930" s="54">
        <v>61.62</v>
      </c>
      <c r="D930" s="12">
        <f t="shared" si="134"/>
        <v>0.75202856215514458</v>
      </c>
      <c r="E930" s="13">
        <v>4.9340000000000002E-2</v>
      </c>
      <c r="F930" s="13">
        <v>9.5999999999999992E-3</v>
      </c>
      <c r="G930" s="14">
        <v>0.11297</v>
      </c>
      <c r="H930" s="14">
        <v>2.0029999999999999E-2</v>
      </c>
      <c r="I930" s="13">
        <v>1.6639999999999999E-2</v>
      </c>
      <c r="J930" s="13">
        <v>1.3699999999999999E-3</v>
      </c>
      <c r="K930" s="15">
        <v>5.11E-3</v>
      </c>
      <c r="L930" s="15">
        <v>7.1000000000000002E-4</v>
      </c>
      <c r="M930" s="16">
        <v>164</v>
      </c>
      <c r="N930" s="16">
        <v>245</v>
      </c>
      <c r="O930" s="16">
        <v>109</v>
      </c>
      <c r="P930" s="16">
        <v>18</v>
      </c>
      <c r="Q930" s="16">
        <v>106</v>
      </c>
      <c r="R930" s="16">
        <v>9</v>
      </c>
      <c r="S930" s="16">
        <v>103</v>
      </c>
      <c r="T930" s="16">
        <v>14</v>
      </c>
      <c r="U930" s="16">
        <v>106</v>
      </c>
      <c r="V930" s="16">
        <v>9</v>
      </c>
      <c r="W930" s="17">
        <f t="shared" si="133"/>
        <v>2.7522935779816513</v>
      </c>
      <c r="X930" s="98">
        <v>2.1211644611612745E-2</v>
      </c>
      <c r="Y930" s="98">
        <v>5.9515527252305037E-5</v>
      </c>
      <c r="Z930" s="99">
        <v>7.0602175764451129E-4</v>
      </c>
      <c r="AA930" s="99">
        <v>2.6485119258643201E-6</v>
      </c>
      <c r="AB930" s="99">
        <v>0.28305874753561755</v>
      </c>
      <c r="AC930" s="99">
        <v>1.8418983373362343E-5</v>
      </c>
      <c r="AD930" s="20">
        <f t="shared" si="135"/>
        <v>10.140591558482903</v>
      </c>
      <c r="AE930" s="20">
        <f t="shared" si="136"/>
        <v>12.419922263080529</v>
      </c>
      <c r="AF930" s="20">
        <f t="shared" si="137"/>
        <v>0.65152378414198231</v>
      </c>
      <c r="AG930" s="21">
        <f t="shared" si="138"/>
        <v>271.07614608553308</v>
      </c>
      <c r="AH930" s="21">
        <f t="shared" si="139"/>
        <v>370.75755927547766</v>
      </c>
      <c r="AI930" s="22">
        <f t="shared" si="140"/>
        <v>26.046957135072944</v>
      </c>
      <c r="AJ930" s="20">
        <f t="shared" si="141"/>
        <v>-0.97873428440829791</v>
      </c>
    </row>
    <row r="931" spans="1:36">
      <c r="A931" s="1" t="s">
        <v>949</v>
      </c>
      <c r="B931" s="54">
        <v>173.09</v>
      </c>
      <c r="C931" s="54">
        <v>386.79</v>
      </c>
      <c r="D931" s="12">
        <f t="shared" si="134"/>
        <v>0.4475038134388169</v>
      </c>
      <c r="E931" s="13">
        <v>5.1110000000000003E-2</v>
      </c>
      <c r="F931" s="13">
        <v>4.13E-3</v>
      </c>
      <c r="G931" s="14">
        <v>0.21912999999999999</v>
      </c>
      <c r="H931" s="14">
        <v>1.6279999999999999E-2</v>
      </c>
      <c r="I931" s="13">
        <v>3.117E-2</v>
      </c>
      <c r="J931" s="13">
        <v>1.08E-3</v>
      </c>
      <c r="K931" s="15">
        <v>1.035E-2</v>
      </c>
      <c r="L931" s="15">
        <v>6.3000000000000003E-4</v>
      </c>
      <c r="M931" s="16">
        <v>246</v>
      </c>
      <c r="N931" s="16">
        <v>108</v>
      </c>
      <c r="O931" s="16">
        <v>201</v>
      </c>
      <c r="P931" s="16">
        <v>14</v>
      </c>
      <c r="Q931" s="16">
        <v>198</v>
      </c>
      <c r="R931" s="16">
        <v>7</v>
      </c>
      <c r="S931" s="16">
        <v>208</v>
      </c>
      <c r="T931" s="16">
        <v>13</v>
      </c>
      <c r="U931" s="16">
        <v>198</v>
      </c>
      <c r="V931" s="16">
        <v>7</v>
      </c>
      <c r="W931" s="17">
        <f t="shared" si="133"/>
        <v>1.4925373134328359</v>
      </c>
      <c r="X931" s="98">
        <v>2.8109485759031008E-2</v>
      </c>
      <c r="Y931" s="98">
        <v>2.0613653208021143E-4</v>
      </c>
      <c r="Z931" s="99">
        <v>9.7770372941249689E-4</v>
      </c>
      <c r="AA931" s="99">
        <v>8.7534878056228765E-6</v>
      </c>
      <c r="AB931" s="99">
        <v>0.28308110271826803</v>
      </c>
      <c r="AC931" s="99">
        <v>1.8435288061706103E-5</v>
      </c>
      <c r="AD931" s="20">
        <f t="shared" si="135"/>
        <v>10.931164269023519</v>
      </c>
      <c r="AE931" s="20">
        <f t="shared" si="136"/>
        <v>15.158088188342855</v>
      </c>
      <c r="AF931" s="20">
        <f t="shared" si="137"/>
        <v>0.65223245818152831</v>
      </c>
      <c r="AG931" s="21">
        <f t="shared" si="138"/>
        <v>241.19577784181166</v>
      </c>
      <c r="AH931" s="21">
        <f t="shared" si="139"/>
        <v>266.78173778860673</v>
      </c>
      <c r="AI931" s="22">
        <f t="shared" si="140"/>
        <v>26.273988714786157</v>
      </c>
      <c r="AJ931" s="20">
        <f t="shared" si="141"/>
        <v>-0.97055109248757543</v>
      </c>
    </row>
    <row r="932" spans="1:36">
      <c r="A932" s="1" t="s">
        <v>950</v>
      </c>
      <c r="B932" s="54">
        <v>474.47</v>
      </c>
      <c r="C932" s="54">
        <v>441.89</v>
      </c>
      <c r="D932" s="12">
        <f t="shared" si="134"/>
        <v>1.0737287560252553</v>
      </c>
      <c r="E932" s="13">
        <v>6.9839999999999999E-2</v>
      </c>
      <c r="F932" s="13">
        <v>1.08E-3</v>
      </c>
      <c r="G932" s="14">
        <v>1.50176</v>
      </c>
      <c r="H932" s="14">
        <v>2.138E-2</v>
      </c>
      <c r="I932" s="13">
        <v>0.15631999999999999</v>
      </c>
      <c r="J932" s="13">
        <v>1.99E-3</v>
      </c>
      <c r="K932" s="15">
        <v>4.6460000000000001E-2</v>
      </c>
      <c r="L932" s="15">
        <v>9.3999999999999997E-4</v>
      </c>
      <c r="M932" s="16">
        <v>924</v>
      </c>
      <c r="N932" s="16">
        <v>13</v>
      </c>
      <c r="O932" s="16">
        <v>931</v>
      </c>
      <c r="P932" s="16">
        <v>9</v>
      </c>
      <c r="Q932" s="16">
        <v>936</v>
      </c>
      <c r="R932" s="16">
        <v>11</v>
      </c>
      <c r="S932" s="16">
        <v>918</v>
      </c>
      <c r="T932" s="16">
        <v>18</v>
      </c>
      <c r="U932" s="16">
        <v>936</v>
      </c>
      <c r="V932" s="16">
        <v>11</v>
      </c>
      <c r="W932" s="17">
        <f t="shared" si="133"/>
        <v>-0.53705692803437166</v>
      </c>
      <c r="X932" s="98">
        <v>3.8739823311882771E-3</v>
      </c>
      <c r="Y932" s="98">
        <v>1.0813703067001325E-5</v>
      </c>
      <c r="Z932" s="99">
        <v>1.0986553653190359E-4</v>
      </c>
      <c r="AA932" s="99">
        <v>4.9473514216557091E-7</v>
      </c>
      <c r="AB932" s="99">
        <v>0.28195093797403925</v>
      </c>
      <c r="AC932" s="99">
        <v>1.5091806300202937E-5</v>
      </c>
      <c r="AD932" s="20">
        <f t="shared" si="135"/>
        <v>-29.036185547394176</v>
      </c>
      <c r="AE932" s="20">
        <f t="shared" si="136"/>
        <v>-8.4243428139030296</v>
      </c>
      <c r="AF932" s="20">
        <f t="shared" si="137"/>
        <v>0.53481630613290787</v>
      </c>
      <c r="AG932" s="21">
        <f t="shared" si="138"/>
        <v>1787.0373819197637</v>
      </c>
      <c r="AH932" s="21">
        <f t="shared" si="139"/>
        <v>2322.4607149974809</v>
      </c>
      <c r="AI932" s="22">
        <f t="shared" si="140"/>
        <v>20.422222764204207</v>
      </c>
      <c r="AJ932" s="20">
        <f t="shared" si="141"/>
        <v>-0.99669079709241259</v>
      </c>
    </row>
    <row r="933" spans="1:36">
      <c r="A933" s="1" t="s">
        <v>951</v>
      </c>
      <c r="B933" s="54">
        <v>148.9</v>
      </c>
      <c r="C933" s="54">
        <v>209.9</v>
      </c>
      <c r="D933" s="12">
        <f t="shared" si="134"/>
        <v>0.70938542162934737</v>
      </c>
      <c r="E933" s="13">
        <v>5.2299999999999999E-2</v>
      </c>
      <c r="F933" s="13">
        <v>2.16E-3</v>
      </c>
      <c r="G933" s="14">
        <v>0.12449</v>
      </c>
      <c r="H933" s="14">
        <v>4.6800000000000001E-3</v>
      </c>
      <c r="I933" s="13">
        <v>1.7299999999999999E-2</v>
      </c>
      <c r="J933" s="13">
        <v>3.5E-4</v>
      </c>
      <c r="K933" s="15">
        <v>5.4000000000000003E-3</v>
      </c>
      <c r="L933" s="15">
        <v>1.6000000000000001E-4</v>
      </c>
      <c r="M933" s="16">
        <v>299</v>
      </c>
      <c r="N933" s="16">
        <v>50</v>
      </c>
      <c r="O933" s="16">
        <v>119</v>
      </c>
      <c r="P933" s="16">
        <v>4</v>
      </c>
      <c r="Q933" s="16">
        <v>111</v>
      </c>
      <c r="R933" s="16">
        <v>2</v>
      </c>
      <c r="S933" s="16">
        <v>109</v>
      </c>
      <c r="T933" s="16">
        <v>3</v>
      </c>
      <c r="U933" s="16">
        <v>111</v>
      </c>
      <c r="V933" s="16">
        <v>2</v>
      </c>
      <c r="W933" s="17">
        <f t="shared" si="133"/>
        <v>6.7226890756302522</v>
      </c>
      <c r="X933" s="98">
        <v>6.9584550156714289E-2</v>
      </c>
      <c r="Y933" s="98">
        <v>9.2338246671213751E-4</v>
      </c>
      <c r="Z933" s="99">
        <v>2.3561585867544156E-3</v>
      </c>
      <c r="AA933" s="99">
        <v>2.3190682273994761E-5</v>
      </c>
      <c r="AB933" s="99">
        <v>0.28295381720227269</v>
      </c>
      <c r="AC933" s="99">
        <v>1.8350789505511357E-5</v>
      </c>
      <c r="AD933" s="20">
        <f t="shared" si="135"/>
        <v>6.4298163280906984</v>
      </c>
      <c r="AE933" s="20">
        <f t="shared" si="136"/>
        <v>8.6949365395394551</v>
      </c>
      <c r="AF933" s="20">
        <f t="shared" si="137"/>
        <v>0.64911873338011739</v>
      </c>
      <c r="AG933" s="21">
        <f t="shared" si="138"/>
        <v>438.33501068964432</v>
      </c>
      <c r="AH933" s="21">
        <f t="shared" si="139"/>
        <v>613.08182315874035</v>
      </c>
      <c r="AI933" s="22">
        <f t="shared" si="140"/>
        <v>27.054212710294962</v>
      </c>
      <c r="AJ933" s="20">
        <f t="shared" si="141"/>
        <v>-0.92903136786884288</v>
      </c>
    </row>
    <row r="934" spans="1:36">
      <c r="A934" s="1" t="s">
        <v>952</v>
      </c>
      <c r="B934" s="54">
        <v>1167.9100000000001</v>
      </c>
      <c r="C934" s="54">
        <v>1240.95</v>
      </c>
      <c r="D934" s="12">
        <f t="shared" si="134"/>
        <v>0.94114186711793391</v>
      </c>
      <c r="E934" s="13">
        <v>4.8390000000000002E-2</v>
      </c>
      <c r="F934" s="13">
        <v>2.6800000000000001E-3</v>
      </c>
      <c r="G934" s="14">
        <v>0.10655000000000001</v>
      </c>
      <c r="H934" s="14">
        <v>5.4099999999999999E-3</v>
      </c>
      <c r="I934" s="13">
        <v>1.6E-2</v>
      </c>
      <c r="J934" s="13">
        <v>4.0000000000000002E-4</v>
      </c>
      <c r="K934" s="15">
        <v>5.1599999999999997E-3</v>
      </c>
      <c r="L934" s="15">
        <v>2.3000000000000001E-4</v>
      </c>
      <c r="M934" s="16">
        <v>118</v>
      </c>
      <c r="N934" s="16">
        <v>71</v>
      </c>
      <c r="O934" s="16">
        <v>103</v>
      </c>
      <c r="P934" s="16">
        <v>5</v>
      </c>
      <c r="Q934" s="16">
        <v>102</v>
      </c>
      <c r="R934" s="16">
        <v>3</v>
      </c>
      <c r="S934" s="16">
        <v>104</v>
      </c>
      <c r="T934" s="16">
        <v>5</v>
      </c>
      <c r="U934" s="16">
        <v>102</v>
      </c>
      <c r="V934" s="16">
        <v>3</v>
      </c>
      <c r="W934" s="17">
        <f t="shared" si="133"/>
        <v>0.970873786407767</v>
      </c>
      <c r="X934" s="98">
        <v>2.1539284298248654E-2</v>
      </c>
      <c r="Y934" s="98">
        <v>2.861457073341193E-4</v>
      </c>
      <c r="Z934" s="99">
        <v>8.7518143632105106E-4</v>
      </c>
      <c r="AA934" s="99">
        <v>1.3271842331626915E-5</v>
      </c>
      <c r="AB934" s="99">
        <v>0.2830502276818937</v>
      </c>
      <c r="AC934" s="99">
        <v>1.848883392697248E-5</v>
      </c>
      <c r="AD934" s="20">
        <f t="shared" si="135"/>
        <v>9.8392939150149239</v>
      </c>
      <c r="AE934" s="20">
        <f t="shared" si="136"/>
        <v>12.021050189960913</v>
      </c>
      <c r="AF934" s="20">
        <f t="shared" si="137"/>
        <v>0.6539888196553838</v>
      </c>
      <c r="AG934" s="21">
        <f t="shared" si="138"/>
        <v>284.39300563597658</v>
      </c>
      <c r="AH934" s="21">
        <f t="shared" si="139"/>
        <v>393.22231717314281</v>
      </c>
      <c r="AI934" s="22">
        <f t="shared" si="140"/>
        <v>26.257121307334728</v>
      </c>
      <c r="AJ934" s="20">
        <f t="shared" si="141"/>
        <v>-0.9736391133638238</v>
      </c>
    </row>
    <row r="935" spans="1:36">
      <c r="A935" s="1" t="s">
        <v>953</v>
      </c>
      <c r="B935" s="54">
        <v>87.99</v>
      </c>
      <c r="C935" s="54">
        <v>186.89</v>
      </c>
      <c r="D935" s="12">
        <f t="shared" si="134"/>
        <v>0.47081170742147788</v>
      </c>
      <c r="E935" s="13">
        <v>4.9079999999999999E-2</v>
      </c>
      <c r="F935" s="13">
        <v>9.3999999999999997E-4</v>
      </c>
      <c r="G935" s="14">
        <v>0.12373000000000001</v>
      </c>
      <c r="H935" s="14">
        <v>2.1800000000000001E-3</v>
      </c>
      <c r="I935" s="13">
        <v>1.8319999999999999E-2</v>
      </c>
      <c r="J935" s="13">
        <v>2.3000000000000001E-4</v>
      </c>
      <c r="K935" s="15">
        <v>5.9199999999999999E-3</v>
      </c>
      <c r="L935" s="15">
        <v>9.0000000000000006E-5</v>
      </c>
      <c r="M935" s="16">
        <v>152</v>
      </c>
      <c r="N935" s="16">
        <v>20</v>
      </c>
      <c r="O935" s="16">
        <v>118</v>
      </c>
      <c r="P935" s="16">
        <v>2</v>
      </c>
      <c r="Q935" s="16">
        <v>117</v>
      </c>
      <c r="R935" s="16">
        <v>1</v>
      </c>
      <c r="S935" s="16">
        <v>119</v>
      </c>
      <c r="T935" s="16">
        <v>2</v>
      </c>
      <c r="U935" s="16">
        <v>117</v>
      </c>
      <c r="V935" s="16">
        <v>1</v>
      </c>
      <c r="W935" s="17">
        <f t="shared" si="133"/>
        <v>0.84745762711864403</v>
      </c>
      <c r="X935" s="98">
        <v>0.10013279446841616</v>
      </c>
      <c r="Y935" s="98">
        <v>2.3049667744275015E-4</v>
      </c>
      <c r="Z935" s="99">
        <v>3.3391034698823951E-3</v>
      </c>
      <c r="AA935" s="99">
        <v>2.040883414643842E-6</v>
      </c>
      <c r="AB935" s="99">
        <v>0.28306126214051575</v>
      </c>
      <c r="AC935" s="99">
        <v>1.8240674560761881E-5</v>
      </c>
      <c r="AD935" s="20">
        <f t="shared" si="135"/>
        <v>10.229518499558221</v>
      </c>
      <c r="AE935" s="20">
        <f t="shared" si="136"/>
        <v>12.542266080650677</v>
      </c>
      <c r="AF935" s="20">
        <f t="shared" si="137"/>
        <v>0.64523216625724467</v>
      </c>
      <c r="AG935" s="21">
        <f t="shared" si="138"/>
        <v>287.5579433565145</v>
      </c>
      <c r="AH935" s="21">
        <f t="shared" si="139"/>
        <v>371.49757738284165</v>
      </c>
      <c r="AI935" s="22">
        <f t="shared" si="140"/>
        <v>27.723901802151545</v>
      </c>
      <c r="AJ935" s="20">
        <f t="shared" si="141"/>
        <v>-0.89942459428065069</v>
      </c>
    </row>
    <row r="936" spans="1:36">
      <c r="A936" s="1" t="s">
        <v>954</v>
      </c>
      <c r="B936" s="54">
        <v>156.74</v>
      </c>
      <c r="C936" s="54">
        <v>85.14</v>
      </c>
      <c r="D936" s="12">
        <f t="shared" si="134"/>
        <v>1.8409678177120039</v>
      </c>
      <c r="E936" s="13">
        <v>4.6050000000000001E-2</v>
      </c>
      <c r="F936" s="13">
        <v>6.94E-3</v>
      </c>
      <c r="G936" s="14">
        <v>0.19736000000000001</v>
      </c>
      <c r="H936" s="14">
        <v>2.8479999999999998E-2</v>
      </c>
      <c r="I936" s="13">
        <v>3.109E-2</v>
      </c>
      <c r="J936" s="13">
        <v>1.3600000000000001E-3</v>
      </c>
      <c r="K936" s="15">
        <v>1.081E-2</v>
      </c>
      <c r="L936" s="15">
        <v>1.3699999999999999E-3</v>
      </c>
      <c r="M936" s="16"/>
      <c r="N936" s="16">
        <v>273</v>
      </c>
      <c r="O936" s="16">
        <v>183</v>
      </c>
      <c r="P936" s="16">
        <v>24</v>
      </c>
      <c r="Q936" s="16">
        <v>197</v>
      </c>
      <c r="R936" s="16">
        <v>8</v>
      </c>
      <c r="S936" s="16">
        <v>217</v>
      </c>
      <c r="T936" s="16">
        <v>27</v>
      </c>
      <c r="U936" s="16">
        <v>197</v>
      </c>
      <c r="V936" s="16">
        <v>8</v>
      </c>
      <c r="W936" s="17">
        <f t="shared" si="133"/>
        <v>-7.6502732240437155</v>
      </c>
      <c r="X936" s="98">
        <v>1.1958342851213364E-2</v>
      </c>
      <c r="Y936" s="98">
        <v>2.567194446749326E-4</v>
      </c>
      <c r="Z936" s="99">
        <v>4.8901677502512751E-4</v>
      </c>
      <c r="AA936" s="99">
        <v>7.7561595273146437E-6</v>
      </c>
      <c r="AB936" s="99">
        <v>0.28254359763861914</v>
      </c>
      <c r="AC936" s="99">
        <v>1.6769899203346004E-5</v>
      </c>
      <c r="AD936" s="20">
        <f t="shared" si="135"/>
        <v>-8.0772622954494722</v>
      </c>
      <c r="AE936" s="20">
        <f t="shared" si="136"/>
        <v>-3.8163227896759189</v>
      </c>
      <c r="AF936" s="20">
        <f t="shared" si="137"/>
        <v>0.5933104201648518</v>
      </c>
      <c r="AG936" s="21">
        <f t="shared" si="138"/>
        <v>988.84380829473241</v>
      </c>
      <c r="AH936" s="21">
        <f t="shared" si="139"/>
        <v>1474.2893195142892</v>
      </c>
      <c r="AI936" s="22">
        <f t="shared" si="140"/>
        <v>23.264706647184425</v>
      </c>
      <c r="AJ936" s="20">
        <f t="shared" si="141"/>
        <v>-0.98527057906550819</v>
      </c>
    </row>
    <row r="937" spans="1:36">
      <c r="A937" s="1" t="s">
        <v>955</v>
      </c>
      <c r="B937" s="54">
        <v>207.92</v>
      </c>
      <c r="C937" s="54">
        <v>221.46</v>
      </c>
      <c r="D937" s="12">
        <f t="shared" si="134"/>
        <v>0.93886029079743516</v>
      </c>
      <c r="E937" s="13">
        <v>7.3620000000000005E-2</v>
      </c>
      <c r="F937" s="13">
        <v>1.5399999999999999E-3</v>
      </c>
      <c r="G937" s="14">
        <v>1.76196</v>
      </c>
      <c r="H937" s="14">
        <v>3.3570000000000003E-2</v>
      </c>
      <c r="I937" s="13">
        <v>0.17393</v>
      </c>
      <c r="J937" s="13">
        <v>2.5999999999999999E-3</v>
      </c>
      <c r="K937" s="15">
        <v>5.5649999999999998E-2</v>
      </c>
      <c r="L937" s="15">
        <v>8.1999999999999998E-4</v>
      </c>
      <c r="M937" s="16">
        <v>1031</v>
      </c>
      <c r="N937" s="16">
        <v>18</v>
      </c>
      <c r="O937" s="16">
        <v>1032</v>
      </c>
      <c r="P937" s="16">
        <v>12</v>
      </c>
      <c r="Q937" s="16">
        <v>1034</v>
      </c>
      <c r="R937" s="16">
        <v>14</v>
      </c>
      <c r="S937" s="16">
        <v>1095</v>
      </c>
      <c r="T937" s="16">
        <v>16</v>
      </c>
      <c r="U937" s="16">
        <v>1031</v>
      </c>
      <c r="V937" s="16">
        <v>18</v>
      </c>
      <c r="W937" s="17">
        <f>100*(M937-Q937)/M937</f>
        <v>-0.29097963142580019</v>
      </c>
      <c r="X937" s="98">
        <v>1.9541673014485485E-2</v>
      </c>
      <c r="Y937" s="98">
        <v>5.7202897158839521E-5</v>
      </c>
      <c r="Z937" s="99">
        <v>6.3756293678105035E-4</v>
      </c>
      <c r="AA937" s="99">
        <v>4.3760206770302616E-6</v>
      </c>
      <c r="AB937" s="99">
        <v>0.28206205051628941</v>
      </c>
      <c r="AC937" s="99">
        <v>1.8765307170733928E-5</v>
      </c>
      <c r="AD937" s="20">
        <f t="shared" si="135"/>
        <v>-25.106781566442969</v>
      </c>
      <c r="AE937" s="20">
        <f t="shared" si="136"/>
        <v>-2.7320305229561193</v>
      </c>
      <c r="AF937" s="20">
        <f t="shared" si="137"/>
        <v>0.66513746494449311</v>
      </c>
      <c r="AG937" s="21">
        <f t="shared" si="138"/>
        <v>1659.0153394099018</v>
      </c>
      <c r="AH937" s="21">
        <f t="shared" si="139"/>
        <v>2040.0670052272362</v>
      </c>
      <c r="AI937" s="22">
        <f t="shared" si="140"/>
        <v>25.810963988367575</v>
      </c>
      <c r="AJ937" s="20">
        <f t="shared" si="141"/>
        <v>-0.98079629708490812</v>
      </c>
    </row>
    <row r="938" spans="1:36">
      <c r="A938" s="1" t="s">
        <v>956</v>
      </c>
      <c r="B938" s="54">
        <v>95.32</v>
      </c>
      <c r="C938" s="54">
        <v>117.39</v>
      </c>
      <c r="D938" s="12">
        <f t="shared" si="134"/>
        <v>0.81199420734304451</v>
      </c>
      <c r="E938" s="13">
        <v>5.0799999999999998E-2</v>
      </c>
      <c r="F938" s="13">
        <v>4.8700000000000002E-3</v>
      </c>
      <c r="G938" s="14">
        <v>0.12045</v>
      </c>
      <c r="H938" s="14">
        <v>1.051E-2</v>
      </c>
      <c r="I938" s="13">
        <v>1.7229999999999999E-2</v>
      </c>
      <c r="J938" s="13">
        <v>7.2000000000000005E-4</v>
      </c>
      <c r="K938" s="15">
        <v>6.13E-3</v>
      </c>
      <c r="L938" s="15">
        <v>4.0000000000000002E-4</v>
      </c>
      <c r="M938" s="16">
        <v>232</v>
      </c>
      <c r="N938" s="16">
        <v>123</v>
      </c>
      <c r="O938" s="16">
        <v>115</v>
      </c>
      <c r="P938" s="16">
        <v>10</v>
      </c>
      <c r="Q938" s="16">
        <v>110</v>
      </c>
      <c r="R938" s="16">
        <v>5</v>
      </c>
      <c r="S938" s="16">
        <v>124</v>
      </c>
      <c r="T938" s="16">
        <v>8</v>
      </c>
      <c r="U938" s="16">
        <v>110</v>
      </c>
      <c r="V938" s="16">
        <v>5</v>
      </c>
      <c r="W938" s="17">
        <f t="shared" ref="W938:W1001" si="142">100*(O938-Q938)/O938</f>
        <v>4.3478260869565215</v>
      </c>
      <c r="X938" s="98">
        <v>2.0160952533814194E-2</v>
      </c>
      <c r="Y938" s="98">
        <v>1.0041054408119661E-4</v>
      </c>
      <c r="Z938" s="99">
        <v>7.0375774159817453E-4</v>
      </c>
      <c r="AA938" s="99">
        <v>4.9232477852067105E-6</v>
      </c>
      <c r="AB938" s="99">
        <v>0.28301651318810134</v>
      </c>
      <c r="AC938" s="99">
        <v>1.5909808615504775E-5</v>
      </c>
      <c r="AD938" s="20">
        <f t="shared" si="135"/>
        <v>8.6470084768408562</v>
      </c>
      <c r="AE938" s="20">
        <f t="shared" si="136"/>
        <v>11.012264670822169</v>
      </c>
      <c r="AF938" s="20">
        <f t="shared" si="137"/>
        <v>0.56277317788651793</v>
      </c>
      <c r="AG938" s="21">
        <f t="shared" si="138"/>
        <v>330.73369822003815</v>
      </c>
      <c r="AH938" s="21">
        <f t="shared" si="139"/>
        <v>464.04518653046671</v>
      </c>
      <c r="AI938" s="22">
        <f t="shared" si="140"/>
        <v>22.471496543075943</v>
      </c>
      <c r="AJ938" s="20">
        <f t="shared" si="141"/>
        <v>-0.97880247766270556</v>
      </c>
    </row>
    <row r="939" spans="1:36">
      <c r="A939" s="1" t="s">
        <v>957</v>
      </c>
      <c r="B939" s="54">
        <v>59.99</v>
      </c>
      <c r="C939" s="54">
        <v>86.01</v>
      </c>
      <c r="D939" s="12">
        <f t="shared" si="134"/>
        <v>0.69747703755377277</v>
      </c>
      <c r="E939" s="13">
        <v>4.9630000000000001E-2</v>
      </c>
      <c r="F939" s="13">
        <v>6.0299999999999998E-3</v>
      </c>
      <c r="G939" s="14">
        <v>9.8049999999999998E-2</v>
      </c>
      <c r="H939" s="14">
        <v>1.094E-2</v>
      </c>
      <c r="I939" s="13">
        <v>1.436E-2</v>
      </c>
      <c r="J939" s="13">
        <v>7.2000000000000005E-4</v>
      </c>
      <c r="K939" s="15">
        <v>6.1900000000000002E-3</v>
      </c>
      <c r="L939" s="15">
        <v>4.8000000000000001E-4</v>
      </c>
      <c r="M939" s="16">
        <v>178</v>
      </c>
      <c r="N939" s="16">
        <v>159</v>
      </c>
      <c r="O939" s="16">
        <v>95</v>
      </c>
      <c r="P939" s="16">
        <v>10</v>
      </c>
      <c r="Q939" s="16">
        <v>92</v>
      </c>
      <c r="R939" s="16">
        <v>5</v>
      </c>
      <c r="S939" s="16">
        <v>125</v>
      </c>
      <c r="T939" s="16">
        <v>10</v>
      </c>
      <c r="U939" s="16">
        <v>92</v>
      </c>
      <c r="V939" s="16">
        <v>5</v>
      </c>
      <c r="W939" s="17">
        <f t="shared" si="142"/>
        <v>3.1578947368421053</v>
      </c>
      <c r="X939" s="98">
        <v>1.7739599435062502E-2</v>
      </c>
      <c r="Y939" s="98">
        <v>2.0907691141162224E-4</v>
      </c>
      <c r="Z939" s="99">
        <v>6.1931844609543966E-4</v>
      </c>
      <c r="AA939" s="99">
        <v>5.1774530366613374E-6</v>
      </c>
      <c r="AB939" s="99">
        <v>0.2830737412405922</v>
      </c>
      <c r="AC939" s="99">
        <v>1.5809089541880123E-5</v>
      </c>
      <c r="AD939" s="20">
        <f t="shared" si="135"/>
        <v>10.670831645005485</v>
      </c>
      <c r="AE939" s="20">
        <f t="shared" si="136"/>
        <v>12.654172829076327</v>
      </c>
      <c r="AF939" s="20">
        <f t="shared" si="137"/>
        <v>0.55918835987715709</v>
      </c>
      <c r="AG939" s="21">
        <f t="shared" si="138"/>
        <v>249.30185297295341</v>
      </c>
      <c r="AH939" s="21">
        <f t="shared" si="139"/>
        <v>344.86734356623276</v>
      </c>
      <c r="AI939" s="22">
        <f t="shared" si="140"/>
        <v>22.313197117126492</v>
      </c>
      <c r="AJ939" s="20">
        <f t="shared" si="141"/>
        <v>-0.98134582993688435</v>
      </c>
    </row>
    <row r="940" spans="1:36">
      <c r="A940" s="23" t="s">
        <v>958</v>
      </c>
      <c r="B940" s="51">
        <v>136.5</v>
      </c>
      <c r="C940" s="51">
        <v>149.13999999999999</v>
      </c>
      <c r="D940" s="25">
        <f t="shared" si="134"/>
        <v>0.91524741853292213</v>
      </c>
      <c r="E940" s="26">
        <v>6.2829999999999997E-2</v>
      </c>
      <c r="F940" s="26">
        <v>1.3860000000000001E-2</v>
      </c>
      <c r="G940" s="27">
        <v>0.11785</v>
      </c>
      <c r="H940" s="27">
        <v>2.3179999999999999E-2</v>
      </c>
      <c r="I940" s="26">
        <v>1.363E-2</v>
      </c>
      <c r="J940" s="26">
        <v>1.4E-3</v>
      </c>
      <c r="K940" s="28">
        <v>5.4999999999999997E-3</v>
      </c>
      <c r="L940" s="28">
        <v>9.8999999999999999E-4</v>
      </c>
      <c r="M940" s="29">
        <v>702</v>
      </c>
      <c r="N940" s="29">
        <v>253</v>
      </c>
      <c r="O940" s="29">
        <v>113</v>
      </c>
      <c r="P940" s="29">
        <v>21</v>
      </c>
      <c r="Q940" s="29">
        <v>87</v>
      </c>
      <c r="R940" s="29">
        <v>9</v>
      </c>
      <c r="S940" s="29">
        <v>111</v>
      </c>
      <c r="T940" s="29">
        <v>20</v>
      </c>
      <c r="U940" s="29">
        <v>87</v>
      </c>
      <c r="V940" s="29">
        <v>9</v>
      </c>
      <c r="W940" s="30">
        <f t="shared" si="142"/>
        <v>23.008849557522122</v>
      </c>
      <c r="X940" s="96">
        <v>2.1427502629082978E-2</v>
      </c>
      <c r="Y940" s="96">
        <v>3.4123652047229674E-4</v>
      </c>
      <c r="Z940" s="97">
        <v>7.6699540282311126E-4</v>
      </c>
      <c r="AA940" s="97">
        <v>1.4033769527967736E-5</v>
      </c>
      <c r="AB940" s="97">
        <v>0.28304094543524805</v>
      </c>
      <c r="AC940" s="97">
        <v>1.7267434224411753E-5</v>
      </c>
      <c r="AD940" s="33">
        <f t="shared" si="135"/>
        <v>9.5110348707794223</v>
      </c>
      <c r="AE940" s="33">
        <f t="shared" si="136"/>
        <v>11.37777398815043</v>
      </c>
      <c r="AF940" s="33">
        <f t="shared" si="137"/>
        <v>0.61076522921253296</v>
      </c>
      <c r="AG940" s="34">
        <f t="shared" si="138"/>
        <v>296.71735892661638</v>
      </c>
      <c r="AH940" s="34">
        <f t="shared" si="139"/>
        <v>422.81294233806761</v>
      </c>
      <c r="AI940" s="35">
        <f t="shared" si="140"/>
        <v>24.446001595801249</v>
      </c>
      <c r="AJ940" s="33">
        <f t="shared" si="141"/>
        <v>-0.9768977288306292</v>
      </c>
    </row>
    <row r="941" spans="1:36">
      <c r="A941" s="1" t="s">
        <v>959</v>
      </c>
      <c r="B941" s="54">
        <v>157.19</v>
      </c>
      <c r="C941" s="54">
        <v>192.53</v>
      </c>
      <c r="D941" s="12">
        <f t="shared" si="134"/>
        <v>0.81644419051576378</v>
      </c>
      <c r="E941" s="13">
        <v>4.9660000000000003E-2</v>
      </c>
      <c r="F941" s="13">
        <v>6.1500000000000001E-3</v>
      </c>
      <c r="G941" s="14">
        <v>0.10859000000000001</v>
      </c>
      <c r="H941" s="14">
        <v>1.226E-2</v>
      </c>
      <c r="I941" s="13">
        <v>1.5890000000000001E-2</v>
      </c>
      <c r="J941" s="13">
        <v>8.4000000000000003E-4</v>
      </c>
      <c r="K941" s="15">
        <v>4.9199999999999999E-3</v>
      </c>
      <c r="L941" s="15">
        <v>4.4999999999999999E-4</v>
      </c>
      <c r="M941" s="16">
        <v>179</v>
      </c>
      <c r="N941" s="16">
        <v>158</v>
      </c>
      <c r="O941" s="16">
        <v>105</v>
      </c>
      <c r="P941" s="16">
        <v>11</v>
      </c>
      <c r="Q941" s="16">
        <v>102</v>
      </c>
      <c r="R941" s="16">
        <v>5</v>
      </c>
      <c r="S941" s="16">
        <v>99</v>
      </c>
      <c r="T941" s="16">
        <v>9</v>
      </c>
      <c r="U941" s="16">
        <v>102</v>
      </c>
      <c r="V941" s="16">
        <v>5</v>
      </c>
      <c r="W941" s="17">
        <f t="shared" si="142"/>
        <v>2.8571428571428572</v>
      </c>
      <c r="X941" s="98">
        <v>2.4338922043831892E-2</v>
      </c>
      <c r="Y941" s="98">
        <v>8.1297691635287688E-5</v>
      </c>
      <c r="Z941" s="99">
        <v>8.4625864623618502E-4</v>
      </c>
      <c r="AA941" s="99">
        <v>5.2888920215137562E-7</v>
      </c>
      <c r="AB941" s="99">
        <v>0.28310894530769426</v>
      </c>
      <c r="AC941" s="99">
        <v>1.5855620447230458E-5</v>
      </c>
      <c r="AD941" s="20">
        <f t="shared" si="135"/>
        <v>11.915794622319176</v>
      </c>
      <c r="AE941" s="20">
        <f t="shared" si="136"/>
        <v>14.099963740588084</v>
      </c>
      <c r="AF941" s="20">
        <f t="shared" si="137"/>
        <v>0.56084653808591967</v>
      </c>
      <c r="AG941" s="21">
        <f t="shared" si="138"/>
        <v>200.80552657667434</v>
      </c>
      <c r="AH941" s="21">
        <f t="shared" si="139"/>
        <v>259.88152928726674</v>
      </c>
      <c r="AI941" s="22">
        <f t="shared" si="140"/>
        <v>22.53454950134477</v>
      </c>
      <c r="AJ941" s="20">
        <f t="shared" si="141"/>
        <v>-0.97451028173987397</v>
      </c>
    </row>
    <row r="942" spans="1:36">
      <c r="A942" s="1" t="s">
        <v>960</v>
      </c>
      <c r="B942" s="54">
        <v>167.65</v>
      </c>
      <c r="C942" s="54">
        <v>183.11</v>
      </c>
      <c r="D942" s="12">
        <f t="shared" si="134"/>
        <v>0.91556987603080109</v>
      </c>
      <c r="E942" s="13">
        <v>5.2089999999999997E-2</v>
      </c>
      <c r="F942" s="13">
        <v>3.3999999999999998E-3</v>
      </c>
      <c r="G942" s="14">
        <v>9.9720000000000003E-2</v>
      </c>
      <c r="H942" s="14">
        <v>5.94E-3</v>
      </c>
      <c r="I942" s="13">
        <v>1.391E-2</v>
      </c>
      <c r="J942" s="13">
        <v>4.0000000000000002E-4</v>
      </c>
      <c r="K942" s="15">
        <v>4.4900000000000001E-3</v>
      </c>
      <c r="L942" s="15">
        <v>2.3000000000000001E-4</v>
      </c>
      <c r="M942" s="16">
        <v>289</v>
      </c>
      <c r="N942" s="16">
        <v>84</v>
      </c>
      <c r="O942" s="16">
        <v>97</v>
      </c>
      <c r="P942" s="16">
        <v>5</v>
      </c>
      <c r="Q942" s="16">
        <v>89</v>
      </c>
      <c r="R942" s="16">
        <v>3</v>
      </c>
      <c r="S942" s="16">
        <v>91</v>
      </c>
      <c r="T942" s="16">
        <v>5</v>
      </c>
      <c r="U942" s="16">
        <v>89</v>
      </c>
      <c r="V942" s="16">
        <v>3</v>
      </c>
      <c r="W942" s="17">
        <f t="shared" si="142"/>
        <v>8.2474226804123703</v>
      </c>
      <c r="X942" s="98">
        <v>1.5117282065886277E-2</v>
      </c>
      <c r="Y942" s="98">
        <v>3.7106326228873748E-4</v>
      </c>
      <c r="Z942" s="99">
        <v>5.1772431248761218E-4</v>
      </c>
      <c r="AA942" s="99">
        <v>1.3418095351324888E-5</v>
      </c>
      <c r="AB942" s="99">
        <v>0.2830663268569118</v>
      </c>
      <c r="AC942" s="99">
        <v>1.5267723889140913E-5</v>
      </c>
      <c r="AD942" s="20">
        <f t="shared" si="135"/>
        <v>10.408628043503398</v>
      </c>
      <c r="AE942" s="20">
        <f t="shared" si="136"/>
        <v>12.33314707955957</v>
      </c>
      <c r="AF942" s="20">
        <f t="shared" si="137"/>
        <v>0.54003598427092347</v>
      </c>
      <c r="AG942" s="21">
        <f t="shared" si="138"/>
        <v>259.06846786278118</v>
      </c>
      <c r="AH942" s="21">
        <f t="shared" si="139"/>
        <v>363.12303808464912</v>
      </c>
      <c r="AI942" s="22">
        <f t="shared" si="140"/>
        <v>21.487229832998196</v>
      </c>
      <c r="AJ942" s="20">
        <f t="shared" si="141"/>
        <v>-0.98440589420218039</v>
      </c>
    </row>
    <row r="943" spans="1:36">
      <c r="A943" s="1" t="s">
        <v>961</v>
      </c>
      <c r="B943" s="54">
        <v>56.4</v>
      </c>
      <c r="C943" s="54">
        <v>89.03</v>
      </c>
      <c r="D943" s="12">
        <f t="shared" si="134"/>
        <v>0.63349432775468939</v>
      </c>
      <c r="E943" s="13">
        <v>4.6780000000000002E-2</v>
      </c>
      <c r="F943" s="13">
        <v>3.32E-3</v>
      </c>
      <c r="G943" s="14">
        <v>9.2230000000000006E-2</v>
      </c>
      <c r="H943" s="14">
        <v>5.9899999999999997E-3</v>
      </c>
      <c r="I943" s="13">
        <v>1.4319999999999999E-2</v>
      </c>
      <c r="J943" s="13">
        <v>4.4000000000000002E-4</v>
      </c>
      <c r="K943" s="15">
        <v>5.0099999999999997E-3</v>
      </c>
      <c r="L943" s="15">
        <v>2.4000000000000001E-4</v>
      </c>
      <c r="M943" s="16">
        <v>38</v>
      </c>
      <c r="N943" s="16">
        <v>86</v>
      </c>
      <c r="O943" s="16">
        <v>90</v>
      </c>
      <c r="P943" s="16">
        <v>6</v>
      </c>
      <c r="Q943" s="16">
        <v>92</v>
      </c>
      <c r="R943" s="16">
        <v>3</v>
      </c>
      <c r="S943" s="16">
        <v>101</v>
      </c>
      <c r="T943" s="16">
        <v>5</v>
      </c>
      <c r="U943" s="16">
        <v>92</v>
      </c>
      <c r="V943" s="16">
        <v>3</v>
      </c>
      <c r="W943" s="17">
        <f t="shared" si="142"/>
        <v>-2.2222222222222223</v>
      </c>
      <c r="X943" s="98">
        <v>2.7763156024329994E-2</v>
      </c>
      <c r="Y943" s="98">
        <v>7.3698953548063085E-5</v>
      </c>
      <c r="Z943" s="99">
        <v>9.632928709784527E-4</v>
      </c>
      <c r="AA943" s="99">
        <v>6.5038169868241257E-6</v>
      </c>
      <c r="AB943" s="99">
        <v>0.28311821270472626</v>
      </c>
      <c r="AC943" s="99">
        <v>1.7693669279439315E-5</v>
      </c>
      <c r="AD943" s="20">
        <f t="shared" si="135"/>
        <v>12.243528522140057</v>
      </c>
      <c r="AE943" s="20">
        <f t="shared" si="136"/>
        <v>14.206293437735162</v>
      </c>
      <c r="AF943" s="20">
        <f t="shared" si="137"/>
        <v>0.62584843221792763</v>
      </c>
      <c r="AG943" s="21">
        <f t="shared" si="138"/>
        <v>188.22109128271845</v>
      </c>
      <c r="AH943" s="21">
        <f t="shared" si="139"/>
        <v>245.27412083020715</v>
      </c>
      <c r="AI943" s="22">
        <f t="shared" si="140"/>
        <v>25.232023863830847</v>
      </c>
      <c r="AJ943" s="20">
        <f t="shared" si="141"/>
        <v>-0.97098515448860079</v>
      </c>
    </row>
    <row r="944" spans="1:36">
      <c r="A944" s="1" t="s">
        <v>962</v>
      </c>
      <c r="B944" s="54">
        <v>104.17</v>
      </c>
      <c r="C944" s="54">
        <v>116.56</v>
      </c>
      <c r="D944" s="12">
        <f t="shared" si="134"/>
        <v>0.89370281400137264</v>
      </c>
      <c r="E944" s="13">
        <v>4.999E-2</v>
      </c>
      <c r="F944" s="13">
        <v>5.0299999999999997E-3</v>
      </c>
      <c r="G944" s="14">
        <v>0.10321</v>
      </c>
      <c r="H944" s="14">
        <v>9.4599999999999997E-3</v>
      </c>
      <c r="I944" s="13">
        <v>1.4999999999999999E-2</v>
      </c>
      <c r="J944" s="13">
        <v>6.4999999999999997E-4</v>
      </c>
      <c r="K944" s="15">
        <v>4.8799999999999998E-3</v>
      </c>
      <c r="L944" s="15">
        <v>4.2000000000000002E-4</v>
      </c>
      <c r="M944" s="16">
        <v>195</v>
      </c>
      <c r="N944" s="16">
        <v>129</v>
      </c>
      <c r="O944" s="16">
        <v>100</v>
      </c>
      <c r="P944" s="16">
        <v>9</v>
      </c>
      <c r="Q944" s="16">
        <v>96</v>
      </c>
      <c r="R944" s="16">
        <v>4</v>
      </c>
      <c r="S944" s="16">
        <v>98</v>
      </c>
      <c r="T944" s="16">
        <v>8</v>
      </c>
      <c r="U944" s="16">
        <v>96</v>
      </c>
      <c r="V944" s="16">
        <v>4</v>
      </c>
      <c r="W944" s="17">
        <f t="shared" si="142"/>
        <v>4</v>
      </c>
      <c r="X944" s="98">
        <v>1.579097639812542E-2</v>
      </c>
      <c r="Y944" s="98">
        <v>8.3631418417742375E-5</v>
      </c>
      <c r="Z944" s="99">
        <v>5.8528122374878176E-4</v>
      </c>
      <c r="AA944" s="99">
        <v>7.182654996362836E-7</v>
      </c>
      <c r="AB944" s="99">
        <v>0.283007497948979</v>
      </c>
      <c r="AC944" s="99">
        <v>1.7461296729115804E-5</v>
      </c>
      <c r="AD944" s="20">
        <f t="shared" si="135"/>
        <v>8.3281919348099365</v>
      </c>
      <c r="AE944" s="20">
        <f t="shared" si="136"/>
        <v>10.399524798410109</v>
      </c>
      <c r="AF944" s="20">
        <f t="shared" si="137"/>
        <v>0.61763453455306372</v>
      </c>
      <c r="AG944" s="21">
        <f t="shared" si="138"/>
        <v>342.39024765578034</v>
      </c>
      <c r="AH944" s="21">
        <f t="shared" si="139"/>
        <v>492.43533141233968</v>
      </c>
      <c r="AI944" s="22">
        <f t="shared" si="140"/>
        <v>24.580728745435806</v>
      </c>
      <c r="AJ944" s="20">
        <f t="shared" si="141"/>
        <v>-0.9823710474774463</v>
      </c>
    </row>
    <row r="945" spans="1:36">
      <c r="A945" s="1" t="s">
        <v>963</v>
      </c>
      <c r="B945" s="54">
        <v>147.94</v>
      </c>
      <c r="C945" s="54">
        <v>136.82</v>
      </c>
      <c r="D945" s="12">
        <f t="shared" si="134"/>
        <v>1.0812746674462799</v>
      </c>
      <c r="E945" s="13">
        <v>5.1769999999999997E-2</v>
      </c>
      <c r="F945" s="13">
        <v>6.8599999999999998E-3</v>
      </c>
      <c r="G945" s="14">
        <v>0.19708999999999999</v>
      </c>
      <c r="H945" s="14">
        <v>2.3800000000000002E-2</v>
      </c>
      <c r="I945" s="13">
        <v>2.7660000000000001E-2</v>
      </c>
      <c r="J945" s="13">
        <v>1.6000000000000001E-3</v>
      </c>
      <c r="K945" s="15">
        <v>9.9799999999999993E-3</v>
      </c>
      <c r="L945" s="15">
        <v>9.2000000000000003E-4</v>
      </c>
      <c r="M945" s="16">
        <v>275</v>
      </c>
      <c r="N945" s="16">
        <v>169</v>
      </c>
      <c r="O945" s="16">
        <v>183</v>
      </c>
      <c r="P945" s="16">
        <v>20</v>
      </c>
      <c r="Q945" s="16">
        <v>176</v>
      </c>
      <c r="R945" s="16">
        <v>10</v>
      </c>
      <c r="S945" s="16">
        <v>201</v>
      </c>
      <c r="T945" s="16">
        <v>18</v>
      </c>
      <c r="U945" s="16">
        <v>176</v>
      </c>
      <c r="V945" s="16">
        <v>10</v>
      </c>
      <c r="W945" s="17">
        <f t="shared" si="142"/>
        <v>3.8251366120218577</v>
      </c>
      <c r="X945" s="98">
        <v>2.0473215448988551E-2</v>
      </c>
      <c r="Y945" s="98">
        <v>6.9776122036428214E-4</v>
      </c>
      <c r="Z945" s="99">
        <v>7.1205312936054629E-4</v>
      </c>
      <c r="AA945" s="99">
        <v>2.5729935864010779E-5</v>
      </c>
      <c r="AB945" s="99">
        <v>0.28309271276710879</v>
      </c>
      <c r="AC945" s="99">
        <v>1.6389716847340346E-5</v>
      </c>
      <c r="AD945" s="20">
        <f t="shared" si="135"/>
        <v>11.34174412985578</v>
      </c>
      <c r="AE945" s="20">
        <f t="shared" si="136"/>
        <v>15.129113837741848</v>
      </c>
      <c r="AF945" s="20">
        <f t="shared" si="137"/>
        <v>0.57983296778697668</v>
      </c>
      <c r="AG945" s="21">
        <f t="shared" si="138"/>
        <v>223.07042912772366</v>
      </c>
      <c r="AH945" s="21">
        <f t="shared" si="139"/>
        <v>251.48191584108918</v>
      </c>
      <c r="AI945" s="22">
        <f t="shared" si="140"/>
        <v>23.201175759129626</v>
      </c>
      <c r="AJ945" s="20">
        <f t="shared" si="141"/>
        <v>-0.97855261658552573</v>
      </c>
    </row>
    <row r="946" spans="1:36">
      <c r="A946" s="1" t="s">
        <v>964</v>
      </c>
      <c r="B946" s="54">
        <v>28.24</v>
      </c>
      <c r="C946" s="54">
        <v>41.51</v>
      </c>
      <c r="D946" s="12">
        <f t="shared" si="134"/>
        <v>0.68031799566369544</v>
      </c>
      <c r="E946" s="13">
        <v>5.1479999999999998E-2</v>
      </c>
      <c r="F946" s="13">
        <v>3.2299999999999998E-3</v>
      </c>
      <c r="G946" s="14">
        <v>0.16854</v>
      </c>
      <c r="H946" s="14">
        <v>9.6299999999999997E-3</v>
      </c>
      <c r="I946" s="13">
        <v>2.3779999999999999E-2</v>
      </c>
      <c r="J946" s="13">
        <v>6.8000000000000005E-4</v>
      </c>
      <c r="K946" s="15">
        <v>7.8100000000000001E-3</v>
      </c>
      <c r="L946" s="15">
        <v>3.3E-4</v>
      </c>
      <c r="M946" s="16">
        <v>262</v>
      </c>
      <c r="N946" s="16">
        <v>79</v>
      </c>
      <c r="O946" s="16">
        <v>158</v>
      </c>
      <c r="P946" s="16">
        <v>8</v>
      </c>
      <c r="Q946" s="16">
        <v>152</v>
      </c>
      <c r="R946" s="16">
        <v>4</v>
      </c>
      <c r="S946" s="16">
        <v>157</v>
      </c>
      <c r="T946" s="16">
        <v>7</v>
      </c>
      <c r="U946" s="16">
        <v>152</v>
      </c>
      <c r="V946" s="16">
        <v>4</v>
      </c>
      <c r="W946" s="17">
        <f t="shared" si="142"/>
        <v>3.7974683544303796</v>
      </c>
      <c r="X946" s="98">
        <v>2.9971372435757225E-2</v>
      </c>
      <c r="Y946" s="98">
        <v>2.8638702028844527E-4</v>
      </c>
      <c r="Z946" s="99">
        <v>1.0310128758793736E-3</v>
      </c>
      <c r="AA946" s="99">
        <v>8.3690927690322452E-6</v>
      </c>
      <c r="AB946" s="99">
        <v>0.28303245974014568</v>
      </c>
      <c r="AC946" s="99">
        <v>1.8115371578335868E-5</v>
      </c>
      <c r="AD946" s="20">
        <f t="shared" si="135"/>
        <v>9.2109452189625962</v>
      </c>
      <c r="AE946" s="20">
        <f t="shared" si="136"/>
        <v>12.448206581592292</v>
      </c>
      <c r="AF946" s="20">
        <f t="shared" si="137"/>
        <v>0.64084909382611288</v>
      </c>
      <c r="AG946" s="21">
        <f t="shared" si="138"/>
        <v>310.90159527724978</v>
      </c>
      <c r="AH946" s="21">
        <f t="shared" si="139"/>
        <v>404.66369618992132</v>
      </c>
      <c r="AI946" s="22">
        <f t="shared" si="140"/>
        <v>25.821139489100744</v>
      </c>
      <c r="AJ946" s="20">
        <f t="shared" si="141"/>
        <v>-0.96894539530483814</v>
      </c>
    </row>
    <row r="947" spans="1:36">
      <c r="A947" s="1" t="s">
        <v>965</v>
      </c>
      <c r="B947" s="54">
        <v>195.02</v>
      </c>
      <c r="C947" s="54">
        <v>162.05000000000001</v>
      </c>
      <c r="D947" s="12">
        <f t="shared" si="134"/>
        <v>1.2034557235421166</v>
      </c>
      <c r="E947" s="13">
        <v>5.1119999999999999E-2</v>
      </c>
      <c r="F947" s="13">
        <v>9.3799999999999994E-3</v>
      </c>
      <c r="G947" s="14">
        <v>0.21964</v>
      </c>
      <c r="H947" s="14">
        <v>3.7060000000000003E-2</v>
      </c>
      <c r="I947" s="13">
        <v>3.1210000000000002E-2</v>
      </c>
      <c r="J947" s="13">
        <v>2.3800000000000002E-3</v>
      </c>
      <c r="K947" s="15">
        <v>9.3900000000000008E-3</v>
      </c>
      <c r="L947" s="15">
        <v>1.4599999999999999E-3</v>
      </c>
      <c r="M947" s="16">
        <v>246</v>
      </c>
      <c r="N947" s="16">
        <v>241</v>
      </c>
      <c r="O947" s="16">
        <v>202</v>
      </c>
      <c r="P947" s="16">
        <v>31</v>
      </c>
      <c r="Q947" s="16">
        <v>198</v>
      </c>
      <c r="R947" s="16">
        <v>15</v>
      </c>
      <c r="S947" s="16">
        <v>189</v>
      </c>
      <c r="T947" s="16">
        <v>29</v>
      </c>
      <c r="U947" s="16">
        <v>198</v>
      </c>
      <c r="V947" s="16">
        <v>15</v>
      </c>
      <c r="W947" s="17">
        <f t="shared" si="142"/>
        <v>1.9801980198019802</v>
      </c>
      <c r="X947" s="98">
        <v>1.7453408203298233E-2</v>
      </c>
      <c r="Y947" s="98">
        <v>2.8699516275785511E-4</v>
      </c>
      <c r="Z947" s="99">
        <v>6.3499652472661424E-4</v>
      </c>
      <c r="AA947" s="99">
        <v>7.9820788551524687E-6</v>
      </c>
      <c r="AB947" s="99">
        <v>0.28301180752178789</v>
      </c>
      <c r="AC947" s="99">
        <v>1.8418143030054288E-5</v>
      </c>
      <c r="AD947" s="20">
        <f t="shared" si="135"/>
        <v>8.4805964447642879</v>
      </c>
      <c r="AE947" s="20">
        <f t="shared" si="136"/>
        <v>12.751310467915555</v>
      </c>
      <c r="AF947" s="20">
        <f t="shared" si="137"/>
        <v>0.651625874432881</v>
      </c>
      <c r="AG947" s="21">
        <f t="shared" si="138"/>
        <v>336.76595821466032</v>
      </c>
      <c r="AH947" s="21">
        <f t="shared" si="139"/>
        <v>420.97805368854279</v>
      </c>
      <c r="AI947" s="22">
        <f t="shared" si="140"/>
        <v>25.964900541321867</v>
      </c>
      <c r="AJ947" s="20">
        <f t="shared" si="141"/>
        <v>-0.98087359865281287</v>
      </c>
    </row>
    <row r="948" spans="1:36">
      <c r="A948" s="1" t="s">
        <v>966</v>
      </c>
      <c r="B948" s="54">
        <v>108.59</v>
      </c>
      <c r="C948" s="54">
        <v>136.33000000000001</v>
      </c>
      <c r="D948" s="12">
        <f t="shared" si="134"/>
        <v>0.79652314237511912</v>
      </c>
      <c r="E948" s="13">
        <v>5.144E-2</v>
      </c>
      <c r="F948" s="13">
        <v>5.9500000000000004E-3</v>
      </c>
      <c r="G948" s="14">
        <v>0.10224</v>
      </c>
      <c r="H948" s="14">
        <v>1.0789999999999999E-2</v>
      </c>
      <c r="I948" s="13">
        <v>1.444E-2</v>
      </c>
      <c r="J948" s="13">
        <v>7.1000000000000002E-4</v>
      </c>
      <c r="K948" s="15">
        <v>5.2300000000000003E-3</v>
      </c>
      <c r="L948" s="15">
        <v>3.6000000000000002E-4</v>
      </c>
      <c r="M948" s="16">
        <v>261</v>
      </c>
      <c r="N948" s="16">
        <v>150</v>
      </c>
      <c r="O948" s="16">
        <v>99</v>
      </c>
      <c r="P948" s="16">
        <v>10</v>
      </c>
      <c r="Q948" s="16">
        <v>92</v>
      </c>
      <c r="R948" s="16">
        <v>5</v>
      </c>
      <c r="S948" s="16">
        <v>105</v>
      </c>
      <c r="T948" s="16">
        <v>7</v>
      </c>
      <c r="U948" s="16">
        <v>92</v>
      </c>
      <c r="V948" s="16">
        <v>5</v>
      </c>
      <c r="W948" s="17">
        <f t="shared" si="142"/>
        <v>7.0707070707070709</v>
      </c>
      <c r="X948" s="98">
        <v>4.6260279135655578E-2</v>
      </c>
      <c r="Y948" s="98">
        <v>3.0984957666094161E-4</v>
      </c>
      <c r="Z948" s="99">
        <v>1.7731364832167503E-3</v>
      </c>
      <c r="AA948" s="99">
        <v>1.302893052805459E-5</v>
      </c>
      <c r="AB948" s="99">
        <v>0.28301986857944994</v>
      </c>
      <c r="AC948" s="99">
        <v>2.1734507012878373E-5</v>
      </c>
      <c r="AD948" s="20">
        <f t="shared" si="135"/>
        <v>8.7656691415660681</v>
      </c>
      <c r="AE948" s="20">
        <f t="shared" si="136"/>
        <v>10.678540257296198</v>
      </c>
      <c r="AF948" s="20">
        <f t="shared" si="137"/>
        <v>0.76877819542191217</v>
      </c>
      <c r="AG948" s="21">
        <f t="shared" si="138"/>
        <v>335.48342168864372</v>
      </c>
      <c r="AH948" s="21">
        <f t="shared" si="139"/>
        <v>471.48855413280432</v>
      </c>
      <c r="AI948" s="22">
        <f t="shared" si="140"/>
        <v>31.594656335411571</v>
      </c>
      <c r="AJ948" s="20">
        <f t="shared" si="141"/>
        <v>-0.94659227460190509</v>
      </c>
    </row>
    <row r="949" spans="1:36">
      <c r="A949" s="1" t="s">
        <v>967</v>
      </c>
      <c r="B949" s="54">
        <v>107.16</v>
      </c>
      <c r="C949" s="54">
        <v>119.09</v>
      </c>
      <c r="D949" s="12">
        <f t="shared" si="134"/>
        <v>0.89982366277605164</v>
      </c>
      <c r="E949" s="13">
        <v>5.042E-2</v>
      </c>
      <c r="F949" s="13">
        <v>5.8900000000000003E-3</v>
      </c>
      <c r="G949" s="14">
        <v>0.1178</v>
      </c>
      <c r="H949" s="14">
        <v>1.2529999999999999E-2</v>
      </c>
      <c r="I949" s="13">
        <v>1.6969999999999999E-2</v>
      </c>
      <c r="J949" s="13">
        <v>8.4999999999999995E-4</v>
      </c>
      <c r="K949" s="15">
        <v>5.9800000000000001E-3</v>
      </c>
      <c r="L949" s="15">
        <v>5.1999999999999995E-4</v>
      </c>
      <c r="M949" s="16">
        <v>214</v>
      </c>
      <c r="N949" s="16">
        <v>149</v>
      </c>
      <c r="O949" s="16">
        <v>113</v>
      </c>
      <c r="P949" s="16">
        <v>11</v>
      </c>
      <c r="Q949" s="16">
        <v>108</v>
      </c>
      <c r="R949" s="16">
        <v>5</v>
      </c>
      <c r="S949" s="16">
        <v>121</v>
      </c>
      <c r="T949" s="16">
        <v>10</v>
      </c>
      <c r="U949" s="16">
        <v>108</v>
      </c>
      <c r="V949" s="16">
        <v>5</v>
      </c>
      <c r="W949" s="17">
        <f t="shared" si="142"/>
        <v>4.4247787610619467</v>
      </c>
      <c r="X949" s="98">
        <v>1.099235423451868E-2</v>
      </c>
      <c r="Y949" s="98">
        <v>2.341657113385875E-4</v>
      </c>
      <c r="Z949" s="99">
        <v>3.846082279736051E-4</v>
      </c>
      <c r="AA949" s="99">
        <v>6.6043674515759396E-6</v>
      </c>
      <c r="AB949" s="99">
        <v>0.28304111332329468</v>
      </c>
      <c r="AC949" s="99">
        <v>1.4883317159072019E-5</v>
      </c>
      <c r="AD949" s="20">
        <f t="shared" si="135"/>
        <v>9.5169720939369817</v>
      </c>
      <c r="AE949" s="20">
        <f t="shared" si="136"/>
        <v>11.862137758789082</v>
      </c>
      <c r="AF949" s="20">
        <f t="shared" si="137"/>
        <v>0.52646107149716304</v>
      </c>
      <c r="AG949" s="21">
        <f t="shared" si="138"/>
        <v>293.50567030374617</v>
      </c>
      <c r="AH949" s="21">
        <f t="shared" si="139"/>
        <v>408.05291734274954</v>
      </c>
      <c r="AI949" s="22">
        <f t="shared" si="140"/>
        <v>20.859345929010146</v>
      </c>
      <c r="AJ949" s="20">
        <f t="shared" si="141"/>
        <v>-0.98841541482007211</v>
      </c>
    </row>
    <row r="950" spans="1:36">
      <c r="A950" s="1" t="s">
        <v>968</v>
      </c>
      <c r="B950" s="54">
        <v>214.11</v>
      </c>
      <c r="C950" s="54">
        <v>371.33</v>
      </c>
      <c r="D950" s="12">
        <f t="shared" si="134"/>
        <v>0.57660302157110932</v>
      </c>
      <c r="E950" s="13">
        <v>4.7550000000000002E-2</v>
      </c>
      <c r="F950" s="13">
        <v>7.3699999999999998E-3</v>
      </c>
      <c r="G950" s="14">
        <v>9.1039999999999996E-2</v>
      </c>
      <c r="H950" s="14">
        <v>1.291E-2</v>
      </c>
      <c r="I950" s="13">
        <v>1.391E-2</v>
      </c>
      <c r="J950" s="13">
        <v>8.9999999999999998E-4</v>
      </c>
      <c r="K950" s="15">
        <v>4.5700000000000003E-3</v>
      </c>
      <c r="L950" s="15">
        <v>5.0000000000000001E-4</v>
      </c>
      <c r="M950" s="16">
        <v>77</v>
      </c>
      <c r="N950" s="16">
        <v>195</v>
      </c>
      <c r="O950" s="16">
        <v>88</v>
      </c>
      <c r="P950" s="16">
        <v>12</v>
      </c>
      <c r="Q950" s="16">
        <v>89</v>
      </c>
      <c r="R950" s="16">
        <v>6</v>
      </c>
      <c r="S950" s="16">
        <v>92</v>
      </c>
      <c r="T950" s="16">
        <v>10</v>
      </c>
      <c r="U950" s="16">
        <v>89</v>
      </c>
      <c r="V950" s="16">
        <v>6</v>
      </c>
      <c r="W950" s="17">
        <f t="shared" si="142"/>
        <v>-1.1363636363636365</v>
      </c>
      <c r="X950" s="98">
        <v>4.319288099816454E-2</v>
      </c>
      <c r="Y950" s="98">
        <v>6.5996081264241984E-4</v>
      </c>
      <c r="Z950" s="99">
        <v>1.5657021884868153E-3</v>
      </c>
      <c r="AA950" s="99">
        <v>2.3335844171684429E-5</v>
      </c>
      <c r="AB950" s="99">
        <v>0.28308434359739659</v>
      </c>
      <c r="AC950" s="99">
        <v>1.9461089449719586E-5</v>
      </c>
      <c r="AD950" s="20">
        <f t="shared" si="135"/>
        <v>11.045775302949146</v>
      </c>
      <c r="AE950" s="20">
        <f t="shared" si="136"/>
        <v>12.908840163754487</v>
      </c>
      <c r="AF950" s="20">
        <f t="shared" si="137"/>
        <v>0.68835988077035892</v>
      </c>
      <c r="AG950" s="21">
        <f t="shared" si="138"/>
        <v>240.34591924543085</v>
      </c>
      <c r="AH950" s="21">
        <f t="shared" si="139"/>
        <v>326.21667253516512</v>
      </c>
      <c r="AI950" s="22">
        <f t="shared" si="140"/>
        <v>28.179668737362817</v>
      </c>
      <c r="AJ950" s="20">
        <f t="shared" si="141"/>
        <v>-0.9528402955275056</v>
      </c>
    </row>
    <row r="951" spans="1:36">
      <c r="A951" s="1" t="s">
        <v>969</v>
      </c>
      <c r="B951" s="54">
        <v>194.91</v>
      </c>
      <c r="C951" s="54">
        <v>285.25</v>
      </c>
      <c r="D951" s="12">
        <f t="shared" si="134"/>
        <v>0.68329535495179661</v>
      </c>
      <c r="E951" s="13">
        <v>6.0010000000000001E-2</v>
      </c>
      <c r="F951" s="13">
        <v>1.56E-3</v>
      </c>
      <c r="G951" s="14">
        <v>0.83957999999999999</v>
      </c>
      <c r="H951" s="14">
        <v>1.9910000000000001E-2</v>
      </c>
      <c r="I951" s="13">
        <v>0.10162</v>
      </c>
      <c r="J951" s="13">
        <v>1.6100000000000001E-3</v>
      </c>
      <c r="K951" s="15">
        <v>2.9739999999999999E-2</v>
      </c>
      <c r="L951" s="15">
        <v>8.3000000000000001E-4</v>
      </c>
      <c r="M951" s="16">
        <v>604</v>
      </c>
      <c r="N951" s="16">
        <v>26</v>
      </c>
      <c r="O951" s="16">
        <v>619</v>
      </c>
      <c r="P951" s="16">
        <v>11</v>
      </c>
      <c r="Q951" s="16">
        <v>624</v>
      </c>
      <c r="R951" s="16">
        <v>9</v>
      </c>
      <c r="S951" s="16">
        <v>592</v>
      </c>
      <c r="T951" s="16">
        <v>16</v>
      </c>
      <c r="U951" s="16">
        <v>624</v>
      </c>
      <c r="V951" s="16">
        <v>9</v>
      </c>
      <c r="W951" s="17">
        <f t="shared" si="142"/>
        <v>-0.80775444264943452</v>
      </c>
      <c r="X951" s="98">
        <v>1.7690175357940052E-2</v>
      </c>
      <c r="Y951" s="98">
        <v>2.1145538938155549E-5</v>
      </c>
      <c r="Z951" s="99">
        <v>6.226194093242913E-4</v>
      </c>
      <c r="AA951" s="99">
        <v>2.1734789919228193E-6</v>
      </c>
      <c r="AB951" s="99">
        <v>0.28224794624009591</v>
      </c>
      <c r="AC951" s="99">
        <v>1.5092465342498173E-5</v>
      </c>
      <c r="AD951" s="20">
        <f t="shared" si="135"/>
        <v>-18.532731667354476</v>
      </c>
      <c r="AE951" s="20">
        <f t="shared" si="136"/>
        <v>-5.039164840697774</v>
      </c>
      <c r="AF951" s="20">
        <f t="shared" si="137"/>
        <v>0.5344679997907501</v>
      </c>
      <c r="AG951" s="21">
        <f t="shared" si="138"/>
        <v>1402.2248073766762</v>
      </c>
      <c r="AH951" s="21">
        <f t="shared" si="139"/>
        <v>1874.9102287374926</v>
      </c>
      <c r="AI951" s="22">
        <f t="shared" si="140"/>
        <v>20.849657440895271</v>
      </c>
      <c r="AJ951" s="20">
        <f t="shared" si="141"/>
        <v>-0.98124640333360569</v>
      </c>
    </row>
    <row r="952" spans="1:36">
      <c r="A952" s="1" t="s">
        <v>970</v>
      </c>
      <c r="B952" s="54">
        <v>117.49</v>
      </c>
      <c r="C952" s="54">
        <v>175.08</v>
      </c>
      <c r="D952" s="12">
        <f t="shared" si="134"/>
        <v>0.67106465615718525</v>
      </c>
      <c r="E952" s="13">
        <v>5.0220000000000001E-2</v>
      </c>
      <c r="F952" s="13">
        <v>2.0600000000000002E-3</v>
      </c>
      <c r="G952" s="14">
        <v>0.11289</v>
      </c>
      <c r="H952" s="14">
        <v>4.2399999999999998E-3</v>
      </c>
      <c r="I952" s="13">
        <v>1.6330000000000001E-2</v>
      </c>
      <c r="J952" s="13">
        <v>3.2000000000000003E-4</v>
      </c>
      <c r="K952" s="15">
        <v>5.62E-3</v>
      </c>
      <c r="L952" s="15">
        <v>1.9000000000000001E-4</v>
      </c>
      <c r="M952" s="16">
        <v>205</v>
      </c>
      <c r="N952" s="16">
        <v>51</v>
      </c>
      <c r="O952" s="16">
        <v>109</v>
      </c>
      <c r="P952" s="16">
        <v>4</v>
      </c>
      <c r="Q952" s="16">
        <v>104</v>
      </c>
      <c r="R952" s="16">
        <v>2</v>
      </c>
      <c r="S952" s="16">
        <v>113</v>
      </c>
      <c r="T952" s="16">
        <v>4</v>
      </c>
      <c r="U952" s="16">
        <v>104</v>
      </c>
      <c r="V952" s="16">
        <v>2</v>
      </c>
      <c r="W952" s="17">
        <f t="shared" si="142"/>
        <v>4.5871559633027523</v>
      </c>
      <c r="X952" s="98">
        <v>1.9829831331937414E-2</v>
      </c>
      <c r="Y952" s="98">
        <v>2.4287803833619926E-4</v>
      </c>
      <c r="Z952" s="99">
        <v>7.1821793023853252E-4</v>
      </c>
      <c r="AA952" s="99">
        <v>7.4839487846200311E-6</v>
      </c>
      <c r="AB952" s="99">
        <v>0.2830781637967591</v>
      </c>
      <c r="AC952" s="99">
        <v>1.4876948576131239E-5</v>
      </c>
      <c r="AD952" s="20">
        <f t="shared" si="135"/>
        <v>10.827231718808505</v>
      </c>
      <c r="AE952" s="20">
        <f t="shared" si="136"/>
        <v>13.062823746348151</v>
      </c>
      <c r="AF952" s="20">
        <f t="shared" si="137"/>
        <v>0.52623117410786235</v>
      </c>
      <c r="AG952" s="21">
        <f t="shared" si="138"/>
        <v>243.69721152668285</v>
      </c>
      <c r="AH952" s="21">
        <f t="shared" si="139"/>
        <v>327.98124759005691</v>
      </c>
      <c r="AI952" s="22">
        <f t="shared" si="140"/>
        <v>21.054624539795782</v>
      </c>
      <c r="AJ952" s="20">
        <f t="shared" si="141"/>
        <v>-0.97836692981209239</v>
      </c>
    </row>
    <row r="953" spans="1:36">
      <c r="A953" s="1" t="s">
        <v>971</v>
      </c>
      <c r="B953" s="54">
        <v>144.31</v>
      </c>
      <c r="C953" s="54">
        <v>160.55000000000001</v>
      </c>
      <c r="D953" s="12">
        <f t="shared" si="134"/>
        <v>0.89884771099345995</v>
      </c>
      <c r="E953" s="13">
        <v>4.7800000000000002E-2</v>
      </c>
      <c r="F953" s="13">
        <v>3.4299999999999999E-3</v>
      </c>
      <c r="G953" s="14">
        <v>9.554E-2</v>
      </c>
      <c r="H953" s="14">
        <v>6.2899999999999996E-3</v>
      </c>
      <c r="I953" s="13">
        <v>1.452E-2</v>
      </c>
      <c r="J953" s="13">
        <v>4.4999999999999999E-4</v>
      </c>
      <c r="K953" s="15">
        <v>4.7499999999999999E-3</v>
      </c>
      <c r="L953" s="15">
        <v>2.7999999999999998E-4</v>
      </c>
      <c r="M953" s="16">
        <v>89</v>
      </c>
      <c r="N953" s="16">
        <v>90</v>
      </c>
      <c r="O953" s="16">
        <v>93</v>
      </c>
      <c r="P953" s="16">
        <v>6</v>
      </c>
      <c r="Q953" s="16">
        <v>93</v>
      </c>
      <c r="R953" s="16">
        <v>3</v>
      </c>
      <c r="S953" s="16">
        <v>96</v>
      </c>
      <c r="T953" s="16">
        <v>6</v>
      </c>
      <c r="U953" s="16">
        <v>93</v>
      </c>
      <c r="V953" s="16">
        <v>3</v>
      </c>
      <c r="W953" s="17">
        <f t="shared" si="142"/>
        <v>0</v>
      </c>
      <c r="X953" s="98">
        <v>1.6760338294832769E-2</v>
      </c>
      <c r="Y953" s="98">
        <v>2.0454169633022238E-4</v>
      </c>
      <c r="Z953" s="99">
        <v>5.9359717407171284E-4</v>
      </c>
      <c r="AA953" s="99">
        <v>7.7903051340468002E-6</v>
      </c>
      <c r="AB953" s="99">
        <v>0.28311382533171126</v>
      </c>
      <c r="AC953" s="99">
        <v>1.7999350222408218E-5</v>
      </c>
      <c r="AD953" s="20">
        <f t="shared" si="135"/>
        <v>12.088372671665848</v>
      </c>
      <c r="AE953" s="20">
        <f t="shared" si="136"/>
        <v>14.095163692176005</v>
      </c>
      <c r="AF953" s="20">
        <f t="shared" si="137"/>
        <v>0.63666216884412652</v>
      </c>
      <c r="AG953" s="21">
        <f t="shared" si="138"/>
        <v>192.57756033504097</v>
      </c>
      <c r="AH953" s="21">
        <f t="shared" si="139"/>
        <v>253.18250658439086</v>
      </c>
      <c r="AI953" s="22">
        <f t="shared" si="140"/>
        <v>25.414917900384381</v>
      </c>
      <c r="AJ953" s="20">
        <f t="shared" si="141"/>
        <v>-0.98212056704603279</v>
      </c>
    </row>
    <row r="954" spans="1:36">
      <c r="A954" s="1" t="s">
        <v>972</v>
      </c>
      <c r="B954" s="54">
        <v>36.15</v>
      </c>
      <c r="C954" s="54">
        <v>83.69</v>
      </c>
      <c r="D954" s="12">
        <f t="shared" si="134"/>
        <v>0.43195124865575335</v>
      </c>
      <c r="E954" s="13">
        <v>4.981E-2</v>
      </c>
      <c r="F954" s="13">
        <v>5.8599999999999998E-3</v>
      </c>
      <c r="G954" s="14">
        <v>9.8030000000000006E-2</v>
      </c>
      <c r="H954" s="14">
        <v>1.059E-2</v>
      </c>
      <c r="I954" s="13">
        <v>1.4290000000000001E-2</v>
      </c>
      <c r="J954" s="13">
        <v>6.9999999999999999E-4</v>
      </c>
      <c r="K954" s="15">
        <v>3.9300000000000003E-3</v>
      </c>
      <c r="L954" s="15">
        <v>3.5E-4</v>
      </c>
      <c r="M954" s="16">
        <v>186</v>
      </c>
      <c r="N954" s="16">
        <v>154</v>
      </c>
      <c r="O954" s="16">
        <v>95</v>
      </c>
      <c r="P954" s="16">
        <v>10</v>
      </c>
      <c r="Q954" s="16">
        <v>91</v>
      </c>
      <c r="R954" s="16">
        <v>4</v>
      </c>
      <c r="S954" s="16">
        <v>79</v>
      </c>
      <c r="T954" s="16">
        <v>7</v>
      </c>
      <c r="U954" s="16">
        <v>91</v>
      </c>
      <c r="V954" s="16">
        <v>4</v>
      </c>
      <c r="W954" s="17">
        <f t="shared" si="142"/>
        <v>4.2105263157894735</v>
      </c>
      <c r="X954" s="98">
        <v>1.8899309995308079E-2</v>
      </c>
      <c r="Y954" s="98">
        <v>5.862574145792227E-4</v>
      </c>
      <c r="Z954" s="99">
        <v>6.8067494559767865E-4</v>
      </c>
      <c r="AA954" s="99">
        <v>2.2038379033050956E-5</v>
      </c>
      <c r="AB954" s="99">
        <v>0.28294589796025382</v>
      </c>
      <c r="AC954" s="99">
        <v>1.5782328371905844E-5</v>
      </c>
      <c r="AD954" s="20">
        <f t="shared" si="135"/>
        <v>6.1497588252645841</v>
      </c>
      <c r="AE954" s="20">
        <f t="shared" si="136"/>
        <v>8.1069301637071156</v>
      </c>
      <c r="AF954" s="20">
        <f t="shared" si="137"/>
        <v>0.55824055596094224</v>
      </c>
      <c r="AG954" s="21">
        <f t="shared" si="138"/>
        <v>430.09685125172632</v>
      </c>
      <c r="AH954" s="21">
        <f t="shared" si="139"/>
        <v>635.2254880633111</v>
      </c>
      <c r="AI954" s="22">
        <f t="shared" si="140"/>
        <v>22.236459820380276</v>
      </c>
      <c r="AJ954" s="20">
        <f t="shared" si="141"/>
        <v>-0.97949774260247957</v>
      </c>
    </row>
    <row r="955" spans="1:36">
      <c r="A955" s="1" t="s">
        <v>973</v>
      </c>
      <c r="B955" s="54">
        <v>387.08</v>
      </c>
      <c r="C955" s="54">
        <v>518.55999999999995</v>
      </c>
      <c r="D955" s="12">
        <f t="shared" si="134"/>
        <v>0.74645171243443387</v>
      </c>
      <c r="E955" s="13">
        <v>4.9700000000000001E-2</v>
      </c>
      <c r="F955" s="13">
        <v>5.5700000000000003E-3</v>
      </c>
      <c r="G955" s="14">
        <v>0.19447999999999999</v>
      </c>
      <c r="H955" s="14">
        <v>2.0830000000000001E-2</v>
      </c>
      <c r="I955" s="13">
        <v>2.8379999999999999E-2</v>
      </c>
      <c r="J955" s="13">
        <v>9.3999999999999997E-4</v>
      </c>
      <c r="K955" s="15">
        <v>8.9700000000000005E-3</v>
      </c>
      <c r="L955" s="15">
        <v>3.5E-4</v>
      </c>
      <c r="M955" s="16">
        <v>181</v>
      </c>
      <c r="N955" s="16">
        <v>252</v>
      </c>
      <c r="O955" s="16">
        <v>180</v>
      </c>
      <c r="P955" s="16">
        <v>18</v>
      </c>
      <c r="Q955" s="16">
        <v>180</v>
      </c>
      <c r="R955" s="16">
        <v>6</v>
      </c>
      <c r="S955" s="16">
        <v>180</v>
      </c>
      <c r="T955" s="16">
        <v>7</v>
      </c>
      <c r="U955" s="16">
        <v>180</v>
      </c>
      <c r="V955" s="16">
        <v>6</v>
      </c>
      <c r="W955" s="17">
        <f t="shared" si="142"/>
        <v>0</v>
      </c>
      <c r="X955" s="98">
        <v>2.1407092716630743E-2</v>
      </c>
      <c r="Y955" s="98">
        <v>3.2701063690284733E-4</v>
      </c>
      <c r="Z955" s="99">
        <v>9.460711418425602E-4</v>
      </c>
      <c r="AA955" s="99">
        <v>1.3042047684142869E-5</v>
      </c>
      <c r="AB955" s="99">
        <v>0.28306005690479241</v>
      </c>
      <c r="AC955" s="99">
        <v>1.8094865103172909E-5</v>
      </c>
      <c r="AD955" s="20">
        <f t="shared" si="135"/>
        <v>10.186896326098704</v>
      </c>
      <c r="AE955" s="20">
        <f t="shared" si="136"/>
        <v>14.032225086775263</v>
      </c>
      <c r="AF955" s="20">
        <f t="shared" si="137"/>
        <v>0.64016308334887617</v>
      </c>
      <c r="AG955" s="21">
        <f t="shared" si="138"/>
        <v>270.94609453227014</v>
      </c>
      <c r="AH955" s="21">
        <f t="shared" si="139"/>
        <v>324.93782950647039</v>
      </c>
      <c r="AI955" s="22">
        <f t="shared" si="140"/>
        <v>25.752603709807971</v>
      </c>
      <c r="AJ955" s="20">
        <f t="shared" si="141"/>
        <v>-0.97150388126980236</v>
      </c>
    </row>
    <row r="956" spans="1:36">
      <c r="A956" s="1" t="s">
        <v>974</v>
      </c>
      <c r="B956" s="54">
        <v>37.28</v>
      </c>
      <c r="C956" s="54">
        <v>59.8</v>
      </c>
      <c r="D956" s="12">
        <f t="shared" si="134"/>
        <v>0.62341137123745827</v>
      </c>
      <c r="E956" s="13">
        <v>6.9029999999999994E-2</v>
      </c>
      <c r="F956" s="13">
        <v>1.7099999999999999E-3</v>
      </c>
      <c r="G956" s="14">
        <v>1.4521500000000001</v>
      </c>
      <c r="H956" s="14">
        <v>3.2809999999999999E-2</v>
      </c>
      <c r="I956" s="13">
        <v>0.15276999999999999</v>
      </c>
      <c r="J956" s="13">
        <v>2.47E-3</v>
      </c>
      <c r="K956" s="15">
        <v>4.5859999999999998E-2</v>
      </c>
      <c r="L956" s="15">
        <v>1.14E-3</v>
      </c>
      <c r="M956" s="16">
        <v>900</v>
      </c>
      <c r="N956" s="16">
        <v>23</v>
      </c>
      <c r="O956" s="16">
        <v>911</v>
      </c>
      <c r="P956" s="16">
        <v>14</v>
      </c>
      <c r="Q956" s="16">
        <v>916</v>
      </c>
      <c r="R956" s="16">
        <v>14</v>
      </c>
      <c r="S956" s="16">
        <v>906</v>
      </c>
      <c r="T956" s="16">
        <v>22</v>
      </c>
      <c r="U956" s="16">
        <v>916</v>
      </c>
      <c r="V956" s="16">
        <v>14</v>
      </c>
      <c r="W956" s="17">
        <f t="shared" si="142"/>
        <v>-0.54884742041712409</v>
      </c>
      <c r="X956" s="98">
        <v>1.1160597104037384E-2</v>
      </c>
      <c r="Y956" s="98">
        <v>1.4136725442398705E-4</v>
      </c>
      <c r="Z956" s="99">
        <v>3.453166760629235E-4</v>
      </c>
      <c r="AA956" s="99">
        <v>3.8057805315084771E-6</v>
      </c>
      <c r="AB956" s="99">
        <v>0.28192883414942904</v>
      </c>
      <c r="AC956" s="99">
        <v>1.4341705521566327E-5</v>
      </c>
      <c r="AD956" s="20">
        <f t="shared" si="135"/>
        <v>-29.817869186871128</v>
      </c>
      <c r="AE956" s="20">
        <f t="shared" si="136"/>
        <v>-9.7964732707334079</v>
      </c>
      <c r="AF956" s="20">
        <f t="shared" si="137"/>
        <v>0.50821187305190774</v>
      </c>
      <c r="AG956" s="21">
        <f t="shared" si="138"/>
        <v>1827.9862400376473</v>
      </c>
      <c r="AH956" s="21">
        <f t="shared" si="139"/>
        <v>2392.6455972893664</v>
      </c>
      <c r="AI956" s="22">
        <f t="shared" si="140"/>
        <v>19.512173667995967</v>
      </c>
      <c r="AJ956" s="20">
        <f t="shared" si="141"/>
        <v>-0.98959889529930956</v>
      </c>
    </row>
    <row r="957" spans="1:36">
      <c r="A957" s="1" t="s">
        <v>975</v>
      </c>
      <c r="B957" s="54">
        <v>127.74</v>
      </c>
      <c r="C957" s="54">
        <v>171.23</v>
      </c>
      <c r="D957" s="12">
        <f t="shared" si="134"/>
        <v>0.74601413303743502</v>
      </c>
      <c r="E957" s="13">
        <v>5.5370000000000003E-2</v>
      </c>
      <c r="F957" s="13">
        <v>1.2540000000000001E-2</v>
      </c>
      <c r="G957" s="14">
        <v>0.10474</v>
      </c>
      <c r="H957" s="14">
        <v>2.1440000000000001E-2</v>
      </c>
      <c r="I957" s="13">
        <v>1.374E-2</v>
      </c>
      <c r="J957" s="13">
        <v>1.3699999999999999E-3</v>
      </c>
      <c r="K957" s="15">
        <v>5.2399999999999999E-3</v>
      </c>
      <c r="L957" s="15">
        <v>1E-3</v>
      </c>
      <c r="M957" s="16">
        <v>427</v>
      </c>
      <c r="N957" s="16">
        <v>280</v>
      </c>
      <c r="O957" s="16">
        <v>101</v>
      </c>
      <c r="P957" s="16">
        <v>20</v>
      </c>
      <c r="Q957" s="16">
        <v>88</v>
      </c>
      <c r="R957" s="16">
        <v>9</v>
      </c>
      <c r="S957" s="16">
        <v>106</v>
      </c>
      <c r="T957" s="16">
        <v>20</v>
      </c>
      <c r="U957" s="16">
        <v>88</v>
      </c>
      <c r="V957" s="16">
        <v>9</v>
      </c>
      <c r="W957" s="17">
        <f t="shared" si="142"/>
        <v>12.871287128712872</v>
      </c>
      <c r="X957" s="98">
        <v>1.6649880264674146E-2</v>
      </c>
      <c r="Y957" s="98">
        <v>1.7147732938004024E-4</v>
      </c>
      <c r="Z957" s="99">
        <v>6.4075617560902258E-4</v>
      </c>
      <c r="AA957" s="99">
        <v>7.6723503402064832E-6</v>
      </c>
      <c r="AB957" s="99">
        <v>0.28307959631157609</v>
      </c>
      <c r="AC957" s="99">
        <v>1.8907905126640891E-5</v>
      </c>
      <c r="AD957" s="20">
        <f t="shared" si="135"/>
        <v>10.877891431120279</v>
      </c>
      <c r="AE957" s="20">
        <f t="shared" si="136"/>
        <v>12.77370734794836</v>
      </c>
      <c r="AF957" s="20">
        <f t="shared" si="137"/>
        <v>0.66879168143755863</v>
      </c>
      <c r="AG957" s="21">
        <f t="shared" si="138"/>
        <v>241.17553939638262</v>
      </c>
      <c r="AH957" s="21">
        <f t="shared" si="139"/>
        <v>334.09486680862938</v>
      </c>
      <c r="AI957" s="22">
        <f t="shared" si="140"/>
        <v>26.707212382787361</v>
      </c>
      <c r="AJ957" s="20">
        <f t="shared" si="141"/>
        <v>-0.98070011519249933</v>
      </c>
    </row>
    <row r="958" spans="1:36">
      <c r="A958" s="1" t="s">
        <v>976</v>
      </c>
      <c r="B958" s="54">
        <v>41.08</v>
      </c>
      <c r="C958" s="54">
        <v>438.1</v>
      </c>
      <c r="D958" s="12">
        <f t="shared" si="134"/>
        <v>9.3768545994065269E-2</v>
      </c>
      <c r="E958" s="13">
        <v>5.1540000000000002E-2</v>
      </c>
      <c r="F958" s="13">
        <v>5.13E-3</v>
      </c>
      <c r="G958" s="14">
        <v>0.11225</v>
      </c>
      <c r="H958" s="14">
        <v>1.018E-2</v>
      </c>
      <c r="I958" s="13">
        <v>1.5810000000000001E-2</v>
      </c>
      <c r="J958" s="13">
        <v>6.8000000000000005E-4</v>
      </c>
      <c r="K958" s="15">
        <v>5.9899999999999997E-3</v>
      </c>
      <c r="L958" s="15">
        <v>4.4000000000000002E-4</v>
      </c>
      <c r="M958" s="16">
        <v>265</v>
      </c>
      <c r="N958" s="16">
        <v>129</v>
      </c>
      <c r="O958" s="16">
        <v>108</v>
      </c>
      <c r="P958" s="16">
        <v>9</v>
      </c>
      <c r="Q958" s="16">
        <v>101</v>
      </c>
      <c r="R958" s="16">
        <v>4</v>
      </c>
      <c r="S958" s="16">
        <v>121</v>
      </c>
      <c r="T958" s="16">
        <v>9</v>
      </c>
      <c r="U958" s="16">
        <v>101</v>
      </c>
      <c r="V958" s="16">
        <v>4</v>
      </c>
      <c r="W958" s="17">
        <f t="shared" si="142"/>
        <v>6.4814814814814818</v>
      </c>
      <c r="X958" s="98">
        <v>9.2578804151702606E-3</v>
      </c>
      <c r="Y958" s="98">
        <v>1.5085453083961997E-4</v>
      </c>
      <c r="Z958" s="99">
        <v>3.5064390169136094E-4</v>
      </c>
      <c r="AA958" s="99">
        <v>6.1022286453576464E-6</v>
      </c>
      <c r="AB958" s="99">
        <v>0.28303976993594632</v>
      </c>
      <c r="AC958" s="99">
        <v>1.856552764951505E-5</v>
      </c>
      <c r="AD958" s="20">
        <f t="shared" si="135"/>
        <v>9.469464301496977</v>
      </c>
      <c r="AE958" s="20">
        <f t="shared" si="136"/>
        <v>11.664706003400305</v>
      </c>
      <c r="AF958" s="20">
        <f t="shared" si="137"/>
        <v>0.65670019485945963</v>
      </c>
      <c r="AG958" s="21">
        <f t="shared" si="138"/>
        <v>295.12511232846674</v>
      </c>
      <c r="AH958" s="21">
        <f t="shared" si="139"/>
        <v>415.27445864546002</v>
      </c>
      <c r="AI958" s="22">
        <f t="shared" si="140"/>
        <v>25.997291455112133</v>
      </c>
      <c r="AJ958" s="20">
        <f t="shared" si="141"/>
        <v>-0.98943843669604337</v>
      </c>
    </row>
    <row r="959" spans="1:36">
      <c r="A959" s="1" t="s">
        <v>977</v>
      </c>
      <c r="B959" s="54">
        <v>75.63</v>
      </c>
      <c r="C959" s="54">
        <v>127.9</v>
      </c>
      <c r="D959" s="12">
        <f t="shared" si="134"/>
        <v>0.59132134480062548</v>
      </c>
      <c r="E959" s="13">
        <v>5.8369999999999998E-2</v>
      </c>
      <c r="F959" s="13">
        <v>1.23E-3</v>
      </c>
      <c r="G959" s="14">
        <v>0.72202999999999995</v>
      </c>
      <c r="H959" s="14">
        <v>1.393E-2</v>
      </c>
      <c r="I959" s="13">
        <v>8.9810000000000001E-2</v>
      </c>
      <c r="J959" s="13">
        <v>1.25E-3</v>
      </c>
      <c r="K959" s="15">
        <v>3.2739999999999998E-2</v>
      </c>
      <c r="L959" s="15">
        <v>1.58E-3</v>
      </c>
      <c r="M959" s="16">
        <v>544</v>
      </c>
      <c r="N959" s="16">
        <v>20</v>
      </c>
      <c r="O959" s="16">
        <v>552</v>
      </c>
      <c r="P959" s="16">
        <v>8</v>
      </c>
      <c r="Q959" s="16">
        <v>554</v>
      </c>
      <c r="R959" s="16">
        <v>7</v>
      </c>
      <c r="S959" s="16">
        <v>651</v>
      </c>
      <c r="T959" s="16">
        <v>31</v>
      </c>
      <c r="U959" s="16">
        <v>554</v>
      </c>
      <c r="V959" s="16">
        <v>7</v>
      </c>
      <c r="W959" s="17">
        <f t="shared" si="142"/>
        <v>-0.36231884057971014</v>
      </c>
      <c r="X959" s="98">
        <v>5.7890665051819681E-3</v>
      </c>
      <c r="Y959" s="98">
        <v>8.7102474571118437E-6</v>
      </c>
      <c r="Z959" s="99">
        <v>2.1759931095619703E-4</v>
      </c>
      <c r="AA959" s="99">
        <v>6.7464214422571941E-7</v>
      </c>
      <c r="AB959" s="99">
        <v>0.28161555637819657</v>
      </c>
      <c r="AC959" s="99">
        <v>1.6891563097522374E-5</v>
      </c>
      <c r="AD959" s="20">
        <f t="shared" si="135"/>
        <v>-40.8966807818123</v>
      </c>
      <c r="AE959" s="20">
        <f t="shared" si="136"/>
        <v>-28.804910109739843</v>
      </c>
      <c r="AF959" s="20">
        <f t="shared" si="137"/>
        <v>0.59808635860749426</v>
      </c>
      <c r="AG959" s="21">
        <f t="shared" si="138"/>
        <v>2245.064389007126</v>
      </c>
      <c r="AH959" s="21">
        <f t="shared" si="139"/>
        <v>3301.2551036658715</v>
      </c>
      <c r="AI959" s="22">
        <f t="shared" si="140"/>
        <v>22.727455802823897</v>
      </c>
      <c r="AJ959" s="20">
        <f t="shared" si="141"/>
        <v>-0.99344580388686154</v>
      </c>
    </row>
    <row r="960" spans="1:36">
      <c r="A960" s="1" t="s">
        <v>978</v>
      </c>
      <c r="B960" s="54">
        <v>531.72</v>
      </c>
      <c r="C960" s="54">
        <v>544.20000000000005</v>
      </c>
      <c r="D960" s="12">
        <f t="shared" si="134"/>
        <v>0.97706725468577726</v>
      </c>
      <c r="E960" s="13">
        <v>5.2080000000000001E-2</v>
      </c>
      <c r="F960" s="13">
        <v>4.7800000000000004E-3</v>
      </c>
      <c r="G960" s="14">
        <v>0.12139999999999999</v>
      </c>
      <c r="H960" s="14">
        <v>1.0160000000000001E-2</v>
      </c>
      <c r="I960" s="13">
        <v>1.6920000000000001E-2</v>
      </c>
      <c r="J960" s="13">
        <v>6.8000000000000005E-4</v>
      </c>
      <c r="K960" s="15">
        <v>6.0600000000000003E-3</v>
      </c>
      <c r="L960" s="15">
        <v>4.8000000000000001E-4</v>
      </c>
      <c r="M960" s="16">
        <v>289</v>
      </c>
      <c r="N960" s="16">
        <v>118</v>
      </c>
      <c r="O960" s="16">
        <v>116</v>
      </c>
      <c r="P960" s="16">
        <v>9</v>
      </c>
      <c r="Q960" s="16">
        <v>108</v>
      </c>
      <c r="R960" s="16">
        <v>4</v>
      </c>
      <c r="S960" s="16">
        <v>122</v>
      </c>
      <c r="T960" s="16">
        <v>10</v>
      </c>
      <c r="U960" s="16">
        <v>108</v>
      </c>
      <c r="V960" s="16">
        <v>4</v>
      </c>
      <c r="W960" s="17">
        <f t="shared" si="142"/>
        <v>6.8965517241379306</v>
      </c>
      <c r="X960" s="98">
        <v>1.0871851946683839E-2</v>
      </c>
      <c r="Y960" s="98">
        <v>4.8494191657156271E-5</v>
      </c>
      <c r="Z960" s="99">
        <v>4.0982415945764662E-4</v>
      </c>
      <c r="AA960" s="99">
        <v>1.0175261151521951E-6</v>
      </c>
      <c r="AB960" s="99">
        <v>0.28300107201594749</v>
      </c>
      <c r="AC960" s="99">
        <v>1.6863039337435237E-5</v>
      </c>
      <c r="AD960" s="20">
        <f t="shared" si="135"/>
        <v>8.1009440803003763</v>
      </c>
      <c r="AE960" s="20">
        <f t="shared" si="136"/>
        <v>10.443975717897569</v>
      </c>
      <c r="AF960" s="20">
        <f t="shared" si="137"/>
        <v>0.59648891865974962</v>
      </c>
      <c r="AG960" s="21">
        <f t="shared" si="138"/>
        <v>349.81556345569419</v>
      </c>
      <c r="AH960" s="21">
        <f t="shared" si="139"/>
        <v>498.87472933008178</v>
      </c>
      <c r="AI960" s="22">
        <f t="shared" si="140"/>
        <v>23.625423750455639</v>
      </c>
      <c r="AJ960" s="20">
        <f t="shared" si="141"/>
        <v>-0.98765589881151672</v>
      </c>
    </row>
    <row r="961" spans="1:36">
      <c r="A961" s="1" t="s">
        <v>979</v>
      </c>
      <c r="B961" s="54">
        <v>213.13</v>
      </c>
      <c r="C961" s="54">
        <v>223.33</v>
      </c>
      <c r="D961" s="12">
        <f t="shared" si="134"/>
        <v>0.95432767653248551</v>
      </c>
      <c r="E961" s="13">
        <v>4.9329999999999999E-2</v>
      </c>
      <c r="F961" s="13">
        <v>1.6900000000000001E-3</v>
      </c>
      <c r="G961" s="14">
        <v>9.5320000000000002E-2</v>
      </c>
      <c r="H961" s="14">
        <v>3.0000000000000001E-3</v>
      </c>
      <c r="I961" s="13">
        <v>1.4030000000000001E-2</v>
      </c>
      <c r="J961" s="13">
        <v>2.4000000000000001E-4</v>
      </c>
      <c r="K961" s="15">
        <v>4.3800000000000002E-3</v>
      </c>
      <c r="L961" s="15">
        <v>1.1E-4</v>
      </c>
      <c r="M961" s="16">
        <v>164</v>
      </c>
      <c r="N961" s="16">
        <v>42</v>
      </c>
      <c r="O961" s="16">
        <v>92</v>
      </c>
      <c r="P961" s="16">
        <v>3</v>
      </c>
      <c r="Q961" s="16">
        <v>90</v>
      </c>
      <c r="R961" s="16">
        <v>2</v>
      </c>
      <c r="S961" s="16">
        <v>88</v>
      </c>
      <c r="T961" s="16">
        <v>2</v>
      </c>
      <c r="U961" s="16">
        <v>90</v>
      </c>
      <c r="V961" s="16">
        <v>2</v>
      </c>
      <c r="W961" s="17">
        <f t="shared" si="142"/>
        <v>2.1739130434782608</v>
      </c>
      <c r="X961" s="98">
        <v>5.2927527857183368E-2</v>
      </c>
      <c r="Y961" s="98">
        <v>3.1181863752417061E-4</v>
      </c>
      <c r="Z961" s="99">
        <v>1.7746876796353656E-3</v>
      </c>
      <c r="AA961" s="99">
        <v>9.8926124424253342E-6</v>
      </c>
      <c r="AB961" s="99">
        <v>0.28307531612480913</v>
      </c>
      <c r="AC961" s="99">
        <v>1.6472224032311393E-5</v>
      </c>
      <c r="AD961" s="20">
        <f t="shared" si="135"/>
        <v>10.726526134450243</v>
      </c>
      <c r="AE961" s="20">
        <f t="shared" si="136"/>
        <v>12.598064999376213</v>
      </c>
      <c r="AF961" s="20">
        <f t="shared" si="137"/>
        <v>0.58264174272897362</v>
      </c>
      <c r="AG961" s="21">
        <f t="shared" si="138"/>
        <v>254.85522088246265</v>
      </c>
      <c r="AH961" s="21">
        <f t="shared" si="139"/>
        <v>346.92931177675746</v>
      </c>
      <c r="AI961" s="22">
        <f t="shared" si="140"/>
        <v>23.980452018491661</v>
      </c>
      <c r="AJ961" s="20">
        <f t="shared" si="141"/>
        <v>-0.94654555181821187</v>
      </c>
    </row>
    <row r="962" spans="1:36">
      <c r="A962" s="1" t="s">
        <v>980</v>
      </c>
      <c r="B962" s="54">
        <v>63.35</v>
      </c>
      <c r="C962" s="54">
        <v>113.22</v>
      </c>
      <c r="D962" s="12">
        <f t="shared" si="134"/>
        <v>0.55953011835364774</v>
      </c>
      <c r="E962" s="13">
        <v>4.9619999999999997E-2</v>
      </c>
      <c r="F962" s="13">
        <v>2.7200000000000002E-3</v>
      </c>
      <c r="G962" s="14">
        <v>0.11583</v>
      </c>
      <c r="H962" s="14">
        <v>5.8399999999999997E-3</v>
      </c>
      <c r="I962" s="13">
        <v>1.695E-2</v>
      </c>
      <c r="J962" s="13">
        <v>4.0999999999999999E-4</v>
      </c>
      <c r="K962" s="15">
        <v>5.1200000000000004E-3</v>
      </c>
      <c r="L962" s="15">
        <v>2.0000000000000001E-4</v>
      </c>
      <c r="M962" s="16">
        <v>177</v>
      </c>
      <c r="N962" s="16">
        <v>73</v>
      </c>
      <c r="O962" s="16">
        <v>111</v>
      </c>
      <c r="P962" s="16">
        <v>5</v>
      </c>
      <c r="Q962" s="16">
        <v>108</v>
      </c>
      <c r="R962" s="16">
        <v>3</v>
      </c>
      <c r="S962" s="16">
        <v>103</v>
      </c>
      <c r="T962" s="16">
        <v>4</v>
      </c>
      <c r="U962" s="16">
        <v>108</v>
      </c>
      <c r="V962" s="16">
        <v>3</v>
      </c>
      <c r="W962" s="17">
        <f t="shared" si="142"/>
        <v>2.7027027027027026</v>
      </c>
      <c r="X962" s="98">
        <v>2.1043446623227418E-2</v>
      </c>
      <c r="Y962" s="98">
        <v>8.2471718619027081E-5</v>
      </c>
      <c r="Z962" s="99">
        <v>7.5927894474858292E-4</v>
      </c>
      <c r="AA962" s="99">
        <v>3.7090680766461871E-6</v>
      </c>
      <c r="AB962" s="99">
        <v>0.28307404938306407</v>
      </c>
      <c r="AC962" s="99">
        <v>1.766423311851977E-5</v>
      </c>
      <c r="AD962" s="20">
        <f t="shared" si="135"/>
        <v>10.681728850949757</v>
      </c>
      <c r="AE962" s="20">
        <f t="shared" si="136"/>
        <v>13.000449380371482</v>
      </c>
      <c r="AF962" s="20">
        <f t="shared" si="137"/>
        <v>0.6248291960292689</v>
      </c>
      <c r="AG962" s="21">
        <f t="shared" si="138"/>
        <v>249.79023914717121</v>
      </c>
      <c r="AH962" s="21">
        <f t="shared" si="139"/>
        <v>335.09007919907276</v>
      </c>
      <c r="AI962" s="22">
        <f t="shared" si="140"/>
        <v>25.024684812868003</v>
      </c>
      <c r="AJ962" s="20">
        <f t="shared" si="141"/>
        <v>-0.97713015226660893</v>
      </c>
    </row>
    <row r="963" spans="1:36">
      <c r="A963" s="1" t="s">
        <v>981</v>
      </c>
      <c r="B963" s="54">
        <v>95.61</v>
      </c>
      <c r="C963" s="54">
        <v>142.38</v>
      </c>
      <c r="D963" s="12">
        <f t="shared" si="134"/>
        <v>0.67151285292878216</v>
      </c>
      <c r="E963" s="13">
        <v>4.9439999999999998E-2</v>
      </c>
      <c r="F963" s="13">
        <v>8.2799999999999992E-3</v>
      </c>
      <c r="G963" s="14">
        <v>0.10104</v>
      </c>
      <c r="H963" s="14">
        <v>1.545E-2</v>
      </c>
      <c r="I963" s="13">
        <v>1.4840000000000001E-2</v>
      </c>
      <c r="J963" s="13">
        <v>1.0499999999999999E-3</v>
      </c>
      <c r="K963" s="15">
        <v>6.2500000000000003E-3</v>
      </c>
      <c r="L963" s="15">
        <v>8.7000000000000001E-4</v>
      </c>
      <c r="M963" s="16">
        <v>169</v>
      </c>
      <c r="N963" s="16">
        <v>215</v>
      </c>
      <c r="O963" s="16">
        <v>98</v>
      </c>
      <c r="P963" s="16">
        <v>14</v>
      </c>
      <c r="Q963" s="16">
        <v>95</v>
      </c>
      <c r="R963" s="16">
        <v>7</v>
      </c>
      <c r="S963" s="16">
        <v>126</v>
      </c>
      <c r="T963" s="16">
        <v>17</v>
      </c>
      <c r="U963" s="16">
        <v>95</v>
      </c>
      <c r="V963" s="16">
        <v>7</v>
      </c>
      <c r="W963" s="17">
        <f t="shared" si="142"/>
        <v>3.0612244897959182</v>
      </c>
      <c r="X963" s="98">
        <v>1.2688107111076983E-2</v>
      </c>
      <c r="Y963" s="98">
        <v>5.3129331903627357E-5</v>
      </c>
      <c r="Z963" s="99">
        <v>4.6124094843124063E-4</v>
      </c>
      <c r="AA963" s="99">
        <v>3.4072291020949487E-6</v>
      </c>
      <c r="AB963" s="99">
        <v>0.28307028554353153</v>
      </c>
      <c r="AC963" s="99">
        <v>1.3996527276352371E-5</v>
      </c>
      <c r="AD963" s="20">
        <f t="shared" si="135"/>
        <v>10.548623750989972</v>
      </c>
      <c r="AE963" s="20">
        <f t="shared" si="136"/>
        <v>12.606599921938244</v>
      </c>
      <c r="AF963" s="20">
        <f t="shared" si="137"/>
        <v>0.49507890258777226</v>
      </c>
      <c r="AG963" s="21">
        <f t="shared" si="138"/>
        <v>253.12146809050057</v>
      </c>
      <c r="AH963" s="21">
        <f t="shared" si="139"/>
        <v>350.24528606787521</v>
      </c>
      <c r="AI963" s="22">
        <f t="shared" si="140"/>
        <v>19.670718422915286</v>
      </c>
      <c r="AJ963" s="20">
        <f t="shared" si="141"/>
        <v>-0.98610720034845656</v>
      </c>
    </row>
    <row r="964" spans="1:36">
      <c r="A964" s="1" t="s">
        <v>982</v>
      </c>
      <c r="B964" s="54">
        <v>87.4</v>
      </c>
      <c r="C964" s="54">
        <v>103.82</v>
      </c>
      <c r="D964" s="12">
        <f t="shared" si="134"/>
        <v>0.84184164900789837</v>
      </c>
      <c r="E964" s="13">
        <v>5.9459999999999999E-2</v>
      </c>
      <c r="F964" s="13">
        <v>2.281E-2</v>
      </c>
      <c r="G964" s="14">
        <v>0.11033999999999999</v>
      </c>
      <c r="H964" s="14">
        <v>4.1059999999999999E-2</v>
      </c>
      <c r="I964" s="13">
        <v>1.346E-2</v>
      </c>
      <c r="J964" s="13">
        <v>1.2600000000000001E-3</v>
      </c>
      <c r="K964" s="15">
        <v>4.1599999999999996E-3</v>
      </c>
      <c r="L964" s="15">
        <v>4.8999999999999998E-4</v>
      </c>
      <c r="M964" s="16">
        <v>584</v>
      </c>
      <c r="N964" s="16">
        <v>745</v>
      </c>
      <c r="O964" s="16">
        <v>106</v>
      </c>
      <c r="P964" s="16">
        <v>38</v>
      </c>
      <c r="Q964" s="16">
        <v>86</v>
      </c>
      <c r="R964" s="16">
        <v>8</v>
      </c>
      <c r="S964" s="16">
        <v>84</v>
      </c>
      <c r="T964" s="16">
        <v>10</v>
      </c>
      <c r="U964" s="16">
        <v>86</v>
      </c>
      <c r="V964" s="16">
        <v>8</v>
      </c>
      <c r="W964" s="17">
        <f t="shared" si="142"/>
        <v>18.867924528301888</v>
      </c>
      <c r="X964" s="98">
        <v>1.4959231265884103E-2</v>
      </c>
      <c r="Y964" s="98">
        <v>3.9674327264471348E-5</v>
      </c>
      <c r="Z964" s="99">
        <v>5.4323293239407356E-4</v>
      </c>
      <c r="AA964" s="99">
        <v>2.2507341364483363E-6</v>
      </c>
      <c r="AB964" s="99">
        <v>0.28307448521575479</v>
      </c>
      <c r="AC964" s="99">
        <v>1.6056024633265615E-5</v>
      </c>
      <c r="AD964" s="20">
        <f t="shared" si="135"/>
        <v>10.697141716815572</v>
      </c>
      <c r="AE964" s="20">
        <f t="shared" si="136"/>
        <v>12.555331124068925</v>
      </c>
      <c r="AF964" s="20">
        <f t="shared" si="137"/>
        <v>0.56791529668462604</v>
      </c>
      <c r="AG964" s="21">
        <f t="shared" si="138"/>
        <v>247.7542119986559</v>
      </c>
      <c r="AH964" s="21">
        <f t="shared" si="139"/>
        <v>346.546750279192</v>
      </c>
      <c r="AI964" s="22">
        <f t="shared" si="140"/>
        <v>22.616896663873462</v>
      </c>
      <c r="AJ964" s="20">
        <f t="shared" si="141"/>
        <v>-0.98363756227728694</v>
      </c>
    </row>
    <row r="965" spans="1:36">
      <c r="A965" s="1" t="s">
        <v>983</v>
      </c>
      <c r="B965" s="54">
        <v>92.47</v>
      </c>
      <c r="C965" s="54">
        <v>91.22</v>
      </c>
      <c r="D965" s="12">
        <f t="shared" si="134"/>
        <v>1.0137031352773516</v>
      </c>
      <c r="E965" s="13">
        <v>5.1529999999999999E-2</v>
      </c>
      <c r="F965" s="13">
        <v>7.7400000000000004E-3</v>
      </c>
      <c r="G965" s="14">
        <v>0.10644000000000001</v>
      </c>
      <c r="H965" s="14">
        <v>1.453E-2</v>
      </c>
      <c r="I965" s="13">
        <v>1.499E-2</v>
      </c>
      <c r="J965" s="13">
        <v>9.7000000000000005E-4</v>
      </c>
      <c r="K965" s="15">
        <v>4.1999999999999997E-3</v>
      </c>
      <c r="L965" s="15">
        <v>5.1999999999999995E-4</v>
      </c>
      <c r="M965" s="16">
        <v>265</v>
      </c>
      <c r="N965" s="16">
        <v>190</v>
      </c>
      <c r="O965" s="16">
        <v>103</v>
      </c>
      <c r="P965" s="16">
        <v>13</v>
      </c>
      <c r="Q965" s="16">
        <v>96</v>
      </c>
      <c r="R965" s="16">
        <v>6</v>
      </c>
      <c r="S965" s="16">
        <v>85</v>
      </c>
      <c r="T965" s="16">
        <v>10</v>
      </c>
      <c r="U965" s="16">
        <v>96</v>
      </c>
      <c r="V965" s="16">
        <v>6</v>
      </c>
      <c r="W965" s="17">
        <f t="shared" si="142"/>
        <v>6.7961165048543686</v>
      </c>
      <c r="X965" s="98">
        <v>1.8173983388221838E-2</v>
      </c>
      <c r="Y965" s="98">
        <v>2.5199473720653688E-4</v>
      </c>
      <c r="Z965" s="99">
        <v>6.440519014862243E-4</v>
      </c>
      <c r="AA965" s="99">
        <v>7.2257995579650495E-6</v>
      </c>
      <c r="AB965" s="99">
        <v>0.28304875624341647</v>
      </c>
      <c r="AC965" s="99">
        <v>1.882932518295718E-5</v>
      </c>
      <c r="AD965" s="20">
        <f t="shared" si="135"/>
        <v>9.7872576993629501</v>
      </c>
      <c r="AE965" s="20">
        <f t="shared" si="136"/>
        <v>11.855172697337046</v>
      </c>
      <c r="AF965" s="20">
        <f t="shared" si="137"/>
        <v>0.66602393142613603</v>
      </c>
      <c r="AG965" s="21">
        <f t="shared" si="138"/>
        <v>284.7330358283989</v>
      </c>
      <c r="AH965" s="21">
        <f t="shared" si="139"/>
        <v>399.19585971596598</v>
      </c>
      <c r="AI965" s="22">
        <f t="shared" si="140"/>
        <v>26.576886686899115</v>
      </c>
      <c r="AJ965" s="20">
        <f t="shared" si="141"/>
        <v>-0.98060084634077638</v>
      </c>
    </row>
    <row r="966" spans="1:36">
      <c r="A966" s="1" t="s">
        <v>984</v>
      </c>
      <c r="B966" s="54">
        <v>133.02000000000001</v>
      </c>
      <c r="C966" s="54">
        <v>132.34</v>
      </c>
      <c r="D966" s="12">
        <f t="shared" si="134"/>
        <v>1.0051382801873963</v>
      </c>
      <c r="E966" s="13">
        <v>4.8599999999999997E-2</v>
      </c>
      <c r="F966" s="13">
        <v>4.3899999999999998E-3</v>
      </c>
      <c r="G966" s="14">
        <v>9.486E-2</v>
      </c>
      <c r="H966" s="14">
        <v>7.8300000000000002E-3</v>
      </c>
      <c r="I966" s="13">
        <v>1.417E-2</v>
      </c>
      <c r="J966" s="13">
        <v>5.5000000000000003E-4</v>
      </c>
      <c r="K966" s="15">
        <v>4.9500000000000004E-3</v>
      </c>
      <c r="L966" s="15">
        <v>2.9E-4</v>
      </c>
      <c r="M966" s="16">
        <v>129</v>
      </c>
      <c r="N966" s="16">
        <v>115</v>
      </c>
      <c r="O966" s="16">
        <v>92</v>
      </c>
      <c r="P966" s="16">
        <v>7</v>
      </c>
      <c r="Q966" s="16">
        <v>91</v>
      </c>
      <c r="R966" s="16">
        <v>3</v>
      </c>
      <c r="S966" s="16">
        <v>100</v>
      </c>
      <c r="T966" s="16">
        <v>6</v>
      </c>
      <c r="U966" s="16">
        <v>91</v>
      </c>
      <c r="V966" s="16">
        <v>3</v>
      </c>
      <c r="W966" s="17">
        <f t="shared" si="142"/>
        <v>1.0869565217391304</v>
      </c>
      <c r="X966" s="98">
        <v>1.9717505695605615E-2</v>
      </c>
      <c r="Y966" s="98">
        <v>4.6790465514877795E-4</v>
      </c>
      <c r="Z966" s="99">
        <v>6.9357804111797744E-4</v>
      </c>
      <c r="AA966" s="99">
        <v>1.7345204318451783E-5</v>
      </c>
      <c r="AB966" s="99">
        <v>0.28307022683434474</v>
      </c>
      <c r="AC966" s="99">
        <v>1.7078478246508762E-5</v>
      </c>
      <c r="AD966" s="20">
        <f t="shared" si="135"/>
        <v>10.546547548722085</v>
      </c>
      <c r="AE966" s="20">
        <f t="shared" si="136"/>
        <v>12.503821620750699</v>
      </c>
      <c r="AF966" s="20">
        <f t="shared" si="137"/>
        <v>0.60408698682693884</v>
      </c>
      <c r="AG966" s="21">
        <f t="shared" si="138"/>
        <v>254.76043470531994</v>
      </c>
      <c r="AH966" s="21">
        <f t="shared" si="139"/>
        <v>353.73380365924561</v>
      </c>
      <c r="AI966" s="22">
        <f t="shared" si="140"/>
        <v>24.150257519252932</v>
      </c>
      <c r="AJ966" s="20">
        <f t="shared" si="141"/>
        <v>-0.97910909514704891</v>
      </c>
    </row>
    <row r="967" spans="1:36">
      <c r="A967" s="1" t="s">
        <v>985</v>
      </c>
      <c r="B967" s="54">
        <v>141.53</v>
      </c>
      <c r="C967" s="54">
        <v>173.08</v>
      </c>
      <c r="D967" s="12">
        <f t="shared" si="134"/>
        <v>0.81771435174485785</v>
      </c>
      <c r="E967" s="13">
        <v>5.0810000000000001E-2</v>
      </c>
      <c r="F967" s="13">
        <v>3.9500000000000004E-3</v>
      </c>
      <c r="G967" s="14">
        <v>0.16743</v>
      </c>
      <c r="H967" s="14">
        <v>1.188E-2</v>
      </c>
      <c r="I967" s="13">
        <v>2.3910000000000001E-2</v>
      </c>
      <c r="J967" s="13">
        <v>8.1999999999999998E-4</v>
      </c>
      <c r="K967" s="15">
        <v>7.1199999999999996E-3</v>
      </c>
      <c r="L967" s="15">
        <v>4.0000000000000002E-4</v>
      </c>
      <c r="M967" s="16">
        <v>232</v>
      </c>
      <c r="N967" s="16">
        <v>101</v>
      </c>
      <c r="O967" s="16">
        <v>157</v>
      </c>
      <c r="P967" s="16">
        <v>10</v>
      </c>
      <c r="Q967" s="16">
        <v>152</v>
      </c>
      <c r="R967" s="16">
        <v>5</v>
      </c>
      <c r="S967" s="16">
        <v>143</v>
      </c>
      <c r="T967" s="16">
        <v>8</v>
      </c>
      <c r="U967" s="16">
        <v>152</v>
      </c>
      <c r="V967" s="16">
        <v>5</v>
      </c>
      <c r="W967" s="17">
        <f t="shared" si="142"/>
        <v>3.1847133757961785</v>
      </c>
      <c r="X967" s="98">
        <v>2.8555813990479552E-2</v>
      </c>
      <c r="Y967" s="98">
        <v>4.454627964108009E-4</v>
      </c>
      <c r="Z967" s="99">
        <v>1.0021634294598398E-3</v>
      </c>
      <c r="AA967" s="99">
        <v>1.3503552115777933E-5</v>
      </c>
      <c r="AB967" s="99">
        <v>0.28301005828009534</v>
      </c>
      <c r="AC967" s="99">
        <v>1.7771791124046203E-5</v>
      </c>
      <c r="AD967" s="20">
        <f t="shared" si="135"/>
        <v>8.4187359461096456</v>
      </c>
      <c r="AE967" s="20">
        <f t="shared" si="136"/>
        <v>11.658630128712488</v>
      </c>
      <c r="AF967" s="20">
        <f t="shared" si="137"/>
        <v>0.62869459719678555</v>
      </c>
      <c r="AG967" s="21">
        <f t="shared" si="138"/>
        <v>342.55118949949406</v>
      </c>
      <c r="AH967" s="21">
        <f t="shared" si="139"/>
        <v>455.22178756355208</v>
      </c>
      <c r="AI967" s="22">
        <f t="shared" si="140"/>
        <v>25.296792318261453</v>
      </c>
      <c r="AJ967" s="20">
        <f t="shared" si="141"/>
        <v>-0.96981435453434217</v>
      </c>
    </row>
    <row r="968" spans="1:36">
      <c r="A968" s="1" t="s">
        <v>986</v>
      </c>
      <c r="B968" s="54">
        <v>264.58999999999997</v>
      </c>
      <c r="C968" s="54">
        <v>401.24</v>
      </c>
      <c r="D968" s="12">
        <f t="shared" si="134"/>
        <v>0.659430764629648</v>
      </c>
      <c r="E968" s="13">
        <v>4.6949999999999999E-2</v>
      </c>
      <c r="F968" s="13">
        <v>4.9899999999999996E-3</v>
      </c>
      <c r="G968" s="14">
        <v>0.10494000000000001</v>
      </c>
      <c r="H968" s="14">
        <v>1.025E-2</v>
      </c>
      <c r="I968" s="13">
        <v>1.6219999999999998E-2</v>
      </c>
      <c r="J968" s="13">
        <v>7.2000000000000005E-4</v>
      </c>
      <c r="K968" s="15">
        <v>5.6499999999999996E-3</v>
      </c>
      <c r="L968" s="15">
        <v>4.2999999999999999E-4</v>
      </c>
      <c r="M968" s="16">
        <v>47</v>
      </c>
      <c r="N968" s="16">
        <v>134</v>
      </c>
      <c r="O968" s="16">
        <v>101</v>
      </c>
      <c r="P968" s="16">
        <v>9</v>
      </c>
      <c r="Q968" s="16">
        <v>104</v>
      </c>
      <c r="R968" s="16">
        <v>5</v>
      </c>
      <c r="S968" s="16">
        <v>114</v>
      </c>
      <c r="T968" s="16">
        <v>9</v>
      </c>
      <c r="U968" s="16">
        <v>104</v>
      </c>
      <c r="V968" s="16">
        <v>5</v>
      </c>
      <c r="W968" s="17">
        <f t="shared" si="142"/>
        <v>-2.9702970297029703</v>
      </c>
      <c r="X968" s="98">
        <v>2.4288869150756849E-2</v>
      </c>
      <c r="Y968" s="98">
        <v>5.9514977247232005E-4</v>
      </c>
      <c r="Z968" s="99">
        <v>8.3445033219748418E-4</v>
      </c>
      <c r="AA968" s="99">
        <v>1.9156096296271393E-5</v>
      </c>
      <c r="AB968" s="99">
        <v>0.28303064974924441</v>
      </c>
      <c r="AC968" s="99">
        <v>1.9993272426896756E-5</v>
      </c>
      <c r="AD968" s="20">
        <f t="shared" si="135"/>
        <v>9.1469363743357235</v>
      </c>
      <c r="AE968" s="20">
        <f t="shared" si="136"/>
        <v>11.374162670250154</v>
      </c>
      <c r="AF968" s="20">
        <f t="shared" si="137"/>
        <v>0.70720707069891908</v>
      </c>
      <c r="AG968" s="21">
        <f t="shared" si="138"/>
        <v>311.84529200186176</v>
      </c>
      <c r="AH968" s="21">
        <f t="shared" si="139"/>
        <v>436.22048670537345</v>
      </c>
      <c r="AI968" s="22">
        <f t="shared" si="140"/>
        <v>28.348900186380376</v>
      </c>
      <c r="AJ968" s="20">
        <f t="shared" si="141"/>
        <v>-0.97486595384947339</v>
      </c>
    </row>
    <row r="969" spans="1:36">
      <c r="A969" s="1" t="s">
        <v>987</v>
      </c>
      <c r="B969" s="54">
        <v>110.77</v>
      </c>
      <c r="C969" s="54">
        <v>169.98</v>
      </c>
      <c r="D969" s="12">
        <f t="shared" si="134"/>
        <v>0.6516649017531474</v>
      </c>
      <c r="E969" s="13">
        <v>4.7629999999999999E-2</v>
      </c>
      <c r="F969" s="13">
        <v>5.6600000000000001E-3</v>
      </c>
      <c r="G969" s="14">
        <v>9.6129999999999993E-2</v>
      </c>
      <c r="H969" s="14">
        <v>1.0460000000000001E-2</v>
      </c>
      <c r="I969" s="13">
        <v>1.465E-2</v>
      </c>
      <c r="J969" s="13">
        <v>7.2999999999999996E-4</v>
      </c>
      <c r="K969" s="15">
        <v>5.11E-3</v>
      </c>
      <c r="L969" s="15">
        <v>4.8999999999999998E-4</v>
      </c>
      <c r="M969" s="16">
        <v>81</v>
      </c>
      <c r="N969" s="16">
        <v>151</v>
      </c>
      <c r="O969" s="16">
        <v>93</v>
      </c>
      <c r="P969" s="16">
        <v>10</v>
      </c>
      <c r="Q969" s="16">
        <v>94</v>
      </c>
      <c r="R969" s="16">
        <v>5</v>
      </c>
      <c r="S969" s="16">
        <v>103</v>
      </c>
      <c r="T969" s="16">
        <v>10</v>
      </c>
      <c r="U969" s="16">
        <v>94</v>
      </c>
      <c r="V969" s="16">
        <v>5</v>
      </c>
      <c r="W969" s="17">
        <f t="shared" si="142"/>
        <v>-1.075268817204301</v>
      </c>
      <c r="X969" s="98">
        <v>3.6924153767031453E-2</v>
      </c>
      <c r="Y969" s="98">
        <v>4.8075697340152376E-4</v>
      </c>
      <c r="Z969" s="99">
        <v>1.2749609705006524E-3</v>
      </c>
      <c r="AA969" s="99">
        <v>1.4792751602190214E-5</v>
      </c>
      <c r="AB969" s="99">
        <v>0.28298649165723722</v>
      </c>
      <c r="AC969" s="99">
        <v>1.5978122807094953E-5</v>
      </c>
      <c r="AD969" s="20">
        <f t="shared" si="135"/>
        <v>7.5853216456089889</v>
      </c>
      <c r="AE969" s="20">
        <f t="shared" si="136"/>
        <v>9.5704973534838089</v>
      </c>
      <c r="AF969" s="20">
        <f t="shared" si="137"/>
        <v>0.56516977207822516</v>
      </c>
      <c r="AG969" s="21">
        <f t="shared" si="138"/>
        <v>378.83176811047781</v>
      </c>
      <c r="AH969" s="21">
        <f t="shared" si="139"/>
        <v>543.95298090833057</v>
      </c>
      <c r="AI969" s="22">
        <f t="shared" si="140"/>
        <v>22.894737042932263</v>
      </c>
      <c r="AJ969" s="20">
        <f t="shared" si="141"/>
        <v>-0.96159756112949846</v>
      </c>
    </row>
    <row r="970" spans="1:36">
      <c r="A970" s="23" t="s">
        <v>988</v>
      </c>
      <c r="B970" s="51">
        <v>44.66</v>
      </c>
      <c r="C970" s="51">
        <v>64.040000000000006</v>
      </c>
      <c r="D970" s="25">
        <f t="shared" ref="D970:D1001" si="143">B970/C970</f>
        <v>0.69737663960024976</v>
      </c>
      <c r="E970" s="26">
        <v>6.1830000000000003E-2</v>
      </c>
      <c r="F970" s="26">
        <v>1.009E-2</v>
      </c>
      <c r="G970" s="27">
        <v>0.13009000000000001</v>
      </c>
      <c r="H970" s="27">
        <v>1.9019999999999999E-2</v>
      </c>
      <c r="I970" s="26">
        <v>1.5270000000000001E-2</v>
      </c>
      <c r="J970" s="26">
        <v>1.14E-3</v>
      </c>
      <c r="K970" s="28">
        <v>5.4400000000000004E-3</v>
      </c>
      <c r="L970" s="28">
        <v>8.0000000000000004E-4</v>
      </c>
      <c r="M970" s="29">
        <v>668</v>
      </c>
      <c r="N970" s="29">
        <v>189</v>
      </c>
      <c r="O970" s="29">
        <v>124</v>
      </c>
      <c r="P970" s="29">
        <v>17</v>
      </c>
      <c r="Q970" s="29">
        <v>98</v>
      </c>
      <c r="R970" s="29">
        <v>7</v>
      </c>
      <c r="S970" s="29">
        <v>110</v>
      </c>
      <c r="T970" s="29">
        <v>16</v>
      </c>
      <c r="U970" s="29">
        <v>98</v>
      </c>
      <c r="V970" s="29">
        <v>7</v>
      </c>
      <c r="W970" s="30">
        <f t="shared" si="142"/>
        <v>20.967741935483872</v>
      </c>
      <c r="X970" s="96">
        <v>2.0636505477445555E-2</v>
      </c>
      <c r="Y970" s="96">
        <v>1.761398417919739E-4</v>
      </c>
      <c r="Z970" s="97">
        <v>7.2430541037611304E-4</v>
      </c>
      <c r="AA970" s="97">
        <v>4.967583717081553E-6</v>
      </c>
      <c r="AB970" s="97">
        <v>0.28291882616703301</v>
      </c>
      <c r="AC970" s="97">
        <v>1.9464781993107128E-5</v>
      </c>
      <c r="AD970" s="33">
        <f t="shared" si="135"/>
        <v>5.1923870479742007</v>
      </c>
      <c r="AE970" s="33">
        <f t="shared" si="136"/>
        <v>7.2972510729796269</v>
      </c>
      <c r="AF970" s="33">
        <f t="shared" si="137"/>
        <v>0.68850409941071267</v>
      </c>
      <c r="AG970" s="34">
        <f t="shared" si="138"/>
        <v>468.75793573078693</v>
      </c>
      <c r="AH970" s="34">
        <f t="shared" si="139"/>
        <v>692.35294595598066</v>
      </c>
      <c r="AI970" s="35">
        <f t="shared" si="140"/>
        <v>27.43812130786597</v>
      </c>
      <c r="AJ970" s="33">
        <f t="shared" si="141"/>
        <v>-0.97818357197662309</v>
      </c>
    </row>
    <row r="971" spans="1:36">
      <c r="A971" s="1" t="s">
        <v>989</v>
      </c>
      <c r="B971" s="54">
        <v>103.12</v>
      </c>
      <c r="C971" s="54">
        <v>114.32</v>
      </c>
      <c r="D971" s="12">
        <f t="shared" si="143"/>
        <v>0.90202939118264525</v>
      </c>
      <c r="E971" s="13">
        <v>5.0889999999999998E-2</v>
      </c>
      <c r="F971" s="13">
        <v>1.358E-2</v>
      </c>
      <c r="G971" s="14">
        <v>0.10072</v>
      </c>
      <c r="H971" s="14">
        <v>2.4490000000000001E-2</v>
      </c>
      <c r="I971" s="13">
        <v>1.436E-2</v>
      </c>
      <c r="J971" s="13">
        <v>1.6199999999999999E-3</v>
      </c>
      <c r="K971" s="15">
        <v>5.8599999999999998E-3</v>
      </c>
      <c r="L971" s="15">
        <v>1.17E-3</v>
      </c>
      <c r="M971" s="16">
        <v>236</v>
      </c>
      <c r="N971" s="16">
        <v>308</v>
      </c>
      <c r="O971" s="16">
        <v>97</v>
      </c>
      <c r="P971" s="16">
        <v>23</v>
      </c>
      <c r="Q971" s="16">
        <v>92</v>
      </c>
      <c r="R971" s="16">
        <v>10</v>
      </c>
      <c r="S971" s="16">
        <v>118</v>
      </c>
      <c r="T971" s="16">
        <v>24</v>
      </c>
      <c r="U971" s="16">
        <v>92</v>
      </c>
      <c r="V971" s="16">
        <v>10</v>
      </c>
      <c r="W971" s="17">
        <f t="shared" si="142"/>
        <v>5.1546391752577323</v>
      </c>
      <c r="X971" s="98">
        <v>1.5134863786505706E-2</v>
      </c>
      <c r="Y971" s="98">
        <v>9.8263435908598203E-5</v>
      </c>
      <c r="Z971" s="99">
        <v>5.5677725113826291E-4</v>
      </c>
      <c r="AA971" s="99">
        <v>2.1377002606530522E-6</v>
      </c>
      <c r="AB971" s="99">
        <v>0.28302507624441697</v>
      </c>
      <c r="AC971" s="99">
        <v>1.7184659559102829E-5</v>
      </c>
      <c r="AD971" s="20">
        <f t="shared" si="135"/>
        <v>8.9498339445537312</v>
      </c>
      <c r="AE971" s="20">
        <f t="shared" si="136"/>
        <v>10.936626582780384</v>
      </c>
      <c r="AF971" s="20">
        <f t="shared" si="137"/>
        <v>0.60784408668477941</v>
      </c>
      <c r="AG971" s="21">
        <f t="shared" si="138"/>
        <v>317.40623230706893</v>
      </c>
      <c r="AH971" s="21">
        <f t="shared" si="139"/>
        <v>454.94517886460528</v>
      </c>
      <c r="AI971" s="22">
        <f t="shared" si="140"/>
        <v>24.184266814923944</v>
      </c>
      <c r="AJ971" s="20">
        <f t="shared" si="141"/>
        <v>-0.98322960086932942</v>
      </c>
    </row>
    <row r="972" spans="1:36">
      <c r="A972" s="1" t="s">
        <v>990</v>
      </c>
      <c r="B972" s="54">
        <v>571.29</v>
      </c>
      <c r="C972" s="54">
        <v>269.25</v>
      </c>
      <c r="D972" s="12">
        <f t="shared" si="143"/>
        <v>2.1217827298050138</v>
      </c>
      <c r="E972" s="13">
        <v>5.1110000000000003E-2</v>
      </c>
      <c r="F972" s="13">
        <v>3.81E-3</v>
      </c>
      <c r="G972" s="14">
        <v>0.1206</v>
      </c>
      <c r="H972" s="14">
        <v>8.1899999999999994E-3</v>
      </c>
      <c r="I972" s="13">
        <v>1.712E-2</v>
      </c>
      <c r="J972" s="13">
        <v>5.6999999999999998E-4</v>
      </c>
      <c r="K972" s="15">
        <v>5.8700000000000002E-3</v>
      </c>
      <c r="L972" s="15">
        <v>3.2000000000000003E-4</v>
      </c>
      <c r="M972" s="16">
        <v>246</v>
      </c>
      <c r="N972" s="16">
        <v>96</v>
      </c>
      <c r="O972" s="16">
        <v>116</v>
      </c>
      <c r="P972" s="16">
        <v>7</v>
      </c>
      <c r="Q972" s="16">
        <v>109</v>
      </c>
      <c r="R972" s="16">
        <v>4</v>
      </c>
      <c r="S972" s="16">
        <v>118</v>
      </c>
      <c r="T972" s="16">
        <v>6</v>
      </c>
      <c r="U972" s="16">
        <v>109</v>
      </c>
      <c r="V972" s="16">
        <v>4</v>
      </c>
      <c r="W972" s="17">
        <f t="shared" si="142"/>
        <v>6.0344827586206895</v>
      </c>
      <c r="X972" s="98">
        <v>9.413238774416556E-3</v>
      </c>
      <c r="Y972" s="98">
        <v>8.3209499826871267E-5</v>
      </c>
      <c r="Z972" s="99">
        <v>3.3591302763827412E-4</v>
      </c>
      <c r="AA972" s="99">
        <v>3.3024382892234602E-6</v>
      </c>
      <c r="AB972" s="99">
        <v>0.28303475188545757</v>
      </c>
      <c r="AC972" s="99">
        <v>1.4819084917051262E-5</v>
      </c>
      <c r="AD972" s="20">
        <f t="shared" si="135"/>
        <v>9.2920050591138725</v>
      </c>
      <c r="AE972" s="20">
        <f t="shared" si="136"/>
        <v>11.662363804902931</v>
      </c>
      <c r="AF972" s="20">
        <f t="shared" si="137"/>
        <v>0.52419016412197272</v>
      </c>
      <c r="AG972" s="21">
        <f t="shared" si="138"/>
        <v>302.0331147401298</v>
      </c>
      <c r="AH972" s="21">
        <f t="shared" si="139"/>
        <v>421.6272262372762</v>
      </c>
      <c r="AI972" s="22">
        <f t="shared" si="140"/>
        <v>20.739427370324108</v>
      </c>
      <c r="AJ972" s="20">
        <f t="shared" si="141"/>
        <v>-0.98988213772173872</v>
      </c>
    </row>
    <row r="973" spans="1:36">
      <c r="A973" s="23" t="s">
        <v>991</v>
      </c>
      <c r="B973" s="51">
        <v>66.84</v>
      </c>
      <c r="C973" s="51">
        <v>114.01</v>
      </c>
      <c r="D973" s="25">
        <f t="shared" si="143"/>
        <v>0.58626436277519511</v>
      </c>
      <c r="E973" s="26">
        <v>6.787E-2</v>
      </c>
      <c r="F973" s="26">
        <v>6.9100000000000003E-3</v>
      </c>
      <c r="G973" s="27">
        <v>9.7820000000000004E-2</v>
      </c>
      <c r="H973" s="27">
        <v>8.8400000000000006E-3</v>
      </c>
      <c r="I973" s="26">
        <v>1.0460000000000001E-2</v>
      </c>
      <c r="J973" s="26">
        <v>5.1000000000000004E-4</v>
      </c>
      <c r="K973" s="28">
        <v>2.5200000000000001E-3</v>
      </c>
      <c r="L973" s="28">
        <v>1.6000000000000001E-4</v>
      </c>
      <c r="M973" s="29">
        <v>865</v>
      </c>
      <c r="N973" s="29">
        <v>109</v>
      </c>
      <c r="O973" s="29">
        <v>95</v>
      </c>
      <c r="P973" s="29">
        <v>8</v>
      </c>
      <c r="Q973" s="29">
        <v>67</v>
      </c>
      <c r="R973" s="29">
        <v>3</v>
      </c>
      <c r="S973" s="29">
        <v>51</v>
      </c>
      <c r="T973" s="29">
        <v>3</v>
      </c>
      <c r="U973" s="29">
        <v>67</v>
      </c>
      <c r="V973" s="29">
        <v>3</v>
      </c>
      <c r="W973" s="30">
        <f t="shared" si="142"/>
        <v>29.473684210526315</v>
      </c>
      <c r="X973" s="96">
        <v>1.6235300720117966E-2</v>
      </c>
      <c r="Y973" s="96">
        <v>4.1196895421499833E-4</v>
      </c>
      <c r="Z973" s="97">
        <v>5.7547981900285864E-4</v>
      </c>
      <c r="AA973" s="97">
        <v>1.3472890814901315E-5</v>
      </c>
      <c r="AB973" s="97">
        <v>0.28310273103435452</v>
      </c>
      <c r="AC973" s="97">
        <v>1.7208823138882097E-5</v>
      </c>
      <c r="AD973" s="33">
        <f t="shared" si="135"/>
        <v>11.696031939318896</v>
      </c>
      <c r="AE973" s="33">
        <f t="shared" si="136"/>
        <v>13.142094692784045</v>
      </c>
      <c r="AF973" s="33">
        <f t="shared" si="137"/>
        <v>0.60866537281972311</v>
      </c>
      <c r="AG973" s="34">
        <f t="shared" si="138"/>
        <v>208.1370530656462</v>
      </c>
      <c r="AH973" s="34">
        <f t="shared" si="139"/>
        <v>294.14443670080396</v>
      </c>
      <c r="AI973" s="35">
        <f t="shared" si="140"/>
        <v>24.279750657625215</v>
      </c>
      <c r="AJ973" s="33">
        <f t="shared" si="141"/>
        <v>-0.98266627051196209</v>
      </c>
    </row>
    <row r="974" spans="1:36">
      <c r="A974" s="1" t="s">
        <v>992</v>
      </c>
      <c r="B974" s="54">
        <v>275.52999999999997</v>
      </c>
      <c r="C974" s="54">
        <v>364.67</v>
      </c>
      <c r="D974" s="12">
        <f t="shared" si="143"/>
        <v>0.75555982120821552</v>
      </c>
      <c r="E974" s="13">
        <v>4.9939999999999998E-2</v>
      </c>
      <c r="F974" s="13">
        <v>6.6899999999999998E-3</v>
      </c>
      <c r="G974" s="14">
        <v>9.8280000000000006E-2</v>
      </c>
      <c r="H974" s="14">
        <v>1.206E-2</v>
      </c>
      <c r="I974" s="13">
        <v>1.4279999999999999E-2</v>
      </c>
      <c r="J974" s="13">
        <v>8.0000000000000004E-4</v>
      </c>
      <c r="K974" s="15">
        <v>4.4999999999999997E-3</v>
      </c>
      <c r="L974" s="15">
        <v>5.5000000000000003E-4</v>
      </c>
      <c r="M974" s="16">
        <v>192</v>
      </c>
      <c r="N974" s="16">
        <v>174</v>
      </c>
      <c r="O974" s="16">
        <v>95</v>
      </c>
      <c r="P974" s="16">
        <v>11</v>
      </c>
      <c r="Q974" s="16">
        <v>91</v>
      </c>
      <c r="R974" s="16">
        <v>5</v>
      </c>
      <c r="S974" s="16">
        <v>91</v>
      </c>
      <c r="T974" s="16">
        <v>11</v>
      </c>
      <c r="U974" s="16">
        <v>91</v>
      </c>
      <c r="V974" s="16">
        <v>5</v>
      </c>
      <c r="W974" s="17">
        <f t="shared" si="142"/>
        <v>4.2105263157894735</v>
      </c>
      <c r="X974" s="98">
        <v>1.4521934920777246E-2</v>
      </c>
      <c r="Y974" s="98">
        <v>4.3324344956737851E-5</v>
      </c>
      <c r="Z974" s="99">
        <v>5.4420053112718303E-4</v>
      </c>
      <c r="AA974" s="99">
        <v>1.6371512721534199E-6</v>
      </c>
      <c r="AB974" s="99">
        <v>0.28304310758657464</v>
      </c>
      <c r="AC974" s="99">
        <v>1.6327856675376126E-5</v>
      </c>
      <c r="AD974" s="20">
        <f t="shared" si="135"/>
        <v>9.5874975801923945</v>
      </c>
      <c r="AE974" s="20">
        <f t="shared" si="136"/>
        <v>11.553554936234445</v>
      </c>
      <c r="AF974" s="20">
        <f t="shared" si="137"/>
        <v>0.577536569593746</v>
      </c>
      <c r="AG974" s="21">
        <f t="shared" si="138"/>
        <v>291.93337582572349</v>
      </c>
      <c r="AH974" s="21">
        <f t="shared" si="139"/>
        <v>414.64661971638918</v>
      </c>
      <c r="AI974" s="22">
        <f t="shared" si="140"/>
        <v>22.981508333605916</v>
      </c>
      <c r="AJ974" s="20">
        <f t="shared" si="141"/>
        <v>-0.98360841773713303</v>
      </c>
    </row>
    <row r="975" spans="1:36">
      <c r="A975" s="1" t="s">
        <v>993</v>
      </c>
      <c r="B975" s="54">
        <v>64.72</v>
      </c>
      <c r="C975" s="54">
        <v>90.7</v>
      </c>
      <c r="D975" s="12">
        <f t="shared" si="143"/>
        <v>0.71356119073869895</v>
      </c>
      <c r="E975" s="13">
        <v>5.1150000000000001E-2</v>
      </c>
      <c r="F975" s="13">
        <v>3.5200000000000001E-3</v>
      </c>
      <c r="G975" s="14">
        <v>0.10202</v>
      </c>
      <c r="H975" s="14">
        <v>6.4000000000000003E-3</v>
      </c>
      <c r="I975" s="13">
        <v>1.447E-2</v>
      </c>
      <c r="J975" s="13">
        <v>4.4000000000000002E-4</v>
      </c>
      <c r="K975" s="15">
        <v>4.7499999999999999E-3</v>
      </c>
      <c r="L975" s="15">
        <v>2.5999999999999998E-4</v>
      </c>
      <c r="M975" s="16">
        <v>248</v>
      </c>
      <c r="N975" s="16">
        <v>89</v>
      </c>
      <c r="O975" s="16">
        <v>99</v>
      </c>
      <c r="P975" s="16">
        <v>6</v>
      </c>
      <c r="Q975" s="16">
        <v>93</v>
      </c>
      <c r="R975" s="16">
        <v>3</v>
      </c>
      <c r="S975" s="16">
        <v>96</v>
      </c>
      <c r="T975" s="16">
        <v>5</v>
      </c>
      <c r="U975" s="16">
        <v>93</v>
      </c>
      <c r="V975" s="16">
        <v>3</v>
      </c>
      <c r="W975" s="17">
        <f t="shared" si="142"/>
        <v>6.0606060606060606</v>
      </c>
      <c r="X975" s="98">
        <v>2.4377920426415116E-2</v>
      </c>
      <c r="Y975" s="98">
        <v>2.7294523845783445E-4</v>
      </c>
      <c r="Z975" s="99">
        <v>8.672988514043696E-4</v>
      </c>
      <c r="AA975" s="99">
        <v>1.1688773357634542E-5</v>
      </c>
      <c r="AB975" s="99">
        <v>0.28308497128619531</v>
      </c>
      <c r="AC975" s="99">
        <v>1.6101086718353673E-5</v>
      </c>
      <c r="AD975" s="20">
        <f t="shared" si="135"/>
        <v>11.067973002818476</v>
      </c>
      <c r="AE975" s="20">
        <f t="shared" si="136"/>
        <v>13.057749636393723</v>
      </c>
      <c r="AF975" s="20">
        <f t="shared" si="137"/>
        <v>0.56951793615819113</v>
      </c>
      <c r="AG975" s="21">
        <f t="shared" si="138"/>
        <v>234.99160051942891</v>
      </c>
      <c r="AH975" s="21">
        <f t="shared" si="139"/>
        <v>319.76189407622081</v>
      </c>
      <c r="AI975" s="22">
        <f t="shared" si="140"/>
        <v>22.881707804329096</v>
      </c>
      <c r="AJ975" s="20">
        <f t="shared" si="141"/>
        <v>-0.97387654062035034</v>
      </c>
    </row>
    <row r="976" spans="1:36">
      <c r="A976" s="23" t="s">
        <v>994</v>
      </c>
      <c r="B976" s="51">
        <v>91.01</v>
      </c>
      <c r="C976" s="51">
        <v>130.63999999999999</v>
      </c>
      <c r="D976" s="25">
        <f t="shared" si="143"/>
        <v>0.69664727495407242</v>
      </c>
      <c r="E976" s="26">
        <v>6.5360000000000001E-2</v>
      </c>
      <c r="F976" s="26">
        <v>9.4299999999999991E-3</v>
      </c>
      <c r="G976" s="27">
        <v>0.13038</v>
      </c>
      <c r="H976" s="27">
        <v>1.6750000000000001E-2</v>
      </c>
      <c r="I976" s="26">
        <v>1.447E-2</v>
      </c>
      <c r="J976" s="26">
        <v>9.7999999999999997E-4</v>
      </c>
      <c r="K976" s="28">
        <v>4.6100000000000004E-3</v>
      </c>
      <c r="L976" s="28">
        <v>6.2E-4</v>
      </c>
      <c r="M976" s="29">
        <v>786</v>
      </c>
      <c r="N976" s="29">
        <v>160</v>
      </c>
      <c r="O976" s="29">
        <v>124</v>
      </c>
      <c r="P976" s="29">
        <v>15</v>
      </c>
      <c r="Q976" s="29">
        <v>93</v>
      </c>
      <c r="R976" s="29">
        <v>6</v>
      </c>
      <c r="S976" s="29">
        <v>93</v>
      </c>
      <c r="T976" s="29">
        <v>12</v>
      </c>
      <c r="U976" s="29">
        <v>93</v>
      </c>
      <c r="V976" s="29">
        <v>6</v>
      </c>
      <c r="W976" s="30">
        <f t="shared" si="142"/>
        <v>25</v>
      </c>
      <c r="X976" s="96">
        <v>1.8454403396964979E-2</v>
      </c>
      <c r="Y976" s="96">
        <v>3.4215838998226232E-4</v>
      </c>
      <c r="Z976" s="97">
        <v>6.6929830515672555E-4</v>
      </c>
      <c r="AA976" s="97">
        <v>1.095849352210526E-5</v>
      </c>
      <c r="AB976" s="97">
        <v>0.28305192237527876</v>
      </c>
      <c r="AC976" s="97">
        <v>1.6623593671164644E-5</v>
      </c>
      <c r="AD976" s="33">
        <f t="shared" si="135"/>
        <v>9.8992253574881062</v>
      </c>
      <c r="AE976" s="33">
        <f t="shared" si="136"/>
        <v>11.900921334473402</v>
      </c>
      <c r="AF976" s="33">
        <f t="shared" si="137"/>
        <v>0.58799973720668819</v>
      </c>
      <c r="AG976" s="34">
        <f t="shared" si="138"/>
        <v>280.45212270129588</v>
      </c>
      <c r="AH976" s="34">
        <f t="shared" si="139"/>
        <v>393.93733079290251</v>
      </c>
      <c r="AI976" s="35">
        <f t="shared" si="140"/>
        <v>23.480477300239215</v>
      </c>
      <c r="AJ976" s="33">
        <f t="shared" si="141"/>
        <v>-0.97984041249527931</v>
      </c>
    </row>
    <row r="977" spans="1:36">
      <c r="A977" s="1" t="s">
        <v>995</v>
      </c>
      <c r="B977" s="54">
        <v>180.2</v>
      </c>
      <c r="C977" s="54">
        <v>270.24</v>
      </c>
      <c r="D977" s="12">
        <f t="shared" si="143"/>
        <v>0.66681468324452331</v>
      </c>
      <c r="E977" s="13">
        <v>5.049E-2</v>
      </c>
      <c r="F977" s="13">
        <v>5.7099999999999998E-3</v>
      </c>
      <c r="G977" s="14">
        <v>0.10748000000000001</v>
      </c>
      <c r="H977" s="14">
        <v>1.11E-2</v>
      </c>
      <c r="I977" s="13">
        <v>1.5440000000000001E-2</v>
      </c>
      <c r="J977" s="13">
        <v>7.3999999999999999E-4</v>
      </c>
      <c r="K977" s="15">
        <v>4.7800000000000004E-3</v>
      </c>
      <c r="L977" s="15">
        <v>4.6000000000000001E-4</v>
      </c>
      <c r="M977" s="16">
        <v>218</v>
      </c>
      <c r="N977" s="16">
        <v>146</v>
      </c>
      <c r="O977" s="16">
        <v>104</v>
      </c>
      <c r="P977" s="16">
        <v>10</v>
      </c>
      <c r="Q977" s="16">
        <v>99</v>
      </c>
      <c r="R977" s="16">
        <v>5</v>
      </c>
      <c r="S977" s="16">
        <v>96</v>
      </c>
      <c r="T977" s="16">
        <v>9</v>
      </c>
      <c r="U977" s="16">
        <v>99</v>
      </c>
      <c r="V977" s="16">
        <v>5</v>
      </c>
      <c r="W977" s="17">
        <f t="shared" si="142"/>
        <v>4.8076923076923075</v>
      </c>
      <c r="X977" s="98">
        <v>3.0068448116295599E-2</v>
      </c>
      <c r="Y977" s="98">
        <v>2.3816862150927625E-4</v>
      </c>
      <c r="Z977" s="99">
        <v>1.2635596074414776E-3</v>
      </c>
      <c r="AA977" s="99">
        <v>1.1565417916784546E-5</v>
      </c>
      <c r="AB977" s="99">
        <v>0.28307747534057964</v>
      </c>
      <c r="AC977" s="99">
        <v>1.9027107376565981E-5</v>
      </c>
      <c r="AD977" s="20">
        <f t="shared" si="135"/>
        <v>10.80288503032989</v>
      </c>
      <c r="AE977" s="20">
        <f t="shared" si="136"/>
        <v>12.895220116622141</v>
      </c>
      <c r="AF977" s="20">
        <f t="shared" si="137"/>
        <v>0.67302424494297708</v>
      </c>
      <c r="AG977" s="21">
        <f t="shared" si="138"/>
        <v>248.25598904811972</v>
      </c>
      <c r="AH977" s="21">
        <f t="shared" si="139"/>
        <v>334.85409856148203</v>
      </c>
      <c r="AI977" s="22">
        <f t="shared" si="140"/>
        <v>27.322851084455522</v>
      </c>
      <c r="AJ977" s="20">
        <f t="shared" si="141"/>
        <v>-0.96194097567947356</v>
      </c>
    </row>
    <row r="978" spans="1:36">
      <c r="A978" s="1" t="s">
        <v>996</v>
      </c>
      <c r="B978" s="54">
        <v>53.68</v>
      </c>
      <c r="C978" s="54">
        <v>73.040000000000006</v>
      </c>
      <c r="D978" s="12">
        <f t="shared" si="143"/>
        <v>0.7349397590361445</v>
      </c>
      <c r="E978" s="13">
        <v>4.7899999999999998E-2</v>
      </c>
      <c r="F978" s="13">
        <v>2.6099999999999999E-3</v>
      </c>
      <c r="G978" s="14">
        <v>9.2939999999999995E-2</v>
      </c>
      <c r="H978" s="14">
        <v>4.64E-3</v>
      </c>
      <c r="I978" s="13">
        <v>1.4069999999999999E-2</v>
      </c>
      <c r="J978" s="13">
        <v>3.4000000000000002E-4</v>
      </c>
      <c r="K978" s="15">
        <v>4.6600000000000001E-3</v>
      </c>
      <c r="L978" s="15">
        <v>2.1000000000000001E-4</v>
      </c>
      <c r="M978" s="16">
        <v>94</v>
      </c>
      <c r="N978" s="16">
        <v>70</v>
      </c>
      <c r="O978" s="16">
        <v>90</v>
      </c>
      <c r="P978" s="16">
        <v>4</v>
      </c>
      <c r="Q978" s="16">
        <v>90</v>
      </c>
      <c r="R978" s="16">
        <v>2</v>
      </c>
      <c r="S978" s="16">
        <v>94</v>
      </c>
      <c r="T978" s="16">
        <v>4</v>
      </c>
      <c r="U978" s="16">
        <v>90</v>
      </c>
      <c r="V978" s="16">
        <v>2</v>
      </c>
      <c r="W978" s="17">
        <f t="shared" si="142"/>
        <v>0</v>
      </c>
      <c r="X978" s="98">
        <v>1.6358403652137844E-2</v>
      </c>
      <c r="Y978" s="98">
        <v>6.7243680868303652E-5</v>
      </c>
      <c r="Z978" s="99">
        <v>5.5828074337925158E-4</v>
      </c>
      <c r="AA978" s="99">
        <v>9.8340192810781309E-7</v>
      </c>
      <c r="AB978" s="99">
        <v>0.28309357432517473</v>
      </c>
      <c r="AC978" s="99">
        <v>1.5282258729767547E-5</v>
      </c>
      <c r="AD978" s="20">
        <f t="shared" ref="AD978:AD1041" si="144">((AB978/0.282772)-1)*10000</f>
        <v>11.372212424665129</v>
      </c>
      <c r="AE978" s="20">
        <f t="shared" ref="AE978:AE1041" si="145">((AB978-Z978*(EXP(0.00001865*U978) -1))/(0.282772-0.0332*(EXP(0.00001867*U978) -1))-1)*10000</f>
        <v>13.31615813503495</v>
      </c>
      <c r="AF978" s="20">
        <f t="shared" ref="AF978:AF1041" si="146">(AC978/(0.282772-0.0332*(EXP(0.00001867*U978) -1)))*10000</f>
        <v>0.5405512844944842</v>
      </c>
      <c r="AG978" s="21">
        <f t="shared" ref="AG978:AG1041" si="147">10000/0.1867*LN(1+(AB978-0.28325)/(Z978-0.0384))</f>
        <v>220.95141347472975</v>
      </c>
      <c r="AH978" s="21">
        <f t="shared" ref="AH978:AH1041" si="148">AG978-(AG978-U978)*(-0.55-AJ978)/(-0.55-0.16)</f>
        <v>300.84732662809927</v>
      </c>
      <c r="AI978" s="22">
        <f t="shared" ref="AI978:AI1041" si="149">AG978-(1/0.00001867)*LN(1+(AB978+AC978-0.28325)/(Z978-0.0384))</f>
        <v>21.546075784579415</v>
      </c>
      <c r="AJ978" s="20">
        <f t="shared" ref="AJ978:AJ1041" si="150">Z978/0.0332-1</f>
        <v>-0.98318431495845626</v>
      </c>
    </row>
    <row r="979" spans="1:36">
      <c r="A979" s="1" t="s">
        <v>997</v>
      </c>
      <c r="B979" s="54">
        <v>156.88999999999999</v>
      </c>
      <c r="C979" s="54">
        <v>151.96</v>
      </c>
      <c r="D979" s="12">
        <f t="shared" si="143"/>
        <v>1.032442748091603</v>
      </c>
      <c r="E979" s="13">
        <v>5.0439999999999999E-2</v>
      </c>
      <c r="F979" s="13">
        <v>7.4599999999999996E-3</v>
      </c>
      <c r="G979" s="14">
        <v>9.5519999999999994E-2</v>
      </c>
      <c r="H979" s="14">
        <v>1.2999999999999999E-2</v>
      </c>
      <c r="I979" s="13">
        <v>1.374E-2</v>
      </c>
      <c r="J979" s="13">
        <v>8.1999999999999998E-4</v>
      </c>
      <c r="K979" s="15">
        <v>5.7800000000000004E-3</v>
      </c>
      <c r="L979" s="15">
        <v>5.8E-4</v>
      </c>
      <c r="M979" s="16">
        <v>215</v>
      </c>
      <c r="N979" s="16">
        <v>197</v>
      </c>
      <c r="O979" s="16">
        <v>93</v>
      </c>
      <c r="P979" s="16">
        <v>12</v>
      </c>
      <c r="Q979" s="16">
        <v>88</v>
      </c>
      <c r="R979" s="16">
        <v>5</v>
      </c>
      <c r="S979" s="16">
        <v>116</v>
      </c>
      <c r="T979" s="16">
        <v>12</v>
      </c>
      <c r="U979" s="16">
        <v>88</v>
      </c>
      <c r="V979" s="16">
        <v>5</v>
      </c>
      <c r="W979" s="17">
        <f t="shared" si="142"/>
        <v>5.376344086021505</v>
      </c>
      <c r="X979" s="98">
        <v>1.4770623618388223E-2</v>
      </c>
      <c r="Y979" s="98">
        <v>6.7005217035295226E-5</v>
      </c>
      <c r="Z979" s="99">
        <v>5.3829097646717261E-4</v>
      </c>
      <c r="AA979" s="99">
        <v>2.8502637817423641E-6</v>
      </c>
      <c r="AB979" s="99">
        <v>0.28305665705486066</v>
      </c>
      <c r="AC979" s="99">
        <v>1.7313730614875588E-5</v>
      </c>
      <c r="AD979" s="20">
        <f t="shared" si="144"/>
        <v>10.066663420020827</v>
      </c>
      <c r="AE979" s="20">
        <f t="shared" si="145"/>
        <v>11.968275774165704</v>
      </c>
      <c r="AF979" s="20">
        <f t="shared" si="146"/>
        <v>0.61240412051595228</v>
      </c>
      <c r="AG979" s="21">
        <f t="shared" si="147"/>
        <v>272.82067301142035</v>
      </c>
      <c r="AH979" s="21">
        <f t="shared" si="148"/>
        <v>385.73996514802235</v>
      </c>
      <c r="AI979" s="22">
        <f t="shared" si="149"/>
        <v>24.374338151983551</v>
      </c>
      <c r="AJ979" s="20">
        <f t="shared" si="150"/>
        <v>-0.98378641637147068</v>
      </c>
    </row>
    <row r="980" spans="1:36">
      <c r="A980" s="1" t="s">
        <v>998</v>
      </c>
      <c r="B980" s="54">
        <v>168.16</v>
      </c>
      <c r="C980" s="54">
        <v>191.52</v>
      </c>
      <c r="D980" s="12">
        <f t="shared" si="143"/>
        <v>0.87802840434419371</v>
      </c>
      <c r="E980" s="13">
        <v>4.8980000000000003E-2</v>
      </c>
      <c r="F980" s="13">
        <v>7.6E-3</v>
      </c>
      <c r="G980" s="14">
        <v>8.6779999999999996E-2</v>
      </c>
      <c r="H980" s="14">
        <v>1.23E-2</v>
      </c>
      <c r="I980" s="13">
        <v>1.285E-2</v>
      </c>
      <c r="J980" s="13">
        <v>8.3000000000000001E-4</v>
      </c>
      <c r="K980" s="15">
        <v>4.4200000000000003E-3</v>
      </c>
      <c r="L980" s="15">
        <v>4.4999999999999999E-4</v>
      </c>
      <c r="M980" s="16">
        <v>147</v>
      </c>
      <c r="N980" s="16">
        <v>200</v>
      </c>
      <c r="O980" s="16">
        <v>84</v>
      </c>
      <c r="P980" s="16">
        <v>11</v>
      </c>
      <c r="Q980" s="16">
        <v>82</v>
      </c>
      <c r="R980" s="16">
        <v>5</v>
      </c>
      <c r="S980" s="16">
        <v>89</v>
      </c>
      <c r="T980" s="16">
        <v>9</v>
      </c>
      <c r="U980" s="16">
        <v>82</v>
      </c>
      <c r="V980" s="16">
        <v>5</v>
      </c>
      <c r="W980" s="17">
        <f t="shared" si="142"/>
        <v>2.3809523809523809</v>
      </c>
      <c r="X980" s="98">
        <v>2.3096974554518482E-2</v>
      </c>
      <c r="Y980" s="98">
        <v>4.8275201185924631E-4</v>
      </c>
      <c r="Z980" s="99">
        <v>8.1638241191391893E-4</v>
      </c>
      <c r="AA980" s="99">
        <v>1.8079087917979941E-5</v>
      </c>
      <c r="AB980" s="99">
        <v>0.28310290855360032</v>
      </c>
      <c r="AC980" s="99">
        <v>1.5886392990862769E-5</v>
      </c>
      <c r="AD980" s="20">
        <f t="shared" si="144"/>
        <v>11.702309761938423</v>
      </c>
      <c r="AE980" s="20">
        <f t="shared" si="145"/>
        <v>13.459384312477507</v>
      </c>
      <c r="AF980" s="20">
        <f t="shared" si="146"/>
        <v>0.56191034513974891</v>
      </c>
      <c r="AG980" s="21">
        <f t="shared" si="147"/>
        <v>209.21655709099974</v>
      </c>
      <c r="AH980" s="21">
        <f t="shared" si="148"/>
        <v>285.44080633697803</v>
      </c>
      <c r="AI980" s="22">
        <f t="shared" si="149"/>
        <v>22.556798626844056</v>
      </c>
      <c r="AJ980" s="20">
        <f t="shared" si="150"/>
        <v>-0.97541016831584582</v>
      </c>
    </row>
    <row r="981" spans="1:36">
      <c r="A981" s="1" t="s">
        <v>999</v>
      </c>
      <c r="B981" s="54">
        <v>30.92</v>
      </c>
      <c r="C981" s="54">
        <v>51.03</v>
      </c>
      <c r="D981" s="12">
        <f t="shared" si="143"/>
        <v>0.60591808739956887</v>
      </c>
      <c r="E981" s="13">
        <v>5.7970000000000001E-2</v>
      </c>
      <c r="F981" s="13">
        <v>9.75E-3</v>
      </c>
      <c r="G981" s="14">
        <v>0.12197</v>
      </c>
      <c r="H981" s="14">
        <v>1.8530000000000001E-2</v>
      </c>
      <c r="I981" s="13">
        <v>1.5259999999999999E-2</v>
      </c>
      <c r="J981" s="13">
        <v>1.14E-3</v>
      </c>
      <c r="K981" s="15">
        <v>4.6499999999999996E-3</v>
      </c>
      <c r="L981" s="15">
        <v>6.3000000000000003E-4</v>
      </c>
      <c r="M981" s="16">
        <v>529</v>
      </c>
      <c r="N981" s="16">
        <v>206</v>
      </c>
      <c r="O981" s="16">
        <v>117</v>
      </c>
      <c r="P981" s="16">
        <v>17</v>
      </c>
      <c r="Q981" s="16">
        <v>98</v>
      </c>
      <c r="R981" s="16">
        <v>7</v>
      </c>
      <c r="S981" s="16">
        <v>94</v>
      </c>
      <c r="T981" s="16">
        <v>13</v>
      </c>
      <c r="U981" s="16">
        <v>98</v>
      </c>
      <c r="V981" s="16">
        <v>7</v>
      </c>
      <c r="W981" s="17">
        <f t="shared" si="142"/>
        <v>16.239316239316238</v>
      </c>
      <c r="X981" s="98">
        <v>2.9155552489096133E-2</v>
      </c>
      <c r="Y981" s="98">
        <v>2.8686926646434715E-4</v>
      </c>
      <c r="Z981" s="99">
        <v>1.0457573937919058E-3</v>
      </c>
      <c r="AA981" s="99">
        <v>1.215224017145037E-5</v>
      </c>
      <c r="AB981" s="99">
        <v>0.28298617949712868</v>
      </c>
      <c r="AC981" s="99">
        <v>1.7382284839885379E-5</v>
      </c>
      <c r="AD981" s="20">
        <f t="shared" si="144"/>
        <v>7.5742823592372943</v>
      </c>
      <c r="AE981" s="20">
        <f t="shared" si="145"/>
        <v>9.6588580821843628</v>
      </c>
      <c r="AF981" s="20">
        <f t="shared" si="146"/>
        <v>0.61484245616641364</v>
      </c>
      <c r="AG981" s="21">
        <f t="shared" si="147"/>
        <v>376.95989402665168</v>
      </c>
      <c r="AH981" s="21">
        <f t="shared" si="148"/>
        <v>541.38957521655482</v>
      </c>
      <c r="AI981" s="22">
        <f t="shared" si="149"/>
        <v>24.755201793379058</v>
      </c>
      <c r="AJ981" s="20">
        <f t="shared" si="150"/>
        <v>-0.9685012833195209</v>
      </c>
    </row>
    <row r="982" spans="1:36">
      <c r="A982" s="1" t="s">
        <v>1000</v>
      </c>
      <c r="B982" s="54">
        <v>126.78</v>
      </c>
      <c r="C982" s="54">
        <v>153.78</v>
      </c>
      <c r="D982" s="12">
        <f t="shared" si="143"/>
        <v>0.82442450253609056</v>
      </c>
      <c r="E982" s="13">
        <v>4.7629999999999999E-2</v>
      </c>
      <c r="F982" s="13">
        <v>8.4499999999999992E-3</v>
      </c>
      <c r="G982" s="14">
        <v>9.5019999999999993E-2</v>
      </c>
      <c r="H982" s="14">
        <v>1.545E-2</v>
      </c>
      <c r="I982" s="13">
        <v>1.447E-2</v>
      </c>
      <c r="J982" s="13">
        <v>1.06E-3</v>
      </c>
      <c r="K982" s="15">
        <v>5.3299999999999997E-3</v>
      </c>
      <c r="L982" s="15">
        <v>7.9000000000000001E-4</v>
      </c>
      <c r="M982" s="16">
        <v>81</v>
      </c>
      <c r="N982" s="16">
        <v>224</v>
      </c>
      <c r="O982" s="16">
        <v>92</v>
      </c>
      <c r="P982" s="16">
        <v>14</v>
      </c>
      <c r="Q982" s="16">
        <v>93</v>
      </c>
      <c r="R982" s="16">
        <v>7</v>
      </c>
      <c r="S982" s="16">
        <v>107</v>
      </c>
      <c r="T982" s="16">
        <v>16</v>
      </c>
      <c r="U982" s="16">
        <v>93</v>
      </c>
      <c r="V982" s="16">
        <v>7</v>
      </c>
      <c r="W982" s="17">
        <f t="shared" si="142"/>
        <v>-1.0869565217391304</v>
      </c>
      <c r="X982" s="98">
        <v>1.1022206051771975E-2</v>
      </c>
      <c r="Y982" s="98">
        <v>4.491695712636486E-5</v>
      </c>
      <c r="Z982" s="99">
        <v>4.0674511875885103E-4</v>
      </c>
      <c r="AA982" s="99">
        <v>1.1366738933936398E-6</v>
      </c>
      <c r="AB982" s="99">
        <v>0.28298800994875623</v>
      </c>
      <c r="AC982" s="99">
        <v>1.3944510670651425E-5</v>
      </c>
      <c r="AD982" s="20">
        <f t="shared" si="144"/>
        <v>7.6390147806781883</v>
      </c>
      <c r="AE982" s="20">
        <f t="shared" si="145"/>
        <v>9.6563710940644754</v>
      </c>
      <c r="AF982" s="20">
        <f t="shared" si="146"/>
        <v>0.49323682784917655</v>
      </c>
      <c r="AG982" s="21">
        <f t="shared" si="147"/>
        <v>368.07886686787577</v>
      </c>
      <c r="AH982" s="21">
        <f t="shared" si="148"/>
        <v>537.67802199403559</v>
      </c>
      <c r="AI982" s="22">
        <f t="shared" si="149"/>
        <v>19.527522144818818</v>
      </c>
      <c r="AJ982" s="20">
        <f t="shared" si="150"/>
        <v>-0.98774864100123938</v>
      </c>
    </row>
    <row r="983" spans="1:36">
      <c r="A983" s="1" t="s">
        <v>1001</v>
      </c>
      <c r="B983" s="54">
        <v>136.1</v>
      </c>
      <c r="C983" s="54">
        <v>156.66</v>
      </c>
      <c r="D983" s="12">
        <f t="shared" si="143"/>
        <v>0.8687603727818205</v>
      </c>
      <c r="E983" s="13">
        <v>4.9829999999999999E-2</v>
      </c>
      <c r="F983" s="13">
        <v>4.4000000000000003E-3</v>
      </c>
      <c r="G983" s="14">
        <v>0.11346000000000001</v>
      </c>
      <c r="H983" s="14">
        <v>9.1900000000000003E-3</v>
      </c>
      <c r="I983" s="13">
        <v>1.651E-2</v>
      </c>
      <c r="J983" s="13">
        <v>6.2E-4</v>
      </c>
      <c r="K983" s="15">
        <v>4.8199999999999996E-3</v>
      </c>
      <c r="L983" s="15">
        <v>3.5E-4</v>
      </c>
      <c r="M983" s="16">
        <v>187</v>
      </c>
      <c r="N983" s="16">
        <v>116</v>
      </c>
      <c r="O983" s="16">
        <v>109</v>
      </c>
      <c r="P983" s="16">
        <v>8</v>
      </c>
      <c r="Q983" s="16">
        <v>106</v>
      </c>
      <c r="R983" s="16">
        <v>4</v>
      </c>
      <c r="S983" s="16">
        <v>97</v>
      </c>
      <c r="T983" s="16">
        <v>7</v>
      </c>
      <c r="U983" s="16">
        <v>106</v>
      </c>
      <c r="V983" s="16">
        <v>4</v>
      </c>
      <c r="W983" s="17">
        <f t="shared" si="142"/>
        <v>2.7522935779816513</v>
      </c>
      <c r="X983" s="98">
        <v>1.982365561632821E-2</v>
      </c>
      <c r="Y983" s="98">
        <v>8.3766138407152335E-4</v>
      </c>
      <c r="Z983" s="99">
        <v>7.2965065473411641E-4</v>
      </c>
      <c r="AA983" s="99">
        <v>3.0565041181292476E-5</v>
      </c>
      <c r="AB983" s="99">
        <v>0.28299101049667713</v>
      </c>
      <c r="AC983" s="99">
        <v>1.417767595003815E-5</v>
      </c>
      <c r="AD983" s="20">
        <f t="shared" si="144"/>
        <v>7.7451266984396305</v>
      </c>
      <c r="AE983" s="20">
        <f t="shared" si="145"/>
        <v>10.022246175245275</v>
      </c>
      <c r="AF983" s="20">
        <f t="shared" si="146"/>
        <v>0.50149852997133249</v>
      </c>
      <c r="AG983" s="21">
        <f t="shared" si="147"/>
        <v>366.98603239334699</v>
      </c>
      <c r="AH983" s="21">
        <f t="shared" si="148"/>
        <v>524.32112040218533</v>
      </c>
      <c r="AI983" s="22">
        <f t="shared" si="149"/>
        <v>20.024728465098235</v>
      </c>
      <c r="AJ983" s="20">
        <f t="shared" si="150"/>
        <v>-0.97802257064053866</v>
      </c>
    </row>
    <row r="984" spans="1:36">
      <c r="A984" s="1" t="s">
        <v>1002</v>
      </c>
      <c r="B984" s="54">
        <v>55.12</v>
      </c>
      <c r="C984" s="54">
        <v>87.46</v>
      </c>
      <c r="D984" s="12">
        <f t="shared" si="143"/>
        <v>0.63023096272581758</v>
      </c>
      <c r="E984" s="13">
        <v>4.6050000000000001E-2</v>
      </c>
      <c r="F984" s="13">
        <v>5.7999999999999996E-3</v>
      </c>
      <c r="G984" s="14">
        <v>8.7559999999999999E-2</v>
      </c>
      <c r="H984" s="14">
        <v>9.1500000000000001E-3</v>
      </c>
      <c r="I984" s="13">
        <v>1.379E-2</v>
      </c>
      <c r="J984" s="13">
        <v>9.7000000000000005E-4</v>
      </c>
      <c r="K984" s="15">
        <v>5.94E-3</v>
      </c>
      <c r="L984" s="15">
        <v>8.1999999999999998E-4</v>
      </c>
      <c r="M984" s="16"/>
      <c r="N984" s="16">
        <v>241</v>
      </c>
      <c r="O984" s="16">
        <v>85</v>
      </c>
      <c r="P984" s="16">
        <v>9</v>
      </c>
      <c r="Q984" s="16">
        <v>88</v>
      </c>
      <c r="R984" s="16">
        <v>6</v>
      </c>
      <c r="S984" s="16">
        <v>120</v>
      </c>
      <c r="T984" s="16">
        <v>16</v>
      </c>
      <c r="U984" s="16">
        <v>88</v>
      </c>
      <c r="V984" s="16">
        <v>6</v>
      </c>
      <c r="W984" s="17">
        <f t="shared" si="142"/>
        <v>-3.5294117647058822</v>
      </c>
      <c r="X984" s="98">
        <v>1.6701389519013347E-2</v>
      </c>
      <c r="Y984" s="98">
        <v>2.2694796385351159E-4</v>
      </c>
      <c r="Z984" s="99">
        <v>5.9381268413957245E-4</v>
      </c>
      <c r="AA984" s="99">
        <v>9.8358275457462879E-6</v>
      </c>
      <c r="AB984" s="99">
        <v>0.28302786698012433</v>
      </c>
      <c r="AC984" s="99">
        <v>1.75497948787314E-5</v>
      </c>
      <c r="AD984" s="20">
        <f t="shared" si="144"/>
        <v>9.0485260253592159</v>
      </c>
      <c r="AE984" s="20">
        <f t="shared" si="145"/>
        <v>10.946716051627448</v>
      </c>
      <c r="AF984" s="20">
        <f t="shared" si="146"/>
        <v>0.62075395170528913</v>
      </c>
      <c r="AG984" s="21">
        <f t="shared" si="147"/>
        <v>313.78571541971002</v>
      </c>
      <c r="AH984" s="21">
        <f t="shared" si="148"/>
        <v>451.20146998685391</v>
      </c>
      <c r="AI984" s="22">
        <f t="shared" si="149"/>
        <v>24.724118385667339</v>
      </c>
      <c r="AJ984" s="20">
        <f t="shared" si="150"/>
        <v>-0.98211407577892851</v>
      </c>
    </row>
    <row r="985" spans="1:36">
      <c r="A985" s="1" t="s">
        <v>1003</v>
      </c>
      <c r="B985" s="54">
        <v>161.36000000000001</v>
      </c>
      <c r="C985" s="54">
        <v>183.26</v>
      </c>
      <c r="D985" s="12">
        <f t="shared" si="143"/>
        <v>0.88049765360689747</v>
      </c>
      <c r="E985" s="13">
        <v>4.9110000000000001E-2</v>
      </c>
      <c r="F985" s="13">
        <v>6.4799999999999996E-3</v>
      </c>
      <c r="G985" s="14">
        <v>9.4289999999999999E-2</v>
      </c>
      <c r="H985" s="14">
        <v>1.15E-2</v>
      </c>
      <c r="I985" s="13">
        <v>1.392E-2</v>
      </c>
      <c r="J985" s="13">
        <v>7.2999999999999996E-4</v>
      </c>
      <c r="K985" s="15">
        <v>4.6800000000000001E-3</v>
      </c>
      <c r="L985" s="15">
        <v>5.0000000000000001E-4</v>
      </c>
      <c r="M985" s="16">
        <v>153</v>
      </c>
      <c r="N985" s="16">
        <v>177</v>
      </c>
      <c r="O985" s="16">
        <v>91</v>
      </c>
      <c r="P985" s="16">
        <v>11</v>
      </c>
      <c r="Q985" s="16">
        <v>89</v>
      </c>
      <c r="R985" s="16">
        <v>5</v>
      </c>
      <c r="S985" s="16">
        <v>94</v>
      </c>
      <c r="T985" s="16">
        <v>10</v>
      </c>
      <c r="U985" s="16">
        <v>89</v>
      </c>
      <c r="V985" s="16">
        <v>5</v>
      </c>
      <c r="W985" s="17">
        <f t="shared" si="142"/>
        <v>2.197802197802198</v>
      </c>
      <c r="X985" s="98">
        <v>1.2344072935939648E-2</v>
      </c>
      <c r="Y985" s="98">
        <v>9.0928469171155913E-5</v>
      </c>
      <c r="Z985" s="99">
        <v>4.5306662253824325E-4</v>
      </c>
      <c r="AA985" s="99">
        <v>2.2430781789736686E-6</v>
      </c>
      <c r="AB985" s="99">
        <v>0.28304358301448712</v>
      </c>
      <c r="AC985" s="99">
        <v>1.5919283996507295E-5</v>
      </c>
      <c r="AD985" s="20">
        <f t="shared" si="144"/>
        <v>9.6043106986232196</v>
      </c>
      <c r="AE985" s="20">
        <f t="shared" si="145"/>
        <v>11.532471909276865</v>
      </c>
      <c r="AF985" s="20">
        <f t="shared" si="146"/>
        <v>0.56308237327089317</v>
      </c>
      <c r="AG985" s="21">
        <f t="shared" si="147"/>
        <v>290.56673816663522</v>
      </c>
      <c r="AH985" s="21">
        <f t="shared" si="148"/>
        <v>414.44608259783843</v>
      </c>
      <c r="AI985" s="22">
        <f t="shared" si="149"/>
        <v>22.353068612177651</v>
      </c>
      <c r="AJ985" s="20">
        <f t="shared" si="150"/>
        <v>-0.98635341498378781</v>
      </c>
    </row>
    <row r="986" spans="1:36">
      <c r="A986" s="1" t="s">
        <v>1004</v>
      </c>
      <c r="B986" s="54">
        <v>28.74</v>
      </c>
      <c r="C986" s="54">
        <v>45.83</v>
      </c>
      <c r="D986" s="12">
        <f t="shared" si="143"/>
        <v>0.62710015273838093</v>
      </c>
      <c r="E986" s="13">
        <v>4.6809999999999997E-2</v>
      </c>
      <c r="F986" s="13">
        <v>3.7100000000000002E-3</v>
      </c>
      <c r="G986" s="14">
        <v>0.10954999999999999</v>
      </c>
      <c r="H986" s="14">
        <v>7.9900000000000006E-3</v>
      </c>
      <c r="I986" s="13">
        <v>1.6969999999999999E-2</v>
      </c>
      <c r="J986" s="13">
        <v>5.6999999999999998E-4</v>
      </c>
      <c r="K986" s="15">
        <v>5.0899999999999999E-3</v>
      </c>
      <c r="L986" s="15">
        <v>2.9999999999999997E-4</v>
      </c>
      <c r="M986" s="16">
        <v>40</v>
      </c>
      <c r="N986" s="16">
        <v>98</v>
      </c>
      <c r="O986" s="16">
        <v>106</v>
      </c>
      <c r="P986" s="16">
        <v>7</v>
      </c>
      <c r="Q986" s="16">
        <v>108</v>
      </c>
      <c r="R986" s="16">
        <v>4</v>
      </c>
      <c r="S986" s="16">
        <v>103</v>
      </c>
      <c r="T986" s="16">
        <v>6</v>
      </c>
      <c r="U986" s="16">
        <v>108</v>
      </c>
      <c r="V986" s="16">
        <v>4</v>
      </c>
      <c r="W986" s="17">
        <f t="shared" si="142"/>
        <v>-1.8867924528301887</v>
      </c>
      <c r="X986" s="98">
        <v>3.4665783524603373E-2</v>
      </c>
      <c r="Y986" s="98">
        <v>6.1769755178645448E-4</v>
      </c>
      <c r="Z986" s="99">
        <v>1.2659885131539258E-3</v>
      </c>
      <c r="AA986" s="99">
        <v>1.9542746150059294E-5</v>
      </c>
      <c r="AB986" s="99">
        <v>0.28305160249729888</v>
      </c>
      <c r="AC986" s="99">
        <v>1.7236763792916229E-5</v>
      </c>
      <c r="AD986" s="20">
        <f t="shared" si="144"/>
        <v>9.8879131349227656</v>
      </c>
      <c r="AE986" s="20">
        <f t="shared" si="145"/>
        <v>12.170307373104983</v>
      </c>
      <c r="AF986" s="20">
        <f t="shared" si="146"/>
        <v>0.6097085104466039</v>
      </c>
      <c r="AG986" s="21">
        <f t="shared" si="147"/>
        <v>285.40555927566191</v>
      </c>
      <c r="AH986" s="21">
        <f t="shared" si="148"/>
        <v>388.31772860222532</v>
      </c>
      <c r="AI986" s="22">
        <f t="shared" si="149"/>
        <v>24.735783762592689</v>
      </c>
      <c r="AJ986" s="20">
        <f t="shared" si="150"/>
        <v>-0.96186781586885761</v>
      </c>
    </row>
    <row r="987" spans="1:36">
      <c r="A987" s="1" t="s">
        <v>1005</v>
      </c>
      <c r="B987" s="54">
        <v>35.18</v>
      </c>
      <c r="C987" s="54">
        <v>55.24</v>
      </c>
      <c r="D987" s="12">
        <f t="shared" si="143"/>
        <v>0.63685734974656039</v>
      </c>
      <c r="E987" s="13">
        <v>5.2069999999999998E-2</v>
      </c>
      <c r="F987" s="13">
        <v>8.6099999999999996E-3</v>
      </c>
      <c r="G987" s="14">
        <v>0.10997999999999999</v>
      </c>
      <c r="H987" s="14">
        <v>1.6639999999999999E-2</v>
      </c>
      <c r="I987" s="13">
        <v>1.532E-2</v>
      </c>
      <c r="J987" s="13">
        <v>1.0499999999999999E-3</v>
      </c>
      <c r="K987" s="15">
        <v>5.96E-3</v>
      </c>
      <c r="L987" s="15">
        <v>8.0000000000000004E-4</v>
      </c>
      <c r="M987" s="16">
        <v>288</v>
      </c>
      <c r="N987" s="16">
        <v>216</v>
      </c>
      <c r="O987" s="16">
        <v>106</v>
      </c>
      <c r="P987" s="16">
        <v>15</v>
      </c>
      <c r="Q987" s="16">
        <v>98</v>
      </c>
      <c r="R987" s="16">
        <v>7</v>
      </c>
      <c r="S987" s="16">
        <v>120</v>
      </c>
      <c r="T987" s="16">
        <v>16</v>
      </c>
      <c r="U987" s="16">
        <v>98</v>
      </c>
      <c r="V987" s="16">
        <v>7</v>
      </c>
      <c r="W987" s="17">
        <f t="shared" si="142"/>
        <v>7.5471698113207548</v>
      </c>
      <c r="X987" s="98">
        <v>1.0920231529667222E-2</v>
      </c>
      <c r="Y987" s="98">
        <v>8.2257073740041249E-5</v>
      </c>
      <c r="Z987" s="99">
        <v>3.9863687268588201E-4</v>
      </c>
      <c r="AA987" s="99">
        <v>2.1472888867964137E-6</v>
      </c>
      <c r="AB987" s="99">
        <v>0.28309253854309518</v>
      </c>
      <c r="AC987" s="99">
        <v>1.6360165467084217E-5</v>
      </c>
      <c r="AD987" s="20">
        <f t="shared" si="144"/>
        <v>11.335582840421576</v>
      </c>
      <c r="AE987" s="20">
        <f t="shared" si="145"/>
        <v>13.462841432374528</v>
      </c>
      <c r="AF987" s="20">
        <f t="shared" si="146"/>
        <v>0.57868826864405076</v>
      </c>
      <c r="AG987" s="21">
        <f t="shared" si="147"/>
        <v>221.47900111994713</v>
      </c>
      <c r="AH987" s="21">
        <f t="shared" si="148"/>
        <v>297.65212999671525</v>
      </c>
      <c r="AI987" s="22">
        <f t="shared" si="149"/>
        <v>22.968968987891685</v>
      </c>
      <c r="AJ987" s="20">
        <f t="shared" si="150"/>
        <v>-0.98799286528054575</v>
      </c>
    </row>
    <row r="988" spans="1:36">
      <c r="A988" s="1" t="s">
        <v>1006</v>
      </c>
      <c r="B988" s="54">
        <v>108.68</v>
      </c>
      <c r="C988" s="54">
        <v>140.12</v>
      </c>
      <c r="D988" s="12">
        <f t="shared" si="143"/>
        <v>0.77562089637453613</v>
      </c>
      <c r="E988" s="13">
        <v>4.9360000000000001E-2</v>
      </c>
      <c r="F988" s="13">
        <v>9.7300000000000008E-3</v>
      </c>
      <c r="G988" s="14">
        <v>0.10593</v>
      </c>
      <c r="H988" s="14">
        <v>1.908E-2</v>
      </c>
      <c r="I988" s="13">
        <v>1.5559999999999999E-2</v>
      </c>
      <c r="J988" s="13">
        <v>1.2800000000000001E-3</v>
      </c>
      <c r="K988" s="15">
        <v>6.8999999999999999E-3</v>
      </c>
      <c r="L988" s="15">
        <v>1E-3</v>
      </c>
      <c r="M988" s="16">
        <v>165</v>
      </c>
      <c r="N988" s="16">
        <v>248</v>
      </c>
      <c r="O988" s="16">
        <v>102</v>
      </c>
      <c r="P988" s="16">
        <v>18</v>
      </c>
      <c r="Q988" s="16">
        <v>100</v>
      </c>
      <c r="R988" s="16">
        <v>8</v>
      </c>
      <c r="S988" s="16">
        <v>139</v>
      </c>
      <c r="T988" s="16">
        <v>20</v>
      </c>
      <c r="U988" s="16">
        <v>100</v>
      </c>
      <c r="V988" s="16">
        <v>8</v>
      </c>
      <c r="W988" s="17">
        <f t="shared" si="142"/>
        <v>1.9607843137254901</v>
      </c>
      <c r="X988" s="98">
        <v>1.4782797785142823E-2</v>
      </c>
      <c r="Y988" s="98">
        <v>3.7177939106666373E-4</v>
      </c>
      <c r="Z988" s="99">
        <v>5.1703408055705537E-4</v>
      </c>
      <c r="AA988" s="99">
        <v>1.041753775012056E-5</v>
      </c>
      <c r="AB988" s="99">
        <v>0.28313510819946214</v>
      </c>
      <c r="AC988" s="99">
        <v>1.7615426600044284E-5</v>
      </c>
      <c r="AD988" s="20">
        <f t="shared" si="144"/>
        <v>12.841023844727406</v>
      </c>
      <c r="AE988" s="20">
        <f t="shared" si="145"/>
        <v>15.004258536728265</v>
      </c>
      <c r="AF988" s="20">
        <f t="shared" si="146"/>
        <v>0.62309183388019629</v>
      </c>
      <c r="AG988" s="21">
        <f t="shared" si="147"/>
        <v>162.19707159614211</v>
      </c>
      <c r="AH988" s="21">
        <f t="shared" si="148"/>
        <v>200.25350481862262</v>
      </c>
      <c r="AI988" s="22">
        <f t="shared" si="149"/>
        <v>24.836501564625934</v>
      </c>
      <c r="AJ988" s="20">
        <f t="shared" si="150"/>
        <v>-0.98442668432057068</v>
      </c>
    </row>
    <row r="989" spans="1:36">
      <c r="A989" s="1" t="s">
        <v>1007</v>
      </c>
      <c r="B989" s="54">
        <v>139.97999999999999</v>
      </c>
      <c r="C989" s="54">
        <v>155.41</v>
      </c>
      <c r="D989" s="12">
        <f t="shared" si="143"/>
        <v>0.90071423975291165</v>
      </c>
      <c r="E989" s="13">
        <v>5.0720000000000001E-2</v>
      </c>
      <c r="F989" s="13">
        <v>3.7200000000000002E-3</v>
      </c>
      <c r="G989" s="14">
        <v>0.1041</v>
      </c>
      <c r="H989" s="14">
        <v>7.0000000000000001E-3</v>
      </c>
      <c r="I989" s="13">
        <v>1.4880000000000001E-2</v>
      </c>
      <c r="J989" s="13">
        <v>4.6999999999999999E-4</v>
      </c>
      <c r="K989" s="15">
        <v>5.5300000000000002E-3</v>
      </c>
      <c r="L989" s="15">
        <v>2.9999999999999997E-4</v>
      </c>
      <c r="M989" s="16">
        <v>228</v>
      </c>
      <c r="N989" s="16">
        <v>97</v>
      </c>
      <c r="O989" s="16">
        <v>101</v>
      </c>
      <c r="P989" s="16">
        <v>6</v>
      </c>
      <c r="Q989" s="16">
        <v>95</v>
      </c>
      <c r="R989" s="16">
        <v>3</v>
      </c>
      <c r="S989" s="16">
        <v>111</v>
      </c>
      <c r="T989" s="16">
        <v>6</v>
      </c>
      <c r="U989" s="16">
        <v>95</v>
      </c>
      <c r="V989" s="16">
        <v>3</v>
      </c>
      <c r="W989" s="17">
        <f t="shared" si="142"/>
        <v>5.9405940594059405</v>
      </c>
      <c r="X989" s="98">
        <v>1.6139120036465716E-2</v>
      </c>
      <c r="Y989" s="98">
        <v>5.9263943435149405E-5</v>
      </c>
      <c r="Z989" s="99">
        <v>5.67270433766633E-4</v>
      </c>
      <c r="AA989" s="99">
        <v>1.286685980133852E-6</v>
      </c>
      <c r="AB989" s="99">
        <v>0.28306774506800597</v>
      </c>
      <c r="AC989" s="99">
        <v>1.6151360684523788E-5</v>
      </c>
      <c r="AD989" s="20">
        <f t="shared" si="144"/>
        <v>10.458781916382609</v>
      </c>
      <c r="AE989" s="20">
        <f t="shared" si="145"/>
        <v>12.510088647990081</v>
      </c>
      <c r="AF989" s="20">
        <f t="shared" si="146"/>
        <v>0.57129870610856359</v>
      </c>
      <c r="AG989" s="21">
        <f t="shared" si="147"/>
        <v>257.40875070443514</v>
      </c>
      <c r="AH989" s="21">
        <f t="shared" si="148"/>
        <v>356.43543715720364</v>
      </c>
      <c r="AI989" s="22">
        <f t="shared" si="149"/>
        <v>22.761572134184121</v>
      </c>
      <c r="AJ989" s="20">
        <f t="shared" si="150"/>
        <v>-0.98291354115160745</v>
      </c>
    </row>
    <row r="990" spans="1:36">
      <c r="A990" s="1" t="s">
        <v>1008</v>
      </c>
      <c r="B990" s="54">
        <v>245.17</v>
      </c>
      <c r="C990" s="54">
        <v>263.97000000000003</v>
      </c>
      <c r="D990" s="12">
        <f t="shared" si="143"/>
        <v>0.92877978558169472</v>
      </c>
      <c r="E990" s="13">
        <v>4.6050000000000001E-2</v>
      </c>
      <c r="F990" s="13">
        <v>7.6E-3</v>
      </c>
      <c r="G990" s="14">
        <v>8.6499999999999994E-2</v>
      </c>
      <c r="H990" s="14">
        <v>1.376E-2</v>
      </c>
      <c r="I990" s="13">
        <v>1.362E-2</v>
      </c>
      <c r="J990" s="13">
        <v>5.9999999999999995E-4</v>
      </c>
      <c r="K990" s="15">
        <v>4.4400000000000004E-3</v>
      </c>
      <c r="L990" s="15">
        <v>2.7E-4</v>
      </c>
      <c r="M990" s="16"/>
      <c r="N990" s="16">
        <v>289</v>
      </c>
      <c r="O990" s="16">
        <v>84</v>
      </c>
      <c r="P990" s="16">
        <v>13</v>
      </c>
      <c r="Q990" s="16">
        <v>87</v>
      </c>
      <c r="R990" s="16">
        <v>4</v>
      </c>
      <c r="S990" s="16">
        <v>90</v>
      </c>
      <c r="T990" s="16">
        <v>5</v>
      </c>
      <c r="U990" s="16">
        <v>87</v>
      </c>
      <c r="V990" s="16">
        <v>4</v>
      </c>
      <c r="W990" s="17">
        <f t="shared" si="142"/>
        <v>-3.5714285714285716</v>
      </c>
      <c r="X990" s="98">
        <v>2.0069971958894456E-2</v>
      </c>
      <c r="Y990" s="98">
        <v>1.4573166068817397E-4</v>
      </c>
      <c r="Z990" s="99">
        <v>6.9311316073354179E-4</v>
      </c>
      <c r="AA990" s="99">
        <v>3.2050921360484002E-6</v>
      </c>
      <c r="AB990" s="99">
        <v>0.28308234021343393</v>
      </c>
      <c r="AC990" s="99">
        <v>1.4532478586798059E-5</v>
      </c>
      <c r="AD990" s="20">
        <f t="shared" si="144"/>
        <v>10.974927271225621</v>
      </c>
      <c r="AE990" s="20">
        <f t="shared" si="145"/>
        <v>12.846189467718983</v>
      </c>
      <c r="AF990" s="20">
        <f t="shared" si="146"/>
        <v>0.5140273013198241</v>
      </c>
      <c r="AG990" s="21">
        <f t="shared" si="147"/>
        <v>237.62940172886204</v>
      </c>
      <c r="AH990" s="21">
        <f t="shared" si="148"/>
        <v>328.66962067920582</v>
      </c>
      <c r="AI990" s="22">
        <f t="shared" si="149"/>
        <v>20.555652335519625</v>
      </c>
      <c r="AJ990" s="20">
        <f t="shared" si="150"/>
        <v>-0.97912309756826676</v>
      </c>
    </row>
    <row r="991" spans="1:36">
      <c r="A991" s="1" t="s">
        <v>1009</v>
      </c>
      <c r="B991" s="54">
        <v>144.15</v>
      </c>
      <c r="C991" s="54">
        <v>183.26</v>
      </c>
      <c r="D991" s="12">
        <f t="shared" si="143"/>
        <v>0.78658736221761438</v>
      </c>
      <c r="E991" s="13">
        <v>5.0169999999999999E-2</v>
      </c>
      <c r="F991" s="13">
        <v>2.9399999999999999E-3</v>
      </c>
      <c r="G991" s="14">
        <v>0.10774</v>
      </c>
      <c r="H991" s="14">
        <v>5.7999999999999996E-3</v>
      </c>
      <c r="I991" s="13">
        <v>1.5570000000000001E-2</v>
      </c>
      <c r="J991" s="13">
        <v>4.0000000000000002E-4</v>
      </c>
      <c r="K991" s="15">
        <v>4.7999999999999996E-3</v>
      </c>
      <c r="L991" s="15">
        <v>2.1000000000000001E-4</v>
      </c>
      <c r="M991" s="16">
        <v>203</v>
      </c>
      <c r="N991" s="16">
        <v>78</v>
      </c>
      <c r="O991" s="16">
        <v>104</v>
      </c>
      <c r="P991" s="16">
        <v>5</v>
      </c>
      <c r="Q991" s="16">
        <v>100</v>
      </c>
      <c r="R991" s="16">
        <v>3</v>
      </c>
      <c r="S991" s="16">
        <v>97</v>
      </c>
      <c r="T991" s="16">
        <v>4</v>
      </c>
      <c r="U991" s="16">
        <v>100</v>
      </c>
      <c r="V991" s="16">
        <v>3</v>
      </c>
      <c r="W991" s="17">
        <f t="shared" si="142"/>
        <v>3.8461538461538463</v>
      </c>
      <c r="X991" s="98">
        <v>4.1705489778352513E-2</v>
      </c>
      <c r="Y991" s="98">
        <v>2.0837622326481862E-3</v>
      </c>
      <c r="Z991" s="99">
        <v>1.4241023079334613E-3</v>
      </c>
      <c r="AA991" s="99">
        <v>7.3533236752118373E-5</v>
      </c>
      <c r="AB991" s="99">
        <v>0.28303258309602058</v>
      </c>
      <c r="AC991" s="99">
        <v>1.5120683611658306E-5</v>
      </c>
      <c r="AD991" s="20">
        <f t="shared" si="144"/>
        <v>9.215307598366973</v>
      </c>
      <c r="AE991" s="20">
        <f t="shared" si="145"/>
        <v>11.317852687859897</v>
      </c>
      <c r="AF991" s="20">
        <f t="shared" si="146"/>
        <v>0.53484793159007116</v>
      </c>
      <c r="AG991" s="21">
        <f t="shared" si="147"/>
        <v>314.01945978340774</v>
      </c>
      <c r="AH991" s="21">
        <f t="shared" si="148"/>
        <v>436.73561125735512</v>
      </c>
      <c r="AI991" s="22">
        <f t="shared" si="149"/>
        <v>21.779631094833519</v>
      </c>
      <c r="AJ991" s="20">
        <f t="shared" si="150"/>
        <v>-0.95710535217067894</v>
      </c>
    </row>
    <row r="992" spans="1:36">
      <c r="A992" s="1" t="s">
        <v>1010</v>
      </c>
      <c r="B992" s="54">
        <v>256.04000000000002</v>
      </c>
      <c r="C992" s="54">
        <v>118.29</v>
      </c>
      <c r="D992" s="12">
        <f t="shared" si="143"/>
        <v>2.1645109476709781</v>
      </c>
      <c r="E992" s="13">
        <v>4.8660000000000002E-2</v>
      </c>
      <c r="F992" s="13">
        <v>5.47E-3</v>
      </c>
      <c r="G992" s="14">
        <v>0.10644000000000001</v>
      </c>
      <c r="H992" s="14">
        <v>1.0959999999999999E-2</v>
      </c>
      <c r="I992" s="13">
        <v>1.5859999999999999E-2</v>
      </c>
      <c r="J992" s="13">
        <v>7.5000000000000002E-4</v>
      </c>
      <c r="K992" s="15">
        <v>5.2900000000000004E-3</v>
      </c>
      <c r="L992" s="15">
        <v>4.6000000000000001E-4</v>
      </c>
      <c r="M992" s="16">
        <v>131</v>
      </c>
      <c r="N992" s="16">
        <v>144</v>
      </c>
      <c r="O992" s="16">
        <v>103</v>
      </c>
      <c r="P992" s="16">
        <v>10</v>
      </c>
      <c r="Q992" s="16">
        <v>101</v>
      </c>
      <c r="R992" s="16">
        <v>5</v>
      </c>
      <c r="S992" s="16">
        <v>107</v>
      </c>
      <c r="T992" s="16">
        <v>9</v>
      </c>
      <c r="U992" s="16">
        <v>101</v>
      </c>
      <c r="V992" s="16">
        <v>5</v>
      </c>
      <c r="W992" s="17">
        <f t="shared" si="142"/>
        <v>1.941747572815534</v>
      </c>
      <c r="X992" s="98">
        <v>1.3172251021718427E-2</v>
      </c>
      <c r="Y992" s="98">
        <v>4.2323196587019403E-5</v>
      </c>
      <c r="Z992" s="99">
        <v>4.6434740143497152E-4</v>
      </c>
      <c r="AA992" s="99">
        <v>2.0471591287563297E-6</v>
      </c>
      <c r="AB992" s="99">
        <v>0.28308765923501705</v>
      </c>
      <c r="AC992" s="99">
        <v>1.5830039289699768E-5</v>
      </c>
      <c r="AD992" s="20">
        <f t="shared" si="144"/>
        <v>11.163030109664351</v>
      </c>
      <c r="AE992" s="20">
        <f t="shared" si="145"/>
        <v>13.351064161446491</v>
      </c>
      <c r="AF992" s="20">
        <f t="shared" si="146"/>
        <v>0.55994044890236583</v>
      </c>
      <c r="AG992" s="21">
        <f t="shared" si="147"/>
        <v>228.72208931070719</v>
      </c>
      <c r="AH992" s="21">
        <f t="shared" si="148"/>
        <v>307.15669791518252</v>
      </c>
      <c r="AI992" s="22">
        <f t="shared" si="149"/>
        <v>22.26003358015879</v>
      </c>
      <c r="AJ992" s="20">
        <f t="shared" si="150"/>
        <v>-0.98601363248689844</v>
      </c>
    </row>
    <row r="993" spans="1:36">
      <c r="A993" s="1" t="s">
        <v>1011</v>
      </c>
      <c r="B993" s="54">
        <v>136.97</v>
      </c>
      <c r="C993" s="54">
        <v>252.68</v>
      </c>
      <c r="D993" s="12">
        <f t="shared" si="143"/>
        <v>0.54206902010447999</v>
      </c>
      <c r="E993" s="13">
        <v>6.1460000000000001E-2</v>
      </c>
      <c r="F993" s="13">
        <v>1.58E-3</v>
      </c>
      <c r="G993" s="14">
        <v>0.89634999999999998</v>
      </c>
      <c r="H993" s="14">
        <v>2.103E-2</v>
      </c>
      <c r="I993" s="13">
        <v>0.10571999999999999</v>
      </c>
      <c r="J993" s="13">
        <v>1.66E-3</v>
      </c>
      <c r="K993" s="15">
        <v>3.3059999999999999E-2</v>
      </c>
      <c r="L993" s="15">
        <v>5.1000000000000004E-4</v>
      </c>
      <c r="M993" s="16">
        <v>655</v>
      </c>
      <c r="N993" s="16">
        <v>25</v>
      </c>
      <c r="O993" s="16">
        <v>650</v>
      </c>
      <c r="P993" s="16">
        <v>11</v>
      </c>
      <c r="Q993" s="16">
        <v>648</v>
      </c>
      <c r="R993" s="16">
        <v>10</v>
      </c>
      <c r="S993" s="16">
        <v>657</v>
      </c>
      <c r="T993" s="16">
        <v>10</v>
      </c>
      <c r="U993" s="16">
        <v>648</v>
      </c>
      <c r="V993" s="16">
        <v>10</v>
      </c>
      <c r="W993" s="17">
        <f t="shared" si="142"/>
        <v>0.30769230769230771</v>
      </c>
      <c r="X993" s="98">
        <v>1.3522136721437874E-2</v>
      </c>
      <c r="Y993" s="98">
        <v>5.0353655937679407E-5</v>
      </c>
      <c r="Z993" s="99">
        <v>4.3266645903760573E-4</v>
      </c>
      <c r="AA993" s="99">
        <v>6.0727967877618432E-7</v>
      </c>
      <c r="AB993" s="99">
        <v>0.28208829379418171</v>
      </c>
      <c r="AC993" s="99">
        <v>1.6582340410546066E-5</v>
      </c>
      <c r="AD993" s="20">
        <f t="shared" si="144"/>
        <v>-24.178709554634192</v>
      </c>
      <c r="AE993" s="20">
        <f t="shared" si="145"/>
        <v>-10.088554035970754</v>
      </c>
      <c r="AF993" s="20">
        <f t="shared" si="146"/>
        <v>0.58726010700868259</v>
      </c>
      <c r="AG993" s="21">
        <f t="shared" si="147"/>
        <v>1614.2875994669498</v>
      </c>
      <c r="AH993" s="21">
        <f t="shared" si="148"/>
        <v>2208.9870947139766</v>
      </c>
      <c r="AI993" s="22">
        <f t="shared" si="149"/>
        <v>22.703580751990557</v>
      </c>
      <c r="AJ993" s="20">
        <f t="shared" si="150"/>
        <v>-0.98696787773983119</v>
      </c>
    </row>
    <row r="994" spans="1:36">
      <c r="A994" s="1" t="s">
        <v>1012</v>
      </c>
      <c r="B994" s="54">
        <v>114.81</v>
      </c>
      <c r="C994" s="54">
        <v>182.19</v>
      </c>
      <c r="D994" s="12">
        <f t="shared" si="143"/>
        <v>0.63016630989626221</v>
      </c>
      <c r="E994" s="13">
        <v>5.0119999999999998E-2</v>
      </c>
      <c r="F994" s="13">
        <v>4.6699999999999997E-3</v>
      </c>
      <c r="G994" s="14">
        <v>0.10168000000000001</v>
      </c>
      <c r="H994" s="14">
        <v>8.6599999999999993E-3</v>
      </c>
      <c r="I994" s="13">
        <v>1.4710000000000001E-2</v>
      </c>
      <c r="J994" s="13">
        <v>5.9000000000000003E-4</v>
      </c>
      <c r="K994" s="15">
        <v>5.0099999999999997E-3</v>
      </c>
      <c r="L994" s="15">
        <v>4.2999999999999999E-4</v>
      </c>
      <c r="M994" s="16">
        <v>201</v>
      </c>
      <c r="N994" s="16">
        <v>121</v>
      </c>
      <c r="O994" s="16">
        <v>98</v>
      </c>
      <c r="P994" s="16">
        <v>8</v>
      </c>
      <c r="Q994" s="16">
        <v>94</v>
      </c>
      <c r="R994" s="16">
        <v>4</v>
      </c>
      <c r="S994" s="16">
        <v>101</v>
      </c>
      <c r="T994" s="16">
        <v>9</v>
      </c>
      <c r="U994" s="16">
        <v>94</v>
      </c>
      <c r="V994" s="16">
        <v>4</v>
      </c>
      <c r="W994" s="17">
        <f t="shared" si="142"/>
        <v>4.0816326530612246</v>
      </c>
      <c r="X994" s="98">
        <v>1.4176741773033413E-2</v>
      </c>
      <c r="Y994" s="98">
        <v>5.5685957610584558E-5</v>
      </c>
      <c r="Z994" s="99">
        <v>5.2205646354521926E-4</v>
      </c>
      <c r="AA994" s="99">
        <v>1.0995136136662799E-6</v>
      </c>
      <c r="AB994" s="99">
        <v>0.28305539070054136</v>
      </c>
      <c r="AC994" s="99">
        <v>1.5252755215875426E-5</v>
      </c>
      <c r="AD994" s="20">
        <f t="shared" si="144"/>
        <v>10.021879837514014</v>
      </c>
      <c r="AE994" s="20">
        <f t="shared" si="145"/>
        <v>12.054286499227906</v>
      </c>
      <c r="AF994" s="20">
        <f t="shared" si="146"/>
        <v>0.53951245042962481</v>
      </c>
      <c r="AG994" s="21">
        <f t="shared" si="147"/>
        <v>274.48562238704176</v>
      </c>
      <c r="AH994" s="21">
        <f t="shared" si="148"/>
        <v>384.88064668359129</v>
      </c>
      <c r="AI994" s="22">
        <f t="shared" si="149"/>
        <v>21.462435021484339</v>
      </c>
      <c r="AJ994" s="20">
        <f t="shared" si="150"/>
        <v>-0.98427540772454158</v>
      </c>
    </row>
    <row r="995" spans="1:36">
      <c r="A995" s="1" t="s">
        <v>1013</v>
      </c>
      <c r="B995" s="54">
        <v>361.08</v>
      </c>
      <c r="C995" s="54">
        <v>389.32</v>
      </c>
      <c r="D995" s="12">
        <f t="shared" si="143"/>
        <v>0.92746326929004419</v>
      </c>
      <c r="E995" s="13">
        <v>4.7820000000000001E-2</v>
      </c>
      <c r="F995" s="13">
        <v>5.3699999999999998E-3</v>
      </c>
      <c r="G995" s="14">
        <v>0.10585</v>
      </c>
      <c r="H995" s="14">
        <v>1.09E-2</v>
      </c>
      <c r="I995" s="13">
        <v>1.6049999999999998E-2</v>
      </c>
      <c r="J995" s="13">
        <v>7.5000000000000002E-4</v>
      </c>
      <c r="K995" s="15">
        <v>5.5599999999999998E-3</v>
      </c>
      <c r="L995" s="15">
        <v>5.1999999999999995E-4</v>
      </c>
      <c r="M995" s="16">
        <v>90</v>
      </c>
      <c r="N995" s="16">
        <v>143</v>
      </c>
      <c r="O995" s="16">
        <v>102</v>
      </c>
      <c r="P995" s="16">
        <v>10</v>
      </c>
      <c r="Q995" s="16">
        <v>103</v>
      </c>
      <c r="R995" s="16">
        <v>5</v>
      </c>
      <c r="S995" s="16">
        <v>112</v>
      </c>
      <c r="T995" s="16">
        <v>10</v>
      </c>
      <c r="U995" s="16">
        <v>103</v>
      </c>
      <c r="V995" s="16">
        <v>5</v>
      </c>
      <c r="W995" s="17">
        <f t="shared" si="142"/>
        <v>-0.98039215686274506</v>
      </c>
      <c r="X995" s="98">
        <v>4.0732793207479912E-2</v>
      </c>
      <c r="Y995" s="98">
        <v>6.7608338174317327E-4</v>
      </c>
      <c r="Z995" s="99">
        <v>1.5093117165234982E-3</v>
      </c>
      <c r="AA995" s="99">
        <v>2.1736069539365101E-5</v>
      </c>
      <c r="AB995" s="99">
        <v>0.28302014307454298</v>
      </c>
      <c r="AC995" s="99">
        <v>1.6929213171638077E-5</v>
      </c>
      <c r="AD995" s="20">
        <f t="shared" si="144"/>
        <v>8.7753764355369412</v>
      </c>
      <c r="AE995" s="20">
        <f t="shared" si="145"/>
        <v>10.935177986988176</v>
      </c>
      <c r="AF995" s="20">
        <f t="shared" si="146"/>
        <v>0.59882307908635013</v>
      </c>
      <c r="AG995" s="21">
        <f t="shared" si="147"/>
        <v>332.69557532067603</v>
      </c>
      <c r="AH995" s="21">
        <f t="shared" si="148"/>
        <v>463.56990385562415</v>
      </c>
      <c r="AI995" s="22">
        <f t="shared" si="149"/>
        <v>24.433020561919079</v>
      </c>
      <c r="AJ995" s="20">
        <f t="shared" si="150"/>
        <v>-0.95453880371917177</v>
      </c>
    </row>
    <row r="996" spans="1:36">
      <c r="A996" s="1" t="s">
        <v>1014</v>
      </c>
      <c r="B996" s="54">
        <v>321.64999999999998</v>
      </c>
      <c r="C996" s="54">
        <v>297.08999999999997</v>
      </c>
      <c r="D996" s="12">
        <f t="shared" si="143"/>
        <v>1.0826685516173551</v>
      </c>
      <c r="E996" s="13">
        <v>5.0040000000000001E-2</v>
      </c>
      <c r="F996" s="13">
        <v>2.16E-3</v>
      </c>
      <c r="G996" s="14">
        <v>0.10424</v>
      </c>
      <c r="H996" s="14">
        <v>4.1099999999999999E-3</v>
      </c>
      <c r="I996" s="13">
        <v>1.5100000000000001E-2</v>
      </c>
      <c r="J996" s="13">
        <v>3.1E-4</v>
      </c>
      <c r="K996" s="15">
        <v>4.8300000000000001E-3</v>
      </c>
      <c r="L996" s="15">
        <v>1.4999999999999999E-4</v>
      </c>
      <c r="M996" s="16">
        <v>197</v>
      </c>
      <c r="N996" s="16">
        <v>54</v>
      </c>
      <c r="O996" s="16">
        <v>101</v>
      </c>
      <c r="P996" s="16">
        <v>4</v>
      </c>
      <c r="Q996" s="16">
        <v>97</v>
      </c>
      <c r="R996" s="16">
        <v>2</v>
      </c>
      <c r="S996" s="16">
        <v>97</v>
      </c>
      <c r="T996" s="16">
        <v>3</v>
      </c>
      <c r="U996" s="16">
        <v>97</v>
      </c>
      <c r="V996" s="16">
        <v>2</v>
      </c>
      <c r="W996" s="17">
        <f t="shared" si="142"/>
        <v>3.9603960396039604</v>
      </c>
      <c r="X996" s="98">
        <v>2.1500597206864942E-2</v>
      </c>
      <c r="Y996" s="98">
        <v>1.3105183202538175E-4</v>
      </c>
      <c r="Z996" s="99">
        <v>7.3495522259184657E-4</v>
      </c>
      <c r="AA996" s="99">
        <v>5.42750800439246E-6</v>
      </c>
      <c r="AB996" s="99">
        <v>0.28303008841739991</v>
      </c>
      <c r="AC996" s="99">
        <v>1.4194271478527343E-5</v>
      </c>
      <c r="AD996" s="20">
        <f t="shared" si="144"/>
        <v>9.1270853337621638</v>
      </c>
      <c r="AE996" s="20">
        <f t="shared" si="145"/>
        <v>11.210602592084395</v>
      </c>
      <c r="AF996" s="20">
        <f t="shared" si="146"/>
        <v>0.50207562759751156</v>
      </c>
      <c r="AG996" s="21">
        <f t="shared" si="147"/>
        <v>311.81753430647188</v>
      </c>
      <c r="AH996" s="21">
        <f t="shared" si="148"/>
        <v>441.27166182199221</v>
      </c>
      <c r="AI996" s="22">
        <f t="shared" si="149"/>
        <v>20.071663560471109</v>
      </c>
      <c r="AJ996" s="20">
        <f t="shared" si="150"/>
        <v>-0.9778627945002456</v>
      </c>
    </row>
    <row r="997" spans="1:36">
      <c r="A997" s="1" t="s">
        <v>1015</v>
      </c>
      <c r="B997" s="54">
        <v>112.48</v>
      </c>
      <c r="C997" s="54">
        <v>118.34</v>
      </c>
      <c r="D997" s="12">
        <f t="shared" si="143"/>
        <v>0.95048166300490111</v>
      </c>
      <c r="E997" s="13">
        <v>4.9979999999999997E-2</v>
      </c>
      <c r="F997" s="13">
        <v>1.9499999999999999E-3</v>
      </c>
      <c r="G997" s="14">
        <v>0.1179</v>
      </c>
      <c r="H997" s="14">
        <v>4.2100000000000002E-3</v>
      </c>
      <c r="I997" s="13">
        <v>1.7100000000000001E-2</v>
      </c>
      <c r="J997" s="13">
        <v>3.2000000000000003E-4</v>
      </c>
      <c r="K997" s="15">
        <v>5.4400000000000004E-3</v>
      </c>
      <c r="L997" s="15">
        <v>1.4999999999999999E-4</v>
      </c>
      <c r="M997" s="16">
        <v>194</v>
      </c>
      <c r="N997" s="16">
        <v>49</v>
      </c>
      <c r="O997" s="16">
        <v>113</v>
      </c>
      <c r="P997" s="16">
        <v>4</v>
      </c>
      <c r="Q997" s="16">
        <v>109</v>
      </c>
      <c r="R997" s="16">
        <v>2</v>
      </c>
      <c r="S997" s="16">
        <v>110</v>
      </c>
      <c r="T997" s="16">
        <v>3</v>
      </c>
      <c r="U997" s="16">
        <v>109</v>
      </c>
      <c r="V997" s="16">
        <v>2</v>
      </c>
      <c r="W997" s="17">
        <f t="shared" si="142"/>
        <v>3.5398230088495577</v>
      </c>
      <c r="X997" s="98">
        <v>3.2649826494128342E-2</v>
      </c>
      <c r="Y997" s="98">
        <v>2.6159209765986614E-4</v>
      </c>
      <c r="Z997" s="99">
        <v>1.1880204232211148E-3</v>
      </c>
      <c r="AA997" s="99">
        <v>6.9497868141113041E-6</v>
      </c>
      <c r="AB997" s="99">
        <v>0.28299889202450695</v>
      </c>
      <c r="AC997" s="99">
        <v>2.0462485319394357E-5</v>
      </c>
      <c r="AD997" s="20">
        <f t="shared" si="144"/>
        <v>8.0238504698804114</v>
      </c>
      <c r="AE997" s="20">
        <f t="shared" si="145"/>
        <v>10.332570793238904</v>
      </c>
      <c r="AF997" s="20">
        <f t="shared" si="146"/>
        <v>0.72381213806089162</v>
      </c>
      <c r="AG997" s="21">
        <f t="shared" si="147"/>
        <v>360.22363107860531</v>
      </c>
      <c r="AH997" s="21">
        <f t="shared" si="148"/>
        <v>506.78829439937624</v>
      </c>
      <c r="AI997" s="22">
        <f t="shared" si="149"/>
        <v>29.263692814714261</v>
      </c>
      <c r="AJ997" s="20">
        <f t="shared" si="150"/>
        <v>-0.96421625231261698</v>
      </c>
    </row>
    <row r="998" spans="1:36">
      <c r="A998" s="1" t="s">
        <v>1016</v>
      </c>
      <c r="B998" s="54">
        <v>706.3</v>
      </c>
      <c r="C998" s="54">
        <v>1175.93</v>
      </c>
      <c r="D998" s="12">
        <f t="shared" si="143"/>
        <v>0.60063098993987729</v>
      </c>
      <c r="E998" s="13">
        <v>5.1339999999999997E-2</v>
      </c>
      <c r="F998" s="13">
        <v>5.79E-3</v>
      </c>
      <c r="G998" s="14">
        <v>9.6869999999999998E-2</v>
      </c>
      <c r="H998" s="14">
        <v>1.008E-2</v>
      </c>
      <c r="I998" s="13">
        <v>1.367E-2</v>
      </c>
      <c r="J998" s="13">
        <v>6.2E-4</v>
      </c>
      <c r="K998" s="15">
        <v>4.8399999999999997E-3</v>
      </c>
      <c r="L998" s="15">
        <v>3.6000000000000002E-4</v>
      </c>
      <c r="M998" s="16">
        <v>256</v>
      </c>
      <c r="N998" s="16">
        <v>153</v>
      </c>
      <c r="O998" s="16">
        <v>94</v>
      </c>
      <c r="P998" s="16">
        <v>9</v>
      </c>
      <c r="Q998" s="16">
        <v>88</v>
      </c>
      <c r="R998" s="16">
        <v>4</v>
      </c>
      <c r="S998" s="16">
        <v>98</v>
      </c>
      <c r="T998" s="16">
        <v>7</v>
      </c>
      <c r="U998" s="16">
        <v>88</v>
      </c>
      <c r="V998" s="16">
        <v>4</v>
      </c>
      <c r="W998" s="17">
        <f t="shared" si="142"/>
        <v>6.3829787234042552</v>
      </c>
      <c r="X998" s="98">
        <v>2.1465331232582922E-2</v>
      </c>
      <c r="Y998" s="98">
        <v>2.20251228299154E-4</v>
      </c>
      <c r="Z998" s="99">
        <v>7.548450019430362E-4</v>
      </c>
      <c r="AA998" s="99">
        <v>9.2499057961836024E-6</v>
      </c>
      <c r="AB998" s="99">
        <v>0.2830370849635494</v>
      </c>
      <c r="AC998" s="99">
        <v>1.5264094350356211E-5</v>
      </c>
      <c r="AD998" s="20">
        <f t="shared" si="144"/>
        <v>9.3745124534749813</v>
      </c>
      <c r="AE998" s="20">
        <f t="shared" si="145"/>
        <v>11.263409679660441</v>
      </c>
      <c r="AF998" s="20">
        <f t="shared" si="146"/>
        <v>0.53990641786184346</v>
      </c>
      <c r="AG998" s="21">
        <f t="shared" si="147"/>
        <v>302.08395575202059</v>
      </c>
      <c r="AH998" s="21">
        <f t="shared" si="148"/>
        <v>430.9153699272955</v>
      </c>
      <c r="AI998" s="22">
        <f t="shared" si="149"/>
        <v>21.600102918549965</v>
      </c>
      <c r="AJ998" s="20">
        <f t="shared" si="150"/>
        <v>-0.97726370476075197</v>
      </c>
    </row>
    <row r="999" spans="1:36">
      <c r="A999" s="1" t="s">
        <v>1017</v>
      </c>
      <c r="B999" s="54">
        <v>27.9</v>
      </c>
      <c r="C999" s="54">
        <v>79.97</v>
      </c>
      <c r="D999" s="12">
        <f t="shared" si="143"/>
        <v>0.34888083031136674</v>
      </c>
      <c r="E999" s="13">
        <v>4.9579999999999999E-2</v>
      </c>
      <c r="F999" s="13">
        <v>4.9500000000000004E-3</v>
      </c>
      <c r="G999" s="14">
        <v>7.7799999999999994E-2</v>
      </c>
      <c r="H999" s="14">
        <v>7.11E-3</v>
      </c>
      <c r="I999" s="13">
        <v>1.137E-2</v>
      </c>
      <c r="J999" s="13">
        <v>4.8000000000000001E-4</v>
      </c>
      <c r="K999" s="15">
        <v>3.65E-3</v>
      </c>
      <c r="L999" s="15">
        <v>3.2000000000000003E-4</v>
      </c>
      <c r="M999" s="16">
        <v>175</v>
      </c>
      <c r="N999" s="16">
        <v>129</v>
      </c>
      <c r="O999" s="16">
        <v>76</v>
      </c>
      <c r="P999" s="16">
        <v>7</v>
      </c>
      <c r="Q999" s="16">
        <v>73</v>
      </c>
      <c r="R999" s="16">
        <v>3</v>
      </c>
      <c r="S999" s="16">
        <v>74</v>
      </c>
      <c r="T999" s="16">
        <v>6</v>
      </c>
      <c r="U999" s="16">
        <v>73</v>
      </c>
      <c r="V999" s="16">
        <v>3</v>
      </c>
      <c r="W999" s="17">
        <f t="shared" si="142"/>
        <v>3.9473684210526314</v>
      </c>
      <c r="X999" s="98">
        <v>6.6192813575686169E-2</v>
      </c>
      <c r="Y999" s="98">
        <v>2.1772438958718586E-3</v>
      </c>
      <c r="Z999" s="99">
        <v>2.5095904580756966E-3</v>
      </c>
      <c r="AA999" s="99">
        <v>8.3515533479980219E-5</v>
      </c>
      <c r="AB999" s="99">
        <v>0.28263842457166294</v>
      </c>
      <c r="AC999" s="99">
        <v>1.4229450240706365E-5</v>
      </c>
      <c r="AD999" s="20">
        <f t="shared" si="144"/>
        <v>-4.7237855352399993</v>
      </c>
      <c r="AE999" s="20">
        <f t="shared" si="145"/>
        <v>-3.2439444019283226</v>
      </c>
      <c r="AF999" s="20">
        <f t="shared" si="146"/>
        <v>0.50329343521454639</v>
      </c>
      <c r="AG999" s="21">
        <f t="shared" si="147"/>
        <v>905.00941246004015</v>
      </c>
      <c r="AH999" s="21">
        <f t="shared" si="148"/>
        <v>1343.7595286832761</v>
      </c>
      <c r="AI999" s="22">
        <f t="shared" si="149"/>
        <v>20.88391827269902</v>
      </c>
      <c r="AJ999" s="20">
        <f t="shared" si="150"/>
        <v>-0.92440992596157545</v>
      </c>
    </row>
    <row r="1000" spans="1:36">
      <c r="A1000" s="23" t="s">
        <v>1018</v>
      </c>
      <c r="B1000" s="51">
        <v>85.47</v>
      </c>
      <c r="C1000" s="51">
        <v>122.83</v>
      </c>
      <c r="D1000" s="25">
        <f t="shared" si="143"/>
        <v>0.69583977855572743</v>
      </c>
      <c r="E1000" s="26">
        <v>6.0679999999999998E-2</v>
      </c>
      <c r="F1000" s="26">
        <v>9.6799999999999994E-3</v>
      </c>
      <c r="G1000" s="27">
        <v>0.13100000000000001</v>
      </c>
      <c r="H1000" s="27">
        <v>1.8780000000000002E-2</v>
      </c>
      <c r="I1000" s="26">
        <v>1.5650000000000001E-2</v>
      </c>
      <c r="J1000" s="26">
        <v>1.1299999999999999E-3</v>
      </c>
      <c r="K1000" s="28">
        <v>5.1000000000000004E-3</v>
      </c>
      <c r="L1000" s="28">
        <v>1.07E-3</v>
      </c>
      <c r="M1000" s="29">
        <v>628</v>
      </c>
      <c r="N1000" s="29">
        <v>188</v>
      </c>
      <c r="O1000" s="29">
        <v>125</v>
      </c>
      <c r="P1000" s="29">
        <v>17</v>
      </c>
      <c r="Q1000" s="29">
        <v>100</v>
      </c>
      <c r="R1000" s="29">
        <v>7</v>
      </c>
      <c r="S1000" s="29">
        <v>103</v>
      </c>
      <c r="T1000" s="29">
        <v>22</v>
      </c>
      <c r="U1000" s="29">
        <v>100</v>
      </c>
      <c r="V1000" s="29">
        <v>7</v>
      </c>
      <c r="W1000" s="30">
        <f t="shared" si="142"/>
        <v>20</v>
      </c>
      <c r="X1000" s="96">
        <v>1.0647015867950041E-2</v>
      </c>
      <c r="Y1000" s="96">
        <v>2.0496899137174412E-4</v>
      </c>
      <c r="Z1000" s="97">
        <v>5.1202405185315992E-4</v>
      </c>
      <c r="AA1000" s="97">
        <v>1.0801287482231321E-5</v>
      </c>
      <c r="AB1000" s="97">
        <v>0.28304268378437158</v>
      </c>
      <c r="AC1000" s="97">
        <v>1.6201887539624046E-5</v>
      </c>
      <c r="AD1000" s="33">
        <f t="shared" si="144"/>
        <v>9.5725101626586984</v>
      </c>
      <c r="AE1000" s="33">
        <f t="shared" si="145"/>
        <v>11.735358374176386</v>
      </c>
      <c r="AF1000" s="33">
        <f t="shared" si="146"/>
        <v>0.57309221335347449</v>
      </c>
      <c r="AG1000" s="34">
        <f t="shared" si="147"/>
        <v>292.2819922761189</v>
      </c>
      <c r="AH1000" s="34">
        <f t="shared" si="148"/>
        <v>409.97416773096364</v>
      </c>
      <c r="AI1000" s="35">
        <f t="shared" si="149"/>
        <v>22.784649680565337</v>
      </c>
      <c r="AJ1000" s="33">
        <f t="shared" si="150"/>
        <v>-0.98457758879960366</v>
      </c>
    </row>
    <row r="1001" spans="1:36">
      <c r="A1001" s="1" t="s">
        <v>1019</v>
      </c>
      <c r="B1001" s="54">
        <v>78.709999999999994</v>
      </c>
      <c r="C1001" s="54">
        <v>186.73</v>
      </c>
      <c r="D1001" s="12">
        <f t="shared" si="143"/>
        <v>0.42151769935200556</v>
      </c>
      <c r="E1001" s="13">
        <v>4.7890000000000002E-2</v>
      </c>
      <c r="F1001" s="13">
        <v>6.8300000000000001E-3</v>
      </c>
      <c r="G1001" s="14">
        <v>0.10278</v>
      </c>
      <c r="H1001" s="14">
        <v>1.3480000000000001E-2</v>
      </c>
      <c r="I1001" s="13">
        <v>1.5559999999999999E-2</v>
      </c>
      <c r="J1001" s="13">
        <v>9.1E-4</v>
      </c>
      <c r="K1001" s="15">
        <v>5.62E-3</v>
      </c>
      <c r="L1001" s="15">
        <v>6.0999999999999997E-4</v>
      </c>
      <c r="M1001" s="16">
        <v>94</v>
      </c>
      <c r="N1001" s="16">
        <v>185</v>
      </c>
      <c r="O1001" s="16">
        <v>99</v>
      </c>
      <c r="P1001" s="16">
        <v>12</v>
      </c>
      <c r="Q1001" s="16">
        <v>100</v>
      </c>
      <c r="R1001" s="16">
        <v>6</v>
      </c>
      <c r="S1001" s="16">
        <v>113</v>
      </c>
      <c r="T1001" s="16">
        <v>12</v>
      </c>
      <c r="U1001" s="16">
        <v>100</v>
      </c>
      <c r="V1001" s="16">
        <v>6</v>
      </c>
      <c r="W1001" s="17">
        <f t="shared" si="142"/>
        <v>-1.0101010101010102</v>
      </c>
      <c r="X1001" s="98">
        <v>1.4555895567989675E-2</v>
      </c>
      <c r="Y1001" s="98">
        <v>3.576967097710669E-5</v>
      </c>
      <c r="Z1001" s="99">
        <v>5.5280356333806276E-4</v>
      </c>
      <c r="AA1001" s="99">
        <v>8.306661730033254E-7</v>
      </c>
      <c r="AB1001" s="99">
        <v>0.28307761918060298</v>
      </c>
      <c r="AC1001" s="99">
        <v>1.5719977212633234E-5</v>
      </c>
      <c r="AD1001" s="20">
        <f t="shared" si="144"/>
        <v>10.80797181485238</v>
      </c>
      <c r="AE1001" s="20">
        <f t="shared" si="145"/>
        <v>12.968398475119436</v>
      </c>
      <c r="AF1001" s="20">
        <f t="shared" si="146"/>
        <v>0.55604610960428946</v>
      </c>
      <c r="AG1001" s="21">
        <f t="shared" si="147"/>
        <v>243.40178015543671</v>
      </c>
      <c r="AH1001" s="21">
        <f t="shared" si="148"/>
        <v>330.92721628573014</v>
      </c>
      <c r="AI1001" s="22">
        <f t="shared" si="149"/>
        <v>22.150835408987007</v>
      </c>
      <c r="AJ1001" s="20">
        <f t="shared" si="150"/>
        <v>-0.98334929026090168</v>
      </c>
    </row>
    <row r="1002" spans="1:36">
      <c r="A1002" s="1" t="s">
        <v>1020</v>
      </c>
      <c r="B1002" s="54">
        <v>185.62</v>
      </c>
      <c r="C1002" s="54">
        <v>178.85</v>
      </c>
      <c r="D1002" s="12">
        <f>B1002/C1002</f>
        <v>1.0378529493989377</v>
      </c>
      <c r="E1002" s="13">
        <v>5.3449999999999998E-2</v>
      </c>
      <c r="F1002" s="13">
        <v>6.0400000000000002E-3</v>
      </c>
      <c r="G1002" s="14">
        <v>0.11268</v>
      </c>
      <c r="H1002" s="14">
        <v>1.222E-2</v>
      </c>
      <c r="I1002" s="13">
        <v>1.529E-2</v>
      </c>
      <c r="J1002" s="13">
        <v>4.8999999999999998E-4</v>
      </c>
      <c r="K1002" s="15">
        <v>4.79E-3</v>
      </c>
      <c r="L1002" s="15">
        <v>1.3999999999999999E-4</v>
      </c>
      <c r="M1002" s="16">
        <v>348</v>
      </c>
      <c r="N1002" s="16">
        <v>259</v>
      </c>
      <c r="O1002" s="16">
        <v>108</v>
      </c>
      <c r="P1002" s="16">
        <v>11</v>
      </c>
      <c r="Q1002" s="16">
        <v>98</v>
      </c>
      <c r="R1002" s="16">
        <v>3</v>
      </c>
      <c r="S1002" s="16">
        <v>97</v>
      </c>
      <c r="T1002" s="16">
        <v>3</v>
      </c>
      <c r="U1002" s="16">
        <v>98</v>
      </c>
      <c r="V1002" s="16">
        <v>3</v>
      </c>
      <c r="W1002" s="17">
        <f t="shared" ref="W1002:W1013" si="151">100*(O1002-Q1002)/O1002</f>
        <v>9.2592592592592595</v>
      </c>
      <c r="X1002" s="98">
        <v>4.403078305074902E-2</v>
      </c>
      <c r="Y1002" s="98">
        <v>2.7768433983369704E-4</v>
      </c>
      <c r="Z1002" s="99">
        <v>1.9493220654156504E-3</v>
      </c>
      <c r="AA1002" s="99">
        <v>1.1512776638914064E-5</v>
      </c>
      <c r="AB1002" s="99">
        <v>0.28288812054625284</v>
      </c>
      <c r="AC1002" s="99">
        <v>1.6777309698547368E-5</v>
      </c>
      <c r="AD1002" s="20">
        <f t="shared" si="144"/>
        <v>4.1065079375890434</v>
      </c>
      <c r="AE1002" s="20">
        <f t="shared" si="145"/>
        <v>6.1318698966794649</v>
      </c>
      <c r="AF1002" s="20">
        <f t="shared" si="146"/>
        <v>0.59344340504936044</v>
      </c>
      <c r="AG1002" s="21">
        <f t="shared" si="147"/>
        <v>529.13567415672367</v>
      </c>
      <c r="AH1002" s="21">
        <f t="shared" si="148"/>
        <v>766.73726456398208</v>
      </c>
      <c r="AI1002" s="22">
        <f t="shared" si="149"/>
        <v>24.416364397157793</v>
      </c>
      <c r="AJ1002" s="20">
        <f t="shared" si="150"/>
        <v>-0.94128547995735989</v>
      </c>
    </row>
    <row r="1003" spans="1:36">
      <c r="A1003" s="1" t="s">
        <v>1021</v>
      </c>
      <c r="B1003" s="54">
        <v>114.59</v>
      </c>
      <c r="C1003" s="54">
        <v>146.22</v>
      </c>
      <c r="D1003" s="12">
        <f>B1003/C1003</f>
        <v>0.78368212282861449</v>
      </c>
      <c r="E1003" s="13">
        <v>4.854E-2</v>
      </c>
      <c r="F1003" s="13">
        <v>3.4299999999999999E-3</v>
      </c>
      <c r="G1003" s="14">
        <v>9.5710000000000003E-2</v>
      </c>
      <c r="H1003" s="14">
        <v>6.2199999999999998E-3</v>
      </c>
      <c r="I1003" s="13">
        <v>1.4290000000000001E-2</v>
      </c>
      <c r="J1003" s="13">
        <v>4.2999999999999999E-4</v>
      </c>
      <c r="K1003" s="15">
        <v>4.8300000000000001E-3</v>
      </c>
      <c r="L1003" s="15">
        <v>2.3000000000000001E-4</v>
      </c>
      <c r="M1003" s="16">
        <v>126</v>
      </c>
      <c r="N1003" s="16">
        <v>92</v>
      </c>
      <c r="O1003" s="16">
        <v>93</v>
      </c>
      <c r="P1003" s="16">
        <v>6</v>
      </c>
      <c r="Q1003" s="16">
        <v>91</v>
      </c>
      <c r="R1003" s="16">
        <v>3</v>
      </c>
      <c r="S1003" s="16">
        <v>97</v>
      </c>
      <c r="T1003" s="16">
        <v>5</v>
      </c>
      <c r="U1003" s="16">
        <v>91</v>
      </c>
      <c r="V1003" s="16">
        <v>3</v>
      </c>
      <c r="W1003" s="17">
        <f t="shared" si="151"/>
        <v>2.150537634408602</v>
      </c>
      <c r="X1003" s="98">
        <v>4.6830617508158402E-2</v>
      </c>
      <c r="Y1003" s="98">
        <v>2.886167373763606E-4</v>
      </c>
      <c r="Z1003" s="99">
        <v>1.6992859482285062E-3</v>
      </c>
      <c r="AA1003" s="99">
        <v>1.1538155800777966E-5</v>
      </c>
      <c r="AB1003" s="99">
        <v>0.28300323145020712</v>
      </c>
      <c r="AC1003" s="99">
        <v>1.9437182502792921E-5</v>
      </c>
      <c r="AD1003" s="20">
        <f t="shared" si="144"/>
        <v>8.1773107028659808</v>
      </c>
      <c r="AE1003" s="20">
        <f t="shared" si="145"/>
        <v>10.073687465703696</v>
      </c>
      <c r="AF1003" s="20">
        <f t="shared" si="146"/>
        <v>0.68751728585172744</v>
      </c>
      <c r="AG1003" s="21">
        <f t="shared" si="147"/>
        <v>358.93432713106012</v>
      </c>
      <c r="AH1003" s="21">
        <f t="shared" si="148"/>
        <v>509.43669477895457</v>
      </c>
      <c r="AI1003" s="22">
        <f t="shared" si="149"/>
        <v>28.185023559481237</v>
      </c>
      <c r="AJ1003" s="20">
        <f t="shared" si="150"/>
        <v>-0.94881668830637034</v>
      </c>
    </row>
    <row r="1004" spans="1:36">
      <c r="A1004" s="1" t="s">
        <v>1022</v>
      </c>
      <c r="B1004" s="54">
        <v>189.28</v>
      </c>
      <c r="C1004" s="54">
        <v>207.21</v>
      </c>
      <c r="D1004" s="12">
        <f>B1004/C1004</f>
        <v>0.91346942715119928</v>
      </c>
      <c r="E1004" s="13">
        <v>5.151E-2</v>
      </c>
      <c r="F1004" s="13">
        <v>6.0800000000000003E-3</v>
      </c>
      <c r="G1004" s="14">
        <v>0.10342</v>
      </c>
      <c r="H1004" s="14">
        <v>1.1129999999999999E-2</v>
      </c>
      <c r="I1004" s="13">
        <v>1.455E-2</v>
      </c>
      <c r="J1004" s="13">
        <v>7.2999999999999996E-4</v>
      </c>
      <c r="K1004" s="15">
        <v>5.2500000000000003E-3</v>
      </c>
      <c r="L1004" s="15">
        <v>4.6999999999999999E-4</v>
      </c>
      <c r="M1004" s="16">
        <v>264</v>
      </c>
      <c r="N1004" s="16">
        <v>153</v>
      </c>
      <c r="O1004" s="16">
        <v>100</v>
      </c>
      <c r="P1004" s="16">
        <v>10</v>
      </c>
      <c r="Q1004" s="16">
        <v>93</v>
      </c>
      <c r="R1004" s="16">
        <v>5</v>
      </c>
      <c r="S1004" s="16">
        <v>106</v>
      </c>
      <c r="T1004" s="16">
        <v>9</v>
      </c>
      <c r="U1004" s="16">
        <v>93</v>
      </c>
      <c r="V1004" s="16">
        <v>5</v>
      </c>
      <c r="W1004" s="17">
        <f t="shared" si="151"/>
        <v>7</v>
      </c>
      <c r="X1004" s="98">
        <v>1.8376062295120447E-2</v>
      </c>
      <c r="Y1004" s="98">
        <v>2.9248974562536765E-4</v>
      </c>
      <c r="Z1004" s="99">
        <v>6.9752483001656127E-4</v>
      </c>
      <c r="AA1004" s="99">
        <v>1.1097288912233993E-5</v>
      </c>
      <c r="AB1004" s="99">
        <v>0.28302165683742941</v>
      </c>
      <c r="AC1004" s="99">
        <v>1.6568439525753959E-5</v>
      </c>
      <c r="AD1004" s="20">
        <f t="shared" si="144"/>
        <v>8.8289094192273154</v>
      </c>
      <c r="AE1004" s="20">
        <f t="shared" si="145"/>
        <v>10.828653771366437</v>
      </c>
      <c r="AF1004" s="20">
        <f t="shared" si="146"/>
        <v>0.58604885801360507</v>
      </c>
      <c r="AG1004" s="21">
        <f t="shared" si="147"/>
        <v>323.41636868388315</v>
      </c>
      <c r="AH1004" s="21">
        <f t="shared" si="148"/>
        <v>462.63660497006822</v>
      </c>
      <c r="AI1004" s="22">
        <f t="shared" si="149"/>
        <v>23.401297900240593</v>
      </c>
      <c r="AJ1004" s="20">
        <f t="shared" si="150"/>
        <v>-0.97899021596335656</v>
      </c>
    </row>
    <row r="1005" spans="1:36">
      <c r="A1005" s="38" t="s">
        <v>1023</v>
      </c>
      <c r="B1005" s="57">
        <v>59.8</v>
      </c>
      <c r="C1005" s="57">
        <v>85.21</v>
      </c>
      <c r="D1005" s="40">
        <f>B1005/C1005</f>
        <v>0.70179556390095066</v>
      </c>
      <c r="E1005" s="41">
        <v>5.0430000000000003E-2</v>
      </c>
      <c r="F1005" s="41">
        <v>3.0100000000000001E-3</v>
      </c>
      <c r="G1005" s="42">
        <v>0.10695</v>
      </c>
      <c r="H1005" s="42">
        <v>5.8300000000000001E-3</v>
      </c>
      <c r="I1005" s="41">
        <v>1.537E-2</v>
      </c>
      <c r="J1005" s="41">
        <v>4.0999999999999999E-4</v>
      </c>
      <c r="K1005" s="43">
        <v>5.3200000000000001E-3</v>
      </c>
      <c r="L1005" s="43">
        <v>2.3000000000000001E-4</v>
      </c>
      <c r="M1005" s="44">
        <v>215</v>
      </c>
      <c r="N1005" s="44">
        <v>77</v>
      </c>
      <c r="O1005" s="44">
        <v>103</v>
      </c>
      <c r="P1005" s="44">
        <v>5</v>
      </c>
      <c r="Q1005" s="44">
        <v>98</v>
      </c>
      <c r="R1005" s="44">
        <v>3</v>
      </c>
      <c r="S1005" s="44">
        <v>107</v>
      </c>
      <c r="T1005" s="44">
        <v>5</v>
      </c>
      <c r="U1005" s="44">
        <v>98</v>
      </c>
      <c r="V1005" s="44">
        <v>3</v>
      </c>
      <c r="W1005" s="45">
        <f t="shared" si="151"/>
        <v>4.8543689320388346</v>
      </c>
      <c r="X1005" s="100">
        <v>2.4511811742304223E-2</v>
      </c>
      <c r="Y1005" s="100">
        <v>1.7046734478099411E-4</v>
      </c>
      <c r="Z1005" s="101">
        <v>9.0897693936502514E-4</v>
      </c>
      <c r="AA1005" s="101">
        <v>5.0262677425268059E-6</v>
      </c>
      <c r="AB1005" s="101">
        <v>0.28304820647996154</v>
      </c>
      <c r="AC1005" s="101">
        <v>1.5627388272885097E-5</v>
      </c>
      <c r="AD1005" s="48">
        <f t="shared" si="144"/>
        <v>9.7678157654046416</v>
      </c>
      <c r="AE1005" s="48">
        <f t="shared" si="145"/>
        <v>11.861714040319882</v>
      </c>
      <c r="AF1005" s="48">
        <f t="shared" si="146"/>
        <v>0.55276863068769277</v>
      </c>
      <c r="AG1005" s="49">
        <f t="shared" si="147"/>
        <v>287.52091068275962</v>
      </c>
      <c r="AH1005" s="49">
        <f t="shared" si="148"/>
        <v>400.33154483609155</v>
      </c>
      <c r="AI1005" s="50">
        <f t="shared" si="149"/>
        <v>22.211277497452727</v>
      </c>
      <c r="AJ1005" s="48">
        <f t="shared" si="150"/>
        <v>-0.97262117652514979</v>
      </c>
    </row>
    <row r="1006" spans="1:36">
      <c r="A1006" s="1" t="s">
        <v>1024</v>
      </c>
      <c r="B1006" s="11">
        <v>212.89</v>
      </c>
      <c r="C1006" s="11">
        <v>330.41</v>
      </c>
      <c r="D1006" s="12">
        <v>0.64432069247298807</v>
      </c>
      <c r="E1006" s="13">
        <v>6.3140000000000002E-2</v>
      </c>
      <c r="F1006" s="13">
        <v>1.5E-3</v>
      </c>
      <c r="G1006" s="14">
        <v>1.01044</v>
      </c>
      <c r="H1006" s="14">
        <v>2.1999999999999999E-2</v>
      </c>
      <c r="I1006" s="13">
        <v>0.11602999999999999</v>
      </c>
      <c r="J1006" s="13">
        <v>2.5999999999999999E-3</v>
      </c>
      <c r="K1006" s="15">
        <v>3.32E-2</v>
      </c>
      <c r="L1006" s="15">
        <v>8.7000000000000001E-4</v>
      </c>
      <c r="M1006" s="16">
        <v>713</v>
      </c>
      <c r="N1006" s="16">
        <v>22</v>
      </c>
      <c r="O1006" s="16">
        <v>709</v>
      </c>
      <c r="P1006" s="16">
        <v>11</v>
      </c>
      <c r="Q1006" s="16">
        <v>708</v>
      </c>
      <c r="R1006" s="16">
        <v>15</v>
      </c>
      <c r="S1006" s="16">
        <v>660</v>
      </c>
      <c r="T1006" s="16">
        <v>17</v>
      </c>
      <c r="U1006" s="16">
        <v>708</v>
      </c>
      <c r="V1006" s="16">
        <v>15</v>
      </c>
      <c r="W1006" s="17">
        <f t="shared" si="151"/>
        <v>0.14104372355430184</v>
      </c>
      <c r="X1006" s="15">
        <v>3.1048450664178256E-2</v>
      </c>
      <c r="Y1006" s="15">
        <v>1.0972592412535744E-3</v>
      </c>
      <c r="Z1006" s="18">
        <v>1.0354622782231767E-3</v>
      </c>
      <c r="AA1006" s="18">
        <v>2.8223019417297432E-5</v>
      </c>
      <c r="AB1006" s="19">
        <v>0.28229671104212356</v>
      </c>
      <c r="AC1006" s="18">
        <v>1.6268798420849709E-5</v>
      </c>
      <c r="AD1006" s="20">
        <f t="shared" si="144"/>
        <v>-16.808204414738846</v>
      </c>
      <c r="AE1006" s="20">
        <f t="shared" si="145"/>
        <v>-1.6749628085355184</v>
      </c>
      <c r="AF1006" s="20">
        <f t="shared" si="146"/>
        <v>0.57623294560134575</v>
      </c>
      <c r="AG1006" s="21">
        <f t="shared" si="147"/>
        <v>1349.3932033504063</v>
      </c>
      <c r="AH1006" s="21">
        <f t="shared" si="148"/>
        <v>1727.7351340511104</v>
      </c>
      <c r="AI1006" s="22">
        <f t="shared" si="149"/>
        <v>22.745867401180476</v>
      </c>
      <c r="AJ1006" s="20">
        <f t="shared" si="150"/>
        <v>-0.96881137716195254</v>
      </c>
    </row>
    <row r="1007" spans="1:36">
      <c r="A1007" s="23" t="s">
        <v>1025</v>
      </c>
      <c r="B1007" s="24">
        <v>214.03</v>
      </c>
      <c r="C1007" s="24">
        <v>374.64</v>
      </c>
      <c r="D1007" s="25">
        <v>0.57129510997224009</v>
      </c>
      <c r="E1007" s="26">
        <v>6.7640000000000006E-2</v>
      </c>
      <c r="F1007" s="26">
        <v>7.1900000000000002E-3</v>
      </c>
      <c r="G1007" s="27">
        <v>0.378</v>
      </c>
      <c r="H1007" s="27">
        <v>3.8580000000000003E-2</v>
      </c>
      <c r="I1007" s="26">
        <v>4.0529999999999997E-2</v>
      </c>
      <c r="J1007" s="26">
        <v>1.1900000000000001E-3</v>
      </c>
      <c r="K1007" s="28">
        <v>1.235E-2</v>
      </c>
      <c r="L1007" s="28">
        <v>3.6999999999999999E-4</v>
      </c>
      <c r="M1007" s="29">
        <v>858</v>
      </c>
      <c r="N1007" s="29">
        <v>230</v>
      </c>
      <c r="O1007" s="29">
        <v>326</v>
      </c>
      <c r="P1007" s="29">
        <v>28</v>
      </c>
      <c r="Q1007" s="29">
        <v>256</v>
      </c>
      <c r="R1007" s="29">
        <v>7</v>
      </c>
      <c r="S1007" s="29">
        <v>248</v>
      </c>
      <c r="T1007" s="29">
        <v>7</v>
      </c>
      <c r="U1007" s="29">
        <v>256</v>
      </c>
      <c r="V1007" s="29">
        <v>7</v>
      </c>
      <c r="W1007" s="30">
        <f t="shared" si="151"/>
        <v>21.472392638036808</v>
      </c>
      <c r="X1007" s="28">
        <v>2.1114922161855541E-2</v>
      </c>
      <c r="Y1007" s="28">
        <v>3.7792853658227783E-4</v>
      </c>
      <c r="Z1007" s="31">
        <v>7.6022943979465899E-4</v>
      </c>
      <c r="AA1007" s="31">
        <v>1.4906182473389972E-5</v>
      </c>
      <c r="AB1007" s="32">
        <v>0.28247097722677417</v>
      </c>
      <c r="AC1007" s="31">
        <v>1.7436098677564384E-5</v>
      </c>
      <c r="AD1007" s="33">
        <f t="shared" si="144"/>
        <v>-10.645423635503581</v>
      </c>
      <c r="AE1007" s="33">
        <f t="shared" si="145"/>
        <v>-5.1519656157805738</v>
      </c>
      <c r="AF1007" s="33">
        <f t="shared" si="146"/>
        <v>0.61696037944767901</v>
      </c>
      <c r="AG1007" s="34">
        <f t="shared" si="147"/>
        <v>1097.2431995420345</v>
      </c>
      <c r="AH1007" s="34">
        <f t="shared" si="148"/>
        <v>1603.2942582065129</v>
      </c>
      <c r="AI1007" s="35">
        <f t="shared" si="149"/>
        <v>24.314192418674338</v>
      </c>
      <c r="AJ1007" s="33">
        <f t="shared" si="150"/>
        <v>-0.97710152289775121</v>
      </c>
    </row>
    <row r="1008" spans="1:36">
      <c r="A1008" s="1" t="s">
        <v>1026</v>
      </c>
      <c r="B1008" s="11">
        <v>116.67</v>
      </c>
      <c r="C1008" s="11">
        <v>146.12</v>
      </c>
      <c r="D1008" s="12">
        <v>0.79845332603339725</v>
      </c>
      <c r="E1008" s="13">
        <v>4.6050000000000001E-2</v>
      </c>
      <c r="F1008" s="13">
        <v>2.6870000000000002E-2</v>
      </c>
      <c r="G1008" s="14">
        <v>0.10798000000000001</v>
      </c>
      <c r="H1008" s="14">
        <v>6.1159999999999999E-2</v>
      </c>
      <c r="I1008" s="13">
        <v>1.7010000000000001E-2</v>
      </c>
      <c r="J1008" s="13">
        <v>2.3900000000000002E-3</v>
      </c>
      <c r="K1008" s="15">
        <v>6.0299999999999998E-3</v>
      </c>
      <c r="L1008" s="15">
        <v>1.3799999999999999E-3</v>
      </c>
      <c r="M1008" s="16"/>
      <c r="N1008" s="16">
        <v>969</v>
      </c>
      <c r="O1008" s="16">
        <v>104</v>
      </c>
      <c r="P1008" s="16">
        <v>56</v>
      </c>
      <c r="Q1008" s="16">
        <v>109</v>
      </c>
      <c r="R1008" s="16">
        <v>15</v>
      </c>
      <c r="S1008" s="16">
        <v>121</v>
      </c>
      <c r="T1008" s="16">
        <v>28</v>
      </c>
      <c r="U1008" s="16">
        <v>109</v>
      </c>
      <c r="V1008" s="16">
        <v>15</v>
      </c>
      <c r="W1008" s="17">
        <f t="shared" si="151"/>
        <v>-4.8076923076923075</v>
      </c>
      <c r="X1008" s="15">
        <v>1.7600523142782341E-2</v>
      </c>
      <c r="Y1008" s="15">
        <v>1.0282854671186714E-4</v>
      </c>
      <c r="Z1008" s="18">
        <v>6.3836209276453115E-4</v>
      </c>
      <c r="AA1008" s="18">
        <v>4.2922316446282809E-6</v>
      </c>
      <c r="AB1008" s="19">
        <v>0.2830642484519868</v>
      </c>
      <c r="AC1008" s="18">
        <v>1.7231553185433047E-5</v>
      </c>
      <c r="AD1008" s="20">
        <f t="shared" si="144"/>
        <v>10.335126956939611</v>
      </c>
      <c r="AE1008" s="20">
        <f t="shared" si="145"/>
        <v>12.68396484255474</v>
      </c>
      <c r="AF1008" s="20">
        <f t="shared" si="146"/>
        <v>0.60952553702931223</v>
      </c>
      <c r="AG1008" s="21">
        <f t="shared" si="147"/>
        <v>262.8278146974983</v>
      </c>
      <c r="AH1008" s="21">
        <f t="shared" si="148"/>
        <v>356.15844874912455</v>
      </c>
      <c r="AI1008" s="22">
        <f t="shared" si="149"/>
        <v>24.327463272791732</v>
      </c>
      <c r="AJ1008" s="20">
        <f t="shared" si="150"/>
        <v>-0.98077222612155024</v>
      </c>
    </row>
    <row r="1009" spans="1:36">
      <c r="A1009" s="23" t="s">
        <v>1027</v>
      </c>
      <c r="B1009" s="24">
        <v>354.45</v>
      </c>
      <c r="C1009" s="24">
        <v>449.39</v>
      </c>
      <c r="D1009" s="25">
        <v>0.78873584191904578</v>
      </c>
      <c r="E1009" s="26">
        <v>6.2480000000000001E-2</v>
      </c>
      <c r="F1009" s="26">
        <v>1.094E-2</v>
      </c>
      <c r="G1009" s="27">
        <v>0.13172</v>
      </c>
      <c r="H1009" s="27">
        <v>2.2179999999999998E-2</v>
      </c>
      <c r="I1009" s="26">
        <v>1.529E-2</v>
      </c>
      <c r="J1009" s="26">
        <v>7.2999999999999996E-4</v>
      </c>
      <c r="K1009" s="28">
        <v>4.7000000000000002E-3</v>
      </c>
      <c r="L1009" s="28">
        <v>1.8000000000000001E-4</v>
      </c>
      <c r="M1009" s="29">
        <v>690</v>
      </c>
      <c r="N1009" s="29">
        <v>393</v>
      </c>
      <c r="O1009" s="29">
        <v>126</v>
      </c>
      <c r="P1009" s="29">
        <v>20</v>
      </c>
      <c r="Q1009" s="29">
        <v>98</v>
      </c>
      <c r="R1009" s="29">
        <v>5</v>
      </c>
      <c r="S1009" s="29">
        <v>95</v>
      </c>
      <c r="T1009" s="29">
        <v>4</v>
      </c>
      <c r="U1009" s="29">
        <v>98</v>
      </c>
      <c r="V1009" s="29">
        <v>5</v>
      </c>
      <c r="W1009" s="30">
        <f t="shared" si="151"/>
        <v>22.222222222222221</v>
      </c>
      <c r="X1009" s="28">
        <v>4.6466931566970147E-2</v>
      </c>
      <c r="Y1009" s="28">
        <v>1.2220711513139439E-3</v>
      </c>
      <c r="Z1009" s="31">
        <v>1.7189469400471502E-3</v>
      </c>
      <c r="AA1009" s="31">
        <v>3.5933229732259213E-5</v>
      </c>
      <c r="AB1009" s="32">
        <v>0.28305457925919558</v>
      </c>
      <c r="AC1009" s="31">
        <v>2.0523678514798874E-5</v>
      </c>
      <c r="AD1009" s="33">
        <f t="shared" si="144"/>
        <v>9.9931838794353745</v>
      </c>
      <c r="AE1009" s="33">
        <f t="shared" si="145"/>
        <v>12.034718979547776</v>
      </c>
      <c r="AF1009" s="33">
        <f t="shared" si="146"/>
        <v>0.72595916036616981</v>
      </c>
      <c r="AG1009" s="34">
        <f t="shared" si="147"/>
        <v>284.59694623398127</v>
      </c>
      <c r="AH1009" s="34">
        <f t="shared" si="148"/>
        <v>389.25535990208897</v>
      </c>
      <c r="AI1009" s="35">
        <f t="shared" si="149"/>
        <v>29.818265732341501</v>
      </c>
      <c r="AJ1009" s="33">
        <f t="shared" si="150"/>
        <v>-0.94822448975761597</v>
      </c>
    </row>
    <row r="1010" spans="1:36">
      <c r="A1010" s="23" t="s">
        <v>1028</v>
      </c>
      <c r="B1010" s="24">
        <v>231.5</v>
      </c>
      <c r="C1010" s="24">
        <v>257.3</v>
      </c>
      <c r="D1010" s="25">
        <v>0.89972794403420131</v>
      </c>
      <c r="E1010" s="26">
        <v>6.7960000000000007E-2</v>
      </c>
      <c r="F1010" s="26">
        <v>1.017E-2</v>
      </c>
      <c r="G1010" s="27">
        <v>0.20585999999999999</v>
      </c>
      <c r="H1010" s="27">
        <v>2.7230000000000001E-2</v>
      </c>
      <c r="I1010" s="26">
        <v>2.196E-2</v>
      </c>
      <c r="J1010" s="26">
        <v>1.64E-3</v>
      </c>
      <c r="K1010" s="28">
        <v>7.4799999999999997E-3</v>
      </c>
      <c r="L1010" s="28">
        <v>8.7000000000000001E-4</v>
      </c>
      <c r="M1010" s="29">
        <v>867</v>
      </c>
      <c r="N1010" s="29">
        <v>156</v>
      </c>
      <c r="O1010" s="29">
        <v>190</v>
      </c>
      <c r="P1010" s="29">
        <v>23</v>
      </c>
      <c r="Q1010" s="29">
        <v>140</v>
      </c>
      <c r="R1010" s="29">
        <v>10</v>
      </c>
      <c r="S1010" s="29">
        <v>151</v>
      </c>
      <c r="T1010" s="29">
        <v>17</v>
      </c>
      <c r="U1010" s="29">
        <v>140</v>
      </c>
      <c r="V1010" s="29">
        <v>10</v>
      </c>
      <c r="W1010" s="30">
        <f t="shared" si="151"/>
        <v>26.315789473684209</v>
      </c>
      <c r="X1010" s="28">
        <v>3.6401132461506343E-2</v>
      </c>
      <c r="Y1010" s="28">
        <v>6.6919221905919915E-4</v>
      </c>
      <c r="Z1010" s="31">
        <v>1.266054655541313E-3</v>
      </c>
      <c r="AA1010" s="31">
        <v>2.1732087901581848E-5</v>
      </c>
      <c r="AB1010" s="32">
        <v>0.28249980409486464</v>
      </c>
      <c r="AC1010" s="31">
        <v>1.687414548531256E-5</v>
      </c>
      <c r="AD1010" s="33">
        <f t="shared" si="144"/>
        <v>-9.6259850740310071</v>
      </c>
      <c r="AE1010" s="33">
        <f t="shared" si="145"/>
        <v>-6.6722377068639815</v>
      </c>
      <c r="AF1010" s="33">
        <f t="shared" si="146"/>
        <v>0.59692374971409745</v>
      </c>
      <c r="AG1010" s="34">
        <f t="shared" si="147"/>
        <v>1071.2944668063344</v>
      </c>
      <c r="AH1010" s="34">
        <f t="shared" si="148"/>
        <v>1611.5315972452709</v>
      </c>
      <c r="AI1010" s="35">
        <f t="shared" si="149"/>
        <v>23.86254511686866</v>
      </c>
      <c r="AJ1010" s="33">
        <f t="shared" si="150"/>
        <v>-0.96186582362827366</v>
      </c>
    </row>
    <row r="1011" spans="1:36">
      <c r="A1011" s="1" t="s">
        <v>1029</v>
      </c>
      <c r="B1011" s="11">
        <v>95.79</v>
      </c>
      <c r="C1011" s="11">
        <v>107.1</v>
      </c>
      <c r="D1011" s="12">
        <v>0.89439775910364161</v>
      </c>
      <c r="E1011" s="13">
        <v>4.99E-2</v>
      </c>
      <c r="F1011" s="13">
        <v>1.1039999999999999E-2</v>
      </c>
      <c r="G1011" s="14">
        <v>0.11124000000000001</v>
      </c>
      <c r="H1011" s="14">
        <v>2.2939999999999999E-2</v>
      </c>
      <c r="I1011" s="13">
        <v>1.6160000000000001E-2</v>
      </c>
      <c r="J1011" s="13">
        <v>1.3600000000000001E-3</v>
      </c>
      <c r="K1011" s="15">
        <v>6.3200000000000001E-3</v>
      </c>
      <c r="L1011" s="15">
        <v>7.7999999999999999E-4</v>
      </c>
      <c r="M1011" s="16">
        <v>190</v>
      </c>
      <c r="N1011" s="16">
        <v>283</v>
      </c>
      <c r="O1011" s="16">
        <v>107</v>
      </c>
      <c r="P1011" s="16">
        <v>21</v>
      </c>
      <c r="Q1011" s="16">
        <v>103</v>
      </c>
      <c r="R1011" s="16">
        <v>9</v>
      </c>
      <c r="S1011" s="16">
        <v>127</v>
      </c>
      <c r="T1011" s="16">
        <v>16</v>
      </c>
      <c r="U1011" s="16">
        <v>103</v>
      </c>
      <c r="V1011" s="16">
        <v>9</v>
      </c>
      <c r="W1011" s="17">
        <f t="shared" si="151"/>
        <v>3.7383177570093458</v>
      </c>
      <c r="X1011" s="15">
        <v>2.6082065995855549E-2</v>
      </c>
      <c r="Y1011" s="15">
        <v>1.0261483905708609E-4</v>
      </c>
      <c r="Z1011" s="18">
        <v>9.5061664800312983E-4</v>
      </c>
      <c r="AA1011" s="18">
        <v>4.1742185603568374E-6</v>
      </c>
      <c r="AB1011" s="19">
        <v>0.28306868989312572</v>
      </c>
      <c r="AC1011" s="18">
        <v>1.570646841437454E-5</v>
      </c>
      <c r="AD1011" s="20">
        <f t="shared" si="144"/>
        <v>10.49219488229669</v>
      </c>
      <c r="AE1011" s="20">
        <f t="shared" si="145"/>
        <v>12.690383312956577</v>
      </c>
      <c r="AF1011" s="20">
        <f t="shared" si="146"/>
        <v>0.55557193840676278</v>
      </c>
      <c r="AG1011" s="21">
        <f t="shared" si="147"/>
        <v>258.69249388210062</v>
      </c>
      <c r="AH1011" s="21">
        <f t="shared" si="148"/>
        <v>351.09203494544408</v>
      </c>
      <c r="AI1011" s="22">
        <f t="shared" si="149"/>
        <v>22.360558947303218</v>
      </c>
      <c r="AJ1011" s="20">
        <f t="shared" si="150"/>
        <v>-0.97136696843364068</v>
      </c>
    </row>
    <row r="1012" spans="1:36">
      <c r="A1012" s="23" t="s">
        <v>1030</v>
      </c>
      <c r="B1012" s="24">
        <v>259.49</v>
      </c>
      <c r="C1012" s="24">
        <v>146.78</v>
      </c>
      <c r="D1012" s="25">
        <v>1.7678839078893582</v>
      </c>
      <c r="E1012" s="26">
        <v>8.1860000000000002E-2</v>
      </c>
      <c r="F1012" s="26">
        <v>1.051E-2</v>
      </c>
      <c r="G1012" s="27">
        <v>0.98319000000000001</v>
      </c>
      <c r="H1012" s="27">
        <v>0.1104</v>
      </c>
      <c r="I1012" s="26">
        <v>8.7080000000000005E-2</v>
      </c>
      <c r="J1012" s="26">
        <v>6.3800000000000003E-3</v>
      </c>
      <c r="K1012" s="28">
        <v>2.6380000000000001E-2</v>
      </c>
      <c r="L1012" s="28">
        <v>2.2100000000000002E-3</v>
      </c>
      <c r="M1012" s="29">
        <v>1242</v>
      </c>
      <c r="N1012" s="29">
        <v>113</v>
      </c>
      <c r="O1012" s="29">
        <v>695</v>
      </c>
      <c r="P1012" s="29">
        <v>57</v>
      </c>
      <c r="Q1012" s="29">
        <v>538</v>
      </c>
      <c r="R1012" s="29">
        <v>38</v>
      </c>
      <c r="S1012" s="29">
        <v>526</v>
      </c>
      <c r="T1012" s="29">
        <v>44</v>
      </c>
      <c r="U1012" s="29">
        <v>538</v>
      </c>
      <c r="V1012" s="29">
        <v>38</v>
      </c>
      <c r="W1012" s="30">
        <f t="shared" si="151"/>
        <v>22.589928057553958</v>
      </c>
      <c r="X1012" s="28">
        <v>2.3909294687993042E-2</v>
      </c>
      <c r="Y1012" s="28">
        <v>3.587524732329693E-4</v>
      </c>
      <c r="Z1012" s="31">
        <v>7.7348451665594422E-4</v>
      </c>
      <c r="AA1012" s="31">
        <v>1.1928850819763579E-5</v>
      </c>
      <c r="AB1012" s="32">
        <v>0.28199777723208896</v>
      </c>
      <c r="AC1012" s="31">
        <v>2.2915104568758214E-5</v>
      </c>
      <c r="AD1012" s="33">
        <f t="shared" si="144"/>
        <v>-27.37975357924638</v>
      </c>
      <c r="AE1012" s="33">
        <f t="shared" si="145"/>
        <v>-15.821811797579466</v>
      </c>
      <c r="AF1012" s="33">
        <f t="shared" si="146"/>
        <v>0.81133552845814305</v>
      </c>
      <c r="AG1012" s="34">
        <f t="shared" si="147"/>
        <v>1753.5364646637265</v>
      </c>
      <c r="AH1012" s="34">
        <f t="shared" si="148"/>
        <v>2484.0606521415802</v>
      </c>
      <c r="AI1012" s="35">
        <f t="shared" si="149"/>
        <v>31.578637014407605</v>
      </c>
      <c r="AJ1012" s="33">
        <f t="shared" si="150"/>
        <v>-0.97670227359470052</v>
      </c>
    </row>
    <row r="1013" spans="1:36">
      <c r="A1013" s="1" t="s">
        <v>1031</v>
      </c>
      <c r="B1013" s="11">
        <v>158.16999999999999</v>
      </c>
      <c r="C1013" s="11">
        <v>271.23</v>
      </c>
      <c r="D1013" s="12">
        <v>0.58315820521328754</v>
      </c>
      <c r="E1013" s="13">
        <v>4.8739999999999999E-2</v>
      </c>
      <c r="F1013" s="13">
        <v>2.3050000000000001E-2</v>
      </c>
      <c r="G1013" s="14">
        <v>0.10344</v>
      </c>
      <c r="H1013" s="14">
        <v>4.7820000000000001E-2</v>
      </c>
      <c r="I1013" s="13">
        <v>1.5389999999999999E-2</v>
      </c>
      <c r="J1013" s="13">
        <v>1.5399999999999999E-3</v>
      </c>
      <c r="K1013" s="15">
        <v>4.8700000000000002E-3</v>
      </c>
      <c r="L1013" s="15">
        <v>1.1000000000000001E-3</v>
      </c>
      <c r="M1013" s="16">
        <v>135</v>
      </c>
      <c r="N1013" s="16">
        <v>827</v>
      </c>
      <c r="O1013" s="16">
        <v>100</v>
      </c>
      <c r="P1013" s="16">
        <v>44</v>
      </c>
      <c r="Q1013" s="16">
        <v>98</v>
      </c>
      <c r="R1013" s="16">
        <v>10</v>
      </c>
      <c r="S1013" s="16">
        <v>98</v>
      </c>
      <c r="T1013" s="16">
        <v>22</v>
      </c>
      <c r="U1013" s="16">
        <v>98</v>
      </c>
      <c r="V1013" s="16">
        <v>10</v>
      </c>
      <c r="W1013" s="17">
        <f t="shared" si="151"/>
        <v>2</v>
      </c>
      <c r="X1013" s="15">
        <v>2.5721882910914897E-2</v>
      </c>
      <c r="Y1013" s="15">
        <v>3.6025442249807343E-4</v>
      </c>
      <c r="Z1013" s="18">
        <v>1.0204795424663836E-3</v>
      </c>
      <c r="AA1013" s="18">
        <v>1.4953461452970425E-5</v>
      </c>
      <c r="AB1013" s="19">
        <v>0.28306404182034939</v>
      </c>
      <c r="AC1013" s="18">
        <v>1.4174628573643309E-5</v>
      </c>
      <c r="AD1013" s="20">
        <f t="shared" si="144"/>
        <v>10.327819598452415</v>
      </c>
      <c r="AE1013" s="20">
        <f t="shared" si="145"/>
        <v>12.414623183916174</v>
      </c>
      <c r="AF1013" s="20">
        <f t="shared" si="146"/>
        <v>0.50138192577926644</v>
      </c>
      <c r="AG1013" s="21">
        <f t="shared" si="147"/>
        <v>265.80258270518158</v>
      </c>
      <c r="AH1013" s="21">
        <f t="shared" si="148"/>
        <v>364.89181920576493</v>
      </c>
      <c r="AI1013" s="22">
        <f t="shared" si="149"/>
        <v>20.214378452200066</v>
      </c>
      <c r="AJ1013" s="20">
        <f t="shared" si="150"/>
        <v>-0.96926266438354269</v>
      </c>
    </row>
    <row r="1014" spans="1:36">
      <c r="A1014" s="1" t="s">
        <v>1032</v>
      </c>
      <c r="B1014" s="11">
        <v>75.92</v>
      </c>
      <c r="C1014" s="11">
        <v>87.11</v>
      </c>
      <c r="D1014" s="12">
        <v>0.87154172884858228</v>
      </c>
      <c r="E1014" s="13">
        <v>7.7240000000000003E-2</v>
      </c>
      <c r="F1014" s="13">
        <v>4.0699999999999998E-3</v>
      </c>
      <c r="G1014" s="14">
        <v>2.0484300000000002</v>
      </c>
      <c r="H1014" s="14">
        <v>9.7670000000000007E-2</v>
      </c>
      <c r="I1014" s="13">
        <v>0.19228000000000001</v>
      </c>
      <c r="J1014" s="13">
        <v>6.8500000000000002E-3</v>
      </c>
      <c r="K1014" s="15">
        <v>4.9459999999999997E-2</v>
      </c>
      <c r="L1014" s="15">
        <v>2.66E-3</v>
      </c>
      <c r="M1014" s="16">
        <v>1127</v>
      </c>
      <c r="N1014" s="16">
        <v>45</v>
      </c>
      <c r="O1014" s="16">
        <v>1132</v>
      </c>
      <c r="P1014" s="16">
        <v>33</v>
      </c>
      <c r="Q1014" s="16">
        <v>1134</v>
      </c>
      <c r="R1014" s="16">
        <v>37</v>
      </c>
      <c r="S1014" s="16">
        <v>976</v>
      </c>
      <c r="T1014" s="16">
        <v>51</v>
      </c>
      <c r="U1014" s="16">
        <v>1127</v>
      </c>
      <c r="V1014" s="16">
        <v>45</v>
      </c>
      <c r="W1014" s="17">
        <f>100*(M1014-Q1014)/M1014</f>
        <v>-0.6211180124223602</v>
      </c>
      <c r="X1014" s="15">
        <v>7.0532451281142368E-3</v>
      </c>
      <c r="Y1014" s="15">
        <v>1.0064980142692082E-4</v>
      </c>
      <c r="Z1014" s="18">
        <v>2.5732614140847125E-4</v>
      </c>
      <c r="AA1014" s="18">
        <v>5.1403529988544588E-6</v>
      </c>
      <c r="AB1014" s="19">
        <v>0.28182288245564852</v>
      </c>
      <c r="AC1014" s="18">
        <v>1.4060453676119803E-5</v>
      </c>
      <c r="AD1014" s="20">
        <f t="shared" si="144"/>
        <v>-33.564763991891233</v>
      </c>
      <c r="AE1014" s="20">
        <f t="shared" si="145"/>
        <v>-8.814181620643291</v>
      </c>
      <c r="AF1014" s="20">
        <f t="shared" si="146"/>
        <v>0.49848092097192109</v>
      </c>
      <c r="AG1014" s="21">
        <f t="shared" si="147"/>
        <v>1967.4493657969913</v>
      </c>
      <c r="AH1014" s="21">
        <f t="shared" si="148"/>
        <v>2490.9536901079241</v>
      </c>
      <c r="AI1014" s="22">
        <f t="shared" si="149"/>
        <v>19.035681344158547</v>
      </c>
      <c r="AJ1014" s="20">
        <f t="shared" si="150"/>
        <v>-0.99224921260817855</v>
      </c>
    </row>
    <row r="1015" spans="1:36">
      <c r="A1015" s="23" t="s">
        <v>1033</v>
      </c>
      <c r="B1015" s="24">
        <v>86</v>
      </c>
      <c r="C1015" s="24">
        <v>124.89</v>
      </c>
      <c r="D1015" s="25">
        <v>0.68860597325646566</v>
      </c>
      <c r="E1015" s="26">
        <v>7.4719999999999995E-2</v>
      </c>
      <c r="F1015" s="26">
        <v>1.925E-2</v>
      </c>
      <c r="G1015" s="27">
        <v>0.13338</v>
      </c>
      <c r="H1015" s="27">
        <v>3.3279999999999997E-2</v>
      </c>
      <c r="I1015" s="26">
        <v>1.295E-2</v>
      </c>
      <c r="J1015" s="26">
        <v>8.3000000000000001E-4</v>
      </c>
      <c r="K1015" s="28">
        <v>3.8999999999999998E-3</v>
      </c>
      <c r="L1015" s="28">
        <v>2.1000000000000001E-4</v>
      </c>
      <c r="M1015" s="29">
        <v>1061</v>
      </c>
      <c r="N1015" s="29">
        <v>552</v>
      </c>
      <c r="O1015" s="29">
        <v>127</v>
      </c>
      <c r="P1015" s="29">
        <v>30</v>
      </c>
      <c r="Q1015" s="29">
        <v>83</v>
      </c>
      <c r="R1015" s="29">
        <v>5</v>
      </c>
      <c r="S1015" s="29">
        <v>79</v>
      </c>
      <c r="T1015" s="29">
        <v>4</v>
      </c>
      <c r="U1015" s="29">
        <v>83</v>
      </c>
      <c r="V1015" s="29">
        <v>5</v>
      </c>
      <c r="W1015" s="30">
        <f>100*(O1015-Q1015)/O1015</f>
        <v>34.645669291338585</v>
      </c>
      <c r="X1015" s="28">
        <v>2.6498098966385455E-2</v>
      </c>
      <c r="Y1015" s="28">
        <v>4.7720339603214853E-4</v>
      </c>
      <c r="Z1015" s="31">
        <v>1.1082373837210668E-3</v>
      </c>
      <c r="AA1015" s="31">
        <v>2.1638652292132433E-5</v>
      </c>
      <c r="AB1015" s="32">
        <v>0.28299258939122529</v>
      </c>
      <c r="AC1015" s="31">
        <v>1.7565874357882123E-5</v>
      </c>
      <c r="AD1015" s="33">
        <f t="shared" si="144"/>
        <v>7.800963009960693</v>
      </c>
      <c r="AE1015" s="33">
        <f t="shared" si="145"/>
        <v>9.5627833237066362</v>
      </c>
      <c r="AF1015" s="33">
        <f t="shared" si="146"/>
        <v>0.62131587720284609</v>
      </c>
      <c r="AG1015" s="34">
        <f t="shared" si="147"/>
        <v>368.44665875977756</v>
      </c>
      <c r="AH1015" s="34">
        <f t="shared" si="148"/>
        <v>535.94328287208111</v>
      </c>
      <c r="AI1015" s="35">
        <f t="shared" si="149"/>
        <v>25.062632074966757</v>
      </c>
      <c r="AJ1015" s="33">
        <f t="shared" si="150"/>
        <v>-0.96661935591201609</v>
      </c>
    </row>
    <row r="1016" spans="1:36">
      <c r="A1016" s="1" t="s">
        <v>1034</v>
      </c>
      <c r="B1016" s="11">
        <v>204.76</v>
      </c>
      <c r="C1016" s="11">
        <v>267.18</v>
      </c>
      <c r="D1016" s="12">
        <v>0.76637472864735379</v>
      </c>
      <c r="E1016" s="13">
        <v>5.8930000000000003E-2</v>
      </c>
      <c r="F1016" s="13">
        <v>2.96E-3</v>
      </c>
      <c r="G1016" s="14">
        <v>0.71901000000000004</v>
      </c>
      <c r="H1016" s="14">
        <v>3.2820000000000002E-2</v>
      </c>
      <c r="I1016" s="13">
        <v>8.8469999999999993E-2</v>
      </c>
      <c r="J1016" s="13">
        <v>2.7399999999999998E-3</v>
      </c>
      <c r="K1016" s="15">
        <v>1.447E-2</v>
      </c>
      <c r="L1016" s="15">
        <v>8.5999999999999998E-4</v>
      </c>
      <c r="M1016" s="16">
        <v>565</v>
      </c>
      <c r="N1016" s="16">
        <v>50</v>
      </c>
      <c r="O1016" s="16">
        <v>550</v>
      </c>
      <c r="P1016" s="16">
        <v>19</v>
      </c>
      <c r="Q1016" s="16">
        <v>546</v>
      </c>
      <c r="R1016" s="16">
        <v>16</v>
      </c>
      <c r="S1016" s="16">
        <v>290</v>
      </c>
      <c r="T1016" s="16">
        <v>17</v>
      </c>
      <c r="U1016" s="16">
        <v>546</v>
      </c>
      <c r="V1016" s="16">
        <v>16</v>
      </c>
      <c r="W1016" s="17">
        <f>100*(O1016-Q1016)/O1016</f>
        <v>0.72727272727272729</v>
      </c>
      <c r="X1016" s="15">
        <v>3.301422429924878E-2</v>
      </c>
      <c r="Y1016" s="15">
        <v>4.1639584232863831E-3</v>
      </c>
      <c r="Z1016" s="18">
        <v>9.3118648510871489E-4</v>
      </c>
      <c r="AA1016" s="18">
        <v>9.364505344387857E-5</v>
      </c>
      <c r="AB1016" s="19">
        <v>0.28223421371760082</v>
      </c>
      <c r="AC1016" s="18">
        <v>1.6688815968540609E-5</v>
      </c>
      <c r="AD1016" s="20">
        <f t="shared" si="144"/>
        <v>-19.018371069242647</v>
      </c>
      <c r="AE1016" s="20">
        <f t="shared" si="145"/>
        <v>-7.3345567408011902</v>
      </c>
      <c r="AF1016" s="20">
        <f t="shared" si="146"/>
        <v>0.59089712773555436</v>
      </c>
      <c r="AG1016" s="21">
        <f t="shared" si="147"/>
        <v>1432.7374737924265</v>
      </c>
      <c r="AH1016" s="21">
        <f t="shared" si="148"/>
        <v>1959.7245731910307</v>
      </c>
      <c r="AI1016" s="22">
        <f t="shared" si="149"/>
        <v>23.232097183360338</v>
      </c>
      <c r="AJ1016" s="20">
        <f t="shared" si="150"/>
        <v>-0.9719522143039544</v>
      </c>
    </row>
    <row r="1017" spans="1:36">
      <c r="A1017" s="1" t="s">
        <v>1035</v>
      </c>
      <c r="B1017" s="11">
        <v>19.18</v>
      </c>
      <c r="C1017" s="11">
        <v>22.03</v>
      </c>
      <c r="D1017" s="12">
        <v>0.87063095778483879</v>
      </c>
      <c r="E1017" s="13">
        <v>4.6050000000000001E-2</v>
      </c>
      <c r="F1017" s="13">
        <v>4.3220000000000001E-2</v>
      </c>
      <c r="G1017" s="14">
        <v>9.4899999999999998E-2</v>
      </c>
      <c r="H1017" s="14">
        <v>8.7090000000000001E-2</v>
      </c>
      <c r="I1017" s="13">
        <v>1.495E-2</v>
      </c>
      <c r="J1017" s="13">
        <v>2.9399999999999999E-3</v>
      </c>
      <c r="K1017" s="15">
        <v>5.9100000000000003E-3</v>
      </c>
      <c r="L1017" s="15">
        <v>1.98E-3</v>
      </c>
      <c r="M1017" s="16"/>
      <c r="N1017" s="16">
        <v>1202</v>
      </c>
      <c r="O1017" s="16">
        <v>92</v>
      </c>
      <c r="P1017" s="16">
        <v>81</v>
      </c>
      <c r="Q1017" s="16">
        <v>96</v>
      </c>
      <c r="R1017" s="16">
        <v>19</v>
      </c>
      <c r="S1017" s="16">
        <v>119</v>
      </c>
      <c r="T1017" s="16">
        <v>40</v>
      </c>
      <c r="U1017" s="16">
        <v>96</v>
      </c>
      <c r="V1017" s="16">
        <v>19</v>
      </c>
      <c r="W1017" s="17">
        <f>100*(O1017-Q1017)/O1017</f>
        <v>-4.3478260869565215</v>
      </c>
      <c r="X1017" s="15">
        <v>1.7506010959912527E-2</v>
      </c>
      <c r="Y1017" s="15">
        <v>3.4910406980235209E-4</v>
      </c>
      <c r="Z1017" s="18">
        <v>6.3453210878108802E-4</v>
      </c>
      <c r="AA1017" s="18">
        <v>1.0627010662911878E-5</v>
      </c>
      <c r="AB1017" s="19">
        <v>0.28249749383979733</v>
      </c>
      <c r="AC1017" s="18">
        <v>1.9173666776504247E-5</v>
      </c>
      <c r="AD1017" s="20">
        <f t="shared" si="144"/>
        <v>-9.707685350837103</v>
      </c>
      <c r="AE1017" s="20">
        <f t="shared" si="145"/>
        <v>-7.6432738853493554</v>
      </c>
      <c r="AF1017" s="20">
        <f t="shared" si="146"/>
        <v>0.67820385501125402</v>
      </c>
      <c r="AG1017" s="21">
        <f t="shared" si="147"/>
        <v>1056.7677339405486</v>
      </c>
      <c r="AH1017" s="21">
        <f t="shared" si="148"/>
        <v>1639.8422277809386</v>
      </c>
      <c r="AI1017" s="22">
        <f t="shared" si="149"/>
        <v>26.668926609746904</v>
      </c>
      <c r="AJ1017" s="20">
        <f t="shared" si="150"/>
        <v>-0.98088758708490698</v>
      </c>
    </row>
    <row r="1018" spans="1:36">
      <c r="A1018" s="1" t="s">
        <v>1036</v>
      </c>
      <c r="B1018" s="11">
        <v>98.28</v>
      </c>
      <c r="C1018" s="11">
        <v>282.97000000000003</v>
      </c>
      <c r="D1018" s="12">
        <v>0.3473159698908011</v>
      </c>
      <c r="E1018" s="13">
        <v>5.6579999999999998E-2</v>
      </c>
      <c r="F1018" s="13">
        <v>1.4330000000000001E-2</v>
      </c>
      <c r="G1018" s="14">
        <v>0.12991</v>
      </c>
      <c r="H1018" s="14">
        <v>2.9569999999999999E-2</v>
      </c>
      <c r="I1018" s="13">
        <v>1.6650000000000002E-2</v>
      </c>
      <c r="J1018" s="13">
        <v>1.92E-3</v>
      </c>
      <c r="K1018" s="15">
        <v>1.116E-2</v>
      </c>
      <c r="L1018" s="15">
        <v>2.3700000000000001E-3</v>
      </c>
      <c r="M1018" s="16">
        <v>475</v>
      </c>
      <c r="N1018" s="16">
        <v>305</v>
      </c>
      <c r="O1018" s="16">
        <v>124</v>
      </c>
      <c r="P1018" s="16">
        <v>27</v>
      </c>
      <c r="Q1018" s="16">
        <v>106</v>
      </c>
      <c r="R1018" s="16">
        <v>12</v>
      </c>
      <c r="S1018" s="16">
        <v>224</v>
      </c>
      <c r="T1018" s="16">
        <v>47</v>
      </c>
      <c r="U1018" s="16">
        <v>106</v>
      </c>
      <c r="V1018" s="16">
        <v>12</v>
      </c>
      <c r="W1018" s="17">
        <f>100*(O1018-Q1018)/O1018</f>
        <v>14.516129032258064</v>
      </c>
      <c r="X1018" s="15">
        <v>1.6862530534878139E-2</v>
      </c>
      <c r="Y1018" s="15">
        <v>2.5847234477577362E-4</v>
      </c>
      <c r="Z1018" s="18">
        <v>6.2238785141949964E-4</v>
      </c>
      <c r="AA1018" s="18">
        <v>6.9631449275908642E-6</v>
      </c>
      <c r="AB1018" s="19">
        <v>0.28301399819669143</v>
      </c>
      <c r="AC1018" s="18">
        <v>1.5625724426444159E-5</v>
      </c>
      <c r="AD1018" s="20">
        <f t="shared" si="144"/>
        <v>8.5580678670948984</v>
      </c>
      <c r="AE1018" s="20">
        <f t="shared" si="145"/>
        <v>10.842884527135777</v>
      </c>
      <c r="AF1018" s="20">
        <f t="shared" si="146"/>
        <v>0.55271949064245618</v>
      </c>
      <c r="AG1018" s="21">
        <f t="shared" si="147"/>
        <v>333.56730024851794</v>
      </c>
      <c r="AH1018" s="21">
        <f t="shared" si="148"/>
        <v>471.79147904784958</v>
      </c>
      <c r="AI1018" s="22">
        <f t="shared" si="149"/>
        <v>22.021452349024457</v>
      </c>
      <c r="AJ1018" s="20">
        <f t="shared" si="150"/>
        <v>-0.98125337796929213</v>
      </c>
    </row>
    <row r="1019" spans="1:36">
      <c r="A1019" s="1" t="s">
        <v>1037</v>
      </c>
      <c r="B1019" s="11">
        <v>91.42</v>
      </c>
      <c r="C1019" s="11">
        <v>180.73</v>
      </c>
      <c r="D1019" s="12">
        <v>0.50583743706080897</v>
      </c>
      <c r="E1019" s="13">
        <v>6.7559999999999995E-2</v>
      </c>
      <c r="F1019" s="13">
        <v>1.58E-3</v>
      </c>
      <c r="G1019" s="14">
        <v>1.3059099999999999</v>
      </c>
      <c r="H1019" s="14">
        <v>2.809E-2</v>
      </c>
      <c r="I1019" s="13">
        <v>0.14013999999999999</v>
      </c>
      <c r="J1019" s="13">
        <v>3.16E-3</v>
      </c>
      <c r="K1019" s="15">
        <v>4.274E-2</v>
      </c>
      <c r="L1019" s="15">
        <v>1.23E-3</v>
      </c>
      <c r="M1019" s="16">
        <v>855</v>
      </c>
      <c r="N1019" s="16">
        <v>21</v>
      </c>
      <c r="O1019" s="16">
        <v>848</v>
      </c>
      <c r="P1019" s="16">
        <v>12</v>
      </c>
      <c r="Q1019" s="16">
        <v>845</v>
      </c>
      <c r="R1019" s="16">
        <v>18</v>
      </c>
      <c r="S1019" s="16">
        <v>846</v>
      </c>
      <c r="T1019" s="16">
        <v>24</v>
      </c>
      <c r="U1019" s="16">
        <v>845</v>
      </c>
      <c r="V1019" s="16">
        <v>18</v>
      </c>
      <c r="W1019" s="17">
        <f>100*(O1019-Q1019)/O1019</f>
        <v>0.35377358490566035</v>
      </c>
      <c r="X1019" s="15">
        <v>3.4420745817564949E-2</v>
      </c>
      <c r="Y1019" s="15">
        <v>1.7134165369729535E-3</v>
      </c>
      <c r="Z1019" s="18">
        <v>1.1816501180610894E-3</v>
      </c>
      <c r="AA1019" s="18">
        <v>5.8637116567648662E-5</v>
      </c>
      <c r="AB1019" s="19">
        <v>0.28241305624249452</v>
      </c>
      <c r="AC1019" s="18">
        <v>1.6708429605485344E-5</v>
      </c>
      <c r="AD1019" s="20">
        <f t="shared" si="144"/>
        <v>-12.693751768403372</v>
      </c>
      <c r="AE1019" s="20">
        <f t="shared" si="145"/>
        <v>5.3219302682383507</v>
      </c>
      <c r="AF1019" s="20">
        <f t="shared" si="146"/>
        <v>0.5919851249025404</v>
      </c>
      <c r="AG1019" s="21">
        <f t="shared" si="147"/>
        <v>1191.1238254269758</v>
      </c>
      <c r="AH1019" s="21">
        <f t="shared" si="148"/>
        <v>1393.1471027347764</v>
      </c>
      <c r="AI1019" s="22">
        <f t="shared" si="149"/>
        <v>23.521856457100739</v>
      </c>
      <c r="AJ1019" s="20">
        <f t="shared" si="150"/>
        <v>-0.96440812897406358</v>
      </c>
    </row>
    <row r="1020" spans="1:36">
      <c r="A1020" s="1" t="s">
        <v>1038</v>
      </c>
      <c r="B1020" s="11">
        <v>73.83</v>
      </c>
      <c r="C1020" s="11">
        <v>147.16999999999999</v>
      </c>
      <c r="D1020" s="12">
        <v>0.5016647414554597</v>
      </c>
      <c r="E1020" s="13">
        <v>7.3630000000000001E-2</v>
      </c>
      <c r="F1020" s="13">
        <v>2.7699999999999999E-3</v>
      </c>
      <c r="G1020" s="14">
        <v>1.7670300000000001</v>
      </c>
      <c r="H1020" s="14">
        <v>6.053E-2</v>
      </c>
      <c r="I1020" s="13">
        <v>0.17399000000000001</v>
      </c>
      <c r="J1020" s="13">
        <v>4.9100000000000003E-3</v>
      </c>
      <c r="K1020" s="15">
        <v>5.5739999999999998E-2</v>
      </c>
      <c r="L1020" s="15">
        <v>2.5200000000000001E-3</v>
      </c>
      <c r="M1020" s="16">
        <v>1031</v>
      </c>
      <c r="N1020" s="16">
        <v>31</v>
      </c>
      <c r="O1020" s="16">
        <v>1033</v>
      </c>
      <c r="P1020" s="16">
        <v>22</v>
      </c>
      <c r="Q1020" s="16">
        <v>1034</v>
      </c>
      <c r="R1020" s="16">
        <v>27</v>
      </c>
      <c r="S1020" s="16">
        <v>1096</v>
      </c>
      <c r="T1020" s="16">
        <v>48</v>
      </c>
      <c r="U1020" s="16">
        <v>1031</v>
      </c>
      <c r="V1020" s="16">
        <v>31</v>
      </c>
      <c r="W1020" s="17">
        <f>100*(M1020-Q1020)/M1020</f>
        <v>-0.29097963142580019</v>
      </c>
      <c r="X1020" s="15">
        <v>4.2034051273822204E-2</v>
      </c>
      <c r="Y1020" s="15">
        <v>3.6239394331812492E-4</v>
      </c>
      <c r="Z1020" s="18">
        <v>1.4738467239952891E-3</v>
      </c>
      <c r="AA1020" s="18">
        <v>1.459568945392446E-5</v>
      </c>
      <c r="AB1020" s="19">
        <v>0.28220797546883114</v>
      </c>
      <c r="AC1020" s="18">
        <v>1.767679816008582E-5</v>
      </c>
      <c r="AD1020" s="20">
        <f t="shared" si="144"/>
        <v>-19.946265230251782</v>
      </c>
      <c r="AE1020" s="20">
        <f t="shared" si="145"/>
        <v>1.8648100938101209</v>
      </c>
      <c r="AF1020" s="20">
        <f t="shared" si="146"/>
        <v>0.62655519622251488</v>
      </c>
      <c r="AG1020" s="21">
        <f t="shared" si="147"/>
        <v>1490.5367916863183</v>
      </c>
      <c r="AH1020" s="21">
        <f t="shared" si="148"/>
        <v>1753.0598220957622</v>
      </c>
      <c r="AI1020" s="22">
        <f t="shared" si="149"/>
        <v>24.942538253961402</v>
      </c>
      <c r="AJ1020" s="20">
        <f t="shared" si="150"/>
        <v>-0.95560702638568407</v>
      </c>
    </row>
    <row r="1021" spans="1:36">
      <c r="A1021" s="1" t="s">
        <v>1039</v>
      </c>
      <c r="B1021" s="11">
        <v>226.55</v>
      </c>
      <c r="C1021" s="11">
        <v>708.25</v>
      </c>
      <c r="D1021" s="12">
        <v>0.3198729262266149</v>
      </c>
      <c r="E1021" s="13">
        <v>4.7160000000000001E-2</v>
      </c>
      <c r="F1021" s="13">
        <v>3.46E-3</v>
      </c>
      <c r="G1021" s="14">
        <v>5.9490000000000001E-2</v>
      </c>
      <c r="H1021" s="14">
        <v>3.9899999999999996E-3</v>
      </c>
      <c r="I1021" s="13">
        <v>9.1500000000000001E-3</v>
      </c>
      <c r="J1021" s="13">
        <v>3.3E-4</v>
      </c>
      <c r="K1021" s="15">
        <v>2.6700000000000001E-3</v>
      </c>
      <c r="L1021" s="15">
        <v>2.4000000000000001E-4</v>
      </c>
      <c r="M1021" s="16">
        <v>57</v>
      </c>
      <c r="N1021" s="16">
        <v>84</v>
      </c>
      <c r="O1021" s="16">
        <v>59</v>
      </c>
      <c r="P1021" s="16">
        <v>4</v>
      </c>
      <c r="Q1021" s="16">
        <v>59</v>
      </c>
      <c r="R1021" s="16">
        <v>2</v>
      </c>
      <c r="S1021" s="16">
        <v>54</v>
      </c>
      <c r="T1021" s="16">
        <v>5</v>
      </c>
      <c r="U1021" s="16">
        <v>59</v>
      </c>
      <c r="V1021" s="16">
        <v>2</v>
      </c>
      <c r="W1021" s="17">
        <f>100*(O1021-Q1021)/O1021</f>
        <v>0</v>
      </c>
      <c r="X1021" s="15">
        <v>5.5701277817311608E-2</v>
      </c>
      <c r="Y1021" s="15">
        <v>2.5427458785858481E-3</v>
      </c>
      <c r="Z1021" s="18">
        <v>2.1656911293521895E-3</v>
      </c>
      <c r="AA1021" s="18">
        <v>9.2764753553107129E-5</v>
      </c>
      <c r="AB1021" s="19">
        <v>0.2829204021957627</v>
      </c>
      <c r="AC1021" s="18">
        <v>1.7356216453387763E-5</v>
      </c>
      <c r="AD1021" s="20">
        <f t="shared" si="144"/>
        <v>5.2481220121758376</v>
      </c>
      <c r="AE1021" s="20">
        <f t="shared" si="145"/>
        <v>6.4586466864247072</v>
      </c>
      <c r="AF1021" s="20">
        <f t="shared" si="146"/>
        <v>0.61386780352052239</v>
      </c>
      <c r="AG1021" s="21">
        <f t="shared" si="147"/>
        <v>485.01170657243813</v>
      </c>
      <c r="AH1021" s="21">
        <f t="shared" si="148"/>
        <v>715.87905436932033</v>
      </c>
      <c r="AI1021" s="22">
        <f t="shared" si="149"/>
        <v>25.43087154225293</v>
      </c>
      <c r="AJ1021" s="20">
        <f t="shared" si="150"/>
        <v>-0.93476833947734372</v>
      </c>
    </row>
    <row r="1022" spans="1:36">
      <c r="A1022" s="1" t="s">
        <v>1040</v>
      </c>
      <c r="B1022" s="11">
        <v>92.49</v>
      </c>
      <c r="C1022" s="11">
        <v>95.78</v>
      </c>
      <c r="D1022" s="12">
        <v>0.96565044894550001</v>
      </c>
      <c r="E1022" s="13">
        <v>5.1220000000000002E-2</v>
      </c>
      <c r="F1022" s="13">
        <v>1.8280000000000001E-2</v>
      </c>
      <c r="G1022" s="14">
        <v>9.5390000000000003E-2</v>
      </c>
      <c r="H1022" s="14">
        <v>3.1329999999999997E-2</v>
      </c>
      <c r="I1022" s="13">
        <v>1.35E-2</v>
      </c>
      <c r="J1022" s="13">
        <v>1.9400000000000001E-3</v>
      </c>
      <c r="K1022" s="15">
        <v>5.8999999999999999E-3</v>
      </c>
      <c r="L1022" s="15">
        <v>1.16E-3</v>
      </c>
      <c r="M1022" s="16">
        <v>251</v>
      </c>
      <c r="N1022" s="16">
        <v>392</v>
      </c>
      <c r="O1022" s="16">
        <v>93</v>
      </c>
      <c r="P1022" s="16">
        <v>29</v>
      </c>
      <c r="Q1022" s="16">
        <v>86</v>
      </c>
      <c r="R1022" s="16">
        <v>12</v>
      </c>
      <c r="S1022" s="16">
        <v>119</v>
      </c>
      <c r="T1022" s="16">
        <v>23</v>
      </c>
      <c r="U1022" s="16">
        <v>86</v>
      </c>
      <c r="V1022" s="16">
        <v>12</v>
      </c>
      <c r="W1022" s="17">
        <f>100*(O1022-Q1022)/O1022</f>
        <v>7.5268817204301079</v>
      </c>
      <c r="X1022" s="15">
        <v>1.7545317723709077E-2</v>
      </c>
      <c r="Y1022" s="15">
        <v>3.3101946896496495E-4</v>
      </c>
      <c r="Z1022" s="18">
        <v>6.3076498518910675E-4</v>
      </c>
      <c r="AA1022" s="18">
        <v>1.0750722294646791E-5</v>
      </c>
      <c r="AB1022" s="19">
        <v>0.28301462822711193</v>
      </c>
      <c r="AC1022" s="18">
        <v>1.9451330565441499E-5</v>
      </c>
      <c r="AD1022" s="20">
        <f t="shared" si="144"/>
        <v>8.5803483764990141</v>
      </c>
      <c r="AE1022" s="20">
        <f t="shared" si="145"/>
        <v>10.433168549244254</v>
      </c>
      <c r="AF1022" s="20">
        <f t="shared" si="146"/>
        <v>0.68801016573531915</v>
      </c>
      <c r="AG1022" s="21">
        <f t="shared" si="147"/>
        <v>332.75312760012991</v>
      </c>
      <c r="AH1022" s="21">
        <f t="shared" si="148"/>
        <v>482.54306877906589</v>
      </c>
      <c r="AI1022" s="22">
        <f t="shared" si="149"/>
        <v>27.420787048868078</v>
      </c>
      <c r="AJ1022" s="20">
        <f t="shared" si="150"/>
        <v>-0.98100105466297871</v>
      </c>
    </row>
    <row r="1023" spans="1:36">
      <c r="A1023" s="1" t="s">
        <v>1041</v>
      </c>
      <c r="B1023" s="11">
        <v>429.55</v>
      </c>
      <c r="C1023" s="11">
        <v>270.72000000000003</v>
      </c>
      <c r="D1023" s="12">
        <v>1.5866947399527185</v>
      </c>
      <c r="E1023" s="13">
        <v>8.4659999999999999E-2</v>
      </c>
      <c r="F1023" s="13">
        <v>1.7099999999999999E-3</v>
      </c>
      <c r="G1023" s="14">
        <v>2.61917</v>
      </c>
      <c r="H1023" s="14">
        <v>4.8860000000000001E-2</v>
      </c>
      <c r="I1023" s="13">
        <v>0.22431000000000001</v>
      </c>
      <c r="J1023" s="13">
        <v>5.0099999999999997E-3</v>
      </c>
      <c r="K1023" s="15">
        <v>5.9360000000000003E-2</v>
      </c>
      <c r="L1023" s="15">
        <v>1.1800000000000001E-3</v>
      </c>
      <c r="M1023" s="16">
        <v>1308</v>
      </c>
      <c r="N1023" s="16">
        <v>20</v>
      </c>
      <c r="O1023" s="16">
        <v>1306</v>
      </c>
      <c r="P1023" s="16">
        <v>14</v>
      </c>
      <c r="Q1023" s="16">
        <v>1305</v>
      </c>
      <c r="R1023" s="16">
        <v>26</v>
      </c>
      <c r="S1023" s="16">
        <v>1166</v>
      </c>
      <c r="T1023" s="16">
        <v>23</v>
      </c>
      <c r="U1023" s="16">
        <v>1308</v>
      </c>
      <c r="V1023" s="16">
        <v>20</v>
      </c>
      <c r="W1023" s="17">
        <f>100*(M1023-Q1023)/M1023</f>
        <v>0.22935779816513763</v>
      </c>
      <c r="X1023" s="15">
        <v>4.898551705971322E-2</v>
      </c>
      <c r="Y1023" s="15">
        <v>7.7437811631721372E-4</v>
      </c>
      <c r="Z1023" s="18">
        <v>1.5931576810423991E-3</v>
      </c>
      <c r="AA1023" s="18">
        <v>2.2677440208607271E-5</v>
      </c>
      <c r="AB1023" s="19">
        <v>0.28207783106317114</v>
      </c>
      <c r="AC1023" s="18">
        <v>1.933002311575069E-5</v>
      </c>
      <c r="AD1023" s="20">
        <f t="shared" si="144"/>
        <v>-24.54871546082704</v>
      </c>
      <c r="AE1023" s="20">
        <f t="shared" si="145"/>
        <v>3.0936501770817415</v>
      </c>
      <c r="AF1023" s="20">
        <f t="shared" si="146"/>
        <v>0.6855802976787061</v>
      </c>
      <c r="AG1023" s="21">
        <f t="shared" si="147"/>
        <v>1679.159683290666</v>
      </c>
      <c r="AH1023" s="21">
        <f t="shared" si="148"/>
        <v>1889.316215109551</v>
      </c>
      <c r="AI1023" s="22">
        <f t="shared" si="149"/>
        <v>27.26810422372796</v>
      </c>
      <c r="AJ1023" s="20">
        <f t="shared" si="150"/>
        <v>-0.95201332286016871</v>
      </c>
    </row>
    <row r="1024" spans="1:36">
      <c r="A1024" s="1" t="s">
        <v>1042</v>
      </c>
      <c r="B1024" s="11">
        <v>156.66999999999999</v>
      </c>
      <c r="C1024" s="11">
        <v>182.9</v>
      </c>
      <c r="D1024" s="12">
        <v>0.85658829961727712</v>
      </c>
      <c r="E1024" s="13">
        <v>7.3160000000000003E-2</v>
      </c>
      <c r="F1024" s="13">
        <v>1.8799999999999999E-3</v>
      </c>
      <c r="G1024" s="14">
        <v>1.7283299999999999</v>
      </c>
      <c r="H1024" s="14">
        <v>4.0770000000000001E-2</v>
      </c>
      <c r="I1024" s="13">
        <v>0.17127000000000001</v>
      </c>
      <c r="J1024" s="13">
        <v>4.0400000000000002E-3</v>
      </c>
      <c r="K1024" s="15">
        <v>4.82E-2</v>
      </c>
      <c r="L1024" s="15">
        <v>1.2999999999999999E-3</v>
      </c>
      <c r="M1024" s="16">
        <v>1018</v>
      </c>
      <c r="N1024" s="16">
        <v>22</v>
      </c>
      <c r="O1024" s="16">
        <v>1019</v>
      </c>
      <c r="P1024" s="16">
        <v>15</v>
      </c>
      <c r="Q1024" s="16">
        <v>1019</v>
      </c>
      <c r="R1024" s="16">
        <v>22</v>
      </c>
      <c r="S1024" s="16">
        <v>951</v>
      </c>
      <c r="T1024" s="16">
        <v>25</v>
      </c>
      <c r="U1024" s="16">
        <v>1018</v>
      </c>
      <c r="V1024" s="16">
        <v>22</v>
      </c>
      <c r="W1024" s="17">
        <f>100*(M1024-Q1024)/M1024</f>
        <v>-9.8231827111984277E-2</v>
      </c>
      <c r="X1024" s="15">
        <v>2.3743794940323162E-2</v>
      </c>
      <c r="Y1024" s="15">
        <v>1.3370042371846724E-3</v>
      </c>
      <c r="Z1024" s="18">
        <v>8.0759634890581662E-4</v>
      </c>
      <c r="AA1024" s="18">
        <v>4.4545470555996933E-5</v>
      </c>
      <c r="AB1024" s="19">
        <v>0.28189604327600065</v>
      </c>
      <c r="AC1024" s="18">
        <v>1.5618394989583002E-5</v>
      </c>
      <c r="AD1024" s="20">
        <f t="shared" si="144"/>
        <v>-30.977491547938829</v>
      </c>
      <c r="AE1024" s="20">
        <f t="shared" si="145"/>
        <v>-9.0169681066853968</v>
      </c>
      <c r="AF1024" s="20">
        <f t="shared" si="146"/>
        <v>0.5535788530531659</v>
      </c>
      <c r="AG1024" s="21">
        <f t="shared" si="147"/>
        <v>1895.1968402137272</v>
      </c>
      <c r="AH1024" s="21">
        <f t="shared" si="148"/>
        <v>2421.1131743120113</v>
      </c>
      <c r="AI1024" s="22">
        <f t="shared" si="149"/>
        <v>21.483859401826066</v>
      </c>
      <c r="AJ1024" s="20">
        <f t="shared" si="150"/>
        <v>-0.97567480876789714</v>
      </c>
    </row>
    <row r="1025" spans="1:36">
      <c r="A1025" s="23" t="s">
        <v>1043</v>
      </c>
      <c r="B1025" s="24">
        <v>60.12</v>
      </c>
      <c r="C1025" s="24">
        <v>73.319999999999993</v>
      </c>
      <c r="D1025" s="25">
        <v>0.81996726677577747</v>
      </c>
      <c r="E1025" s="26">
        <v>7.0580000000000004E-2</v>
      </c>
      <c r="F1025" s="26">
        <v>9.6799999999999994E-3</v>
      </c>
      <c r="G1025" s="27">
        <v>0.29465000000000002</v>
      </c>
      <c r="H1025" s="27">
        <v>3.567E-2</v>
      </c>
      <c r="I1025" s="26">
        <v>3.0269999999999998E-2</v>
      </c>
      <c r="J1025" s="26">
        <v>2.1199999999999999E-3</v>
      </c>
      <c r="K1025" s="28">
        <v>1.098E-2</v>
      </c>
      <c r="L1025" s="28">
        <v>1.2099999999999999E-3</v>
      </c>
      <c r="M1025" s="29">
        <v>945</v>
      </c>
      <c r="N1025" s="29">
        <v>138</v>
      </c>
      <c r="O1025" s="29">
        <v>262</v>
      </c>
      <c r="P1025" s="29">
        <v>28</v>
      </c>
      <c r="Q1025" s="29">
        <v>192</v>
      </c>
      <c r="R1025" s="29">
        <v>13</v>
      </c>
      <c r="S1025" s="29">
        <v>221</v>
      </c>
      <c r="T1025" s="29">
        <v>24</v>
      </c>
      <c r="U1025" s="29">
        <v>192</v>
      </c>
      <c r="V1025" s="29">
        <v>13</v>
      </c>
      <c r="W1025" s="30">
        <f>100*(O1025-Q1025)/O1025</f>
        <v>26.717557251908396</v>
      </c>
      <c r="X1025" s="28">
        <v>2.4457878476971034E-2</v>
      </c>
      <c r="Y1025" s="28">
        <v>5.8906520037043102E-4</v>
      </c>
      <c r="Z1025" s="31">
        <v>8.8679329498787959E-4</v>
      </c>
      <c r="AA1025" s="31">
        <v>1.8123872766738748E-5</v>
      </c>
      <c r="AB1025" s="32">
        <v>0.28303775171654483</v>
      </c>
      <c r="AC1025" s="31">
        <v>1.5264798315117613E-5</v>
      </c>
      <c r="AD1025" s="33">
        <f t="shared" si="144"/>
        <v>9.3980916266400705</v>
      </c>
      <c r="AE1025" s="33">
        <f t="shared" si="145"/>
        <v>13.50753412353578</v>
      </c>
      <c r="AF1025" s="33">
        <f t="shared" si="146"/>
        <v>0.54005478063671142</v>
      </c>
      <c r="AG1025" s="34">
        <f t="shared" si="147"/>
        <v>302.19686484820522</v>
      </c>
      <c r="AH1025" s="34">
        <f t="shared" si="148"/>
        <v>367.8942736364333</v>
      </c>
      <c r="AI1025" s="35">
        <f t="shared" si="149"/>
        <v>21.677048293150278</v>
      </c>
      <c r="AJ1025" s="33">
        <f t="shared" si="150"/>
        <v>-0.97328935858470245</v>
      </c>
    </row>
    <row r="1026" spans="1:36">
      <c r="A1026" s="1" t="s">
        <v>1044</v>
      </c>
      <c r="B1026" s="11">
        <v>48.75</v>
      </c>
      <c r="C1026" s="11">
        <v>68.569999999999993</v>
      </c>
      <c r="D1026" s="12">
        <v>0.71095231150648974</v>
      </c>
      <c r="E1026" s="13">
        <v>5.314E-2</v>
      </c>
      <c r="F1026" s="13">
        <v>2.1489999999999999E-2</v>
      </c>
      <c r="G1026" s="14">
        <v>0.18787999999999999</v>
      </c>
      <c r="H1026" s="14">
        <v>6.9349999999999995E-2</v>
      </c>
      <c r="I1026" s="13">
        <v>2.563E-2</v>
      </c>
      <c r="J1026" s="13">
        <v>4.4200000000000003E-3</v>
      </c>
      <c r="K1026" s="15">
        <v>1.116E-2</v>
      </c>
      <c r="L1026" s="15">
        <v>3.0500000000000002E-3</v>
      </c>
      <c r="M1026" s="16">
        <v>335</v>
      </c>
      <c r="N1026" s="16">
        <v>430</v>
      </c>
      <c r="O1026" s="16">
        <v>175</v>
      </c>
      <c r="P1026" s="16">
        <v>59</v>
      </c>
      <c r="Q1026" s="16">
        <v>163</v>
      </c>
      <c r="R1026" s="16">
        <v>28</v>
      </c>
      <c r="S1026" s="16">
        <v>224</v>
      </c>
      <c r="T1026" s="16">
        <v>61</v>
      </c>
      <c r="U1026" s="16">
        <v>163</v>
      </c>
      <c r="V1026" s="16">
        <v>28</v>
      </c>
      <c r="W1026" s="17">
        <f>100*(O1026-Q1026)/O1026</f>
        <v>6.8571428571428568</v>
      </c>
      <c r="X1026" s="15">
        <v>1.933898918163688E-2</v>
      </c>
      <c r="Y1026" s="15">
        <v>2.8857877229284599E-4</v>
      </c>
      <c r="Z1026" s="18">
        <v>7.2861826147769496E-4</v>
      </c>
      <c r="AA1026" s="18">
        <v>9.0043237761961332E-6</v>
      </c>
      <c r="AB1026" s="19">
        <v>0.28307684482937051</v>
      </c>
      <c r="AC1026" s="18">
        <v>1.6787078540110908E-5</v>
      </c>
      <c r="AD1026" s="20">
        <f t="shared" si="144"/>
        <v>10.780587518228746</v>
      </c>
      <c r="AE1026" s="20">
        <f t="shared" si="145"/>
        <v>14.28569708932681</v>
      </c>
      <c r="AF1026" s="20">
        <f t="shared" si="146"/>
        <v>0.59387378727995643</v>
      </c>
      <c r="AG1026" s="21">
        <f t="shared" si="147"/>
        <v>245.63112287482423</v>
      </c>
      <c r="AH1026" s="21">
        <f t="shared" si="148"/>
        <v>295.44880617097516</v>
      </c>
      <c r="AI1026" s="22">
        <f t="shared" si="149"/>
        <v>23.764241056298545</v>
      </c>
      <c r="AJ1026" s="20">
        <f t="shared" si="150"/>
        <v>-0.97805366682296102</v>
      </c>
    </row>
    <row r="1027" spans="1:36">
      <c r="A1027" s="1" t="s">
        <v>1045</v>
      </c>
      <c r="B1027" s="11">
        <v>80.5</v>
      </c>
      <c r="C1027" s="11">
        <v>357.01</v>
      </c>
      <c r="D1027" s="12">
        <v>0.22548388000336125</v>
      </c>
      <c r="E1027" s="13">
        <v>6.0319999999999999E-2</v>
      </c>
      <c r="F1027" s="13">
        <v>1.6800000000000001E-3</v>
      </c>
      <c r="G1027" s="14">
        <v>0.79893999999999998</v>
      </c>
      <c r="H1027" s="14">
        <v>2.0310000000000002E-2</v>
      </c>
      <c r="I1027" s="13">
        <v>9.6030000000000004E-2</v>
      </c>
      <c r="J1027" s="13">
        <v>2.2399999999999998E-3</v>
      </c>
      <c r="K1027" s="15">
        <v>3.1329999999999997E-2</v>
      </c>
      <c r="L1027" s="15">
        <v>1.3799999999999999E-3</v>
      </c>
      <c r="M1027" s="16">
        <v>615</v>
      </c>
      <c r="N1027" s="16">
        <v>25</v>
      </c>
      <c r="O1027" s="16">
        <v>596</v>
      </c>
      <c r="P1027" s="16">
        <v>11</v>
      </c>
      <c r="Q1027" s="16">
        <v>591</v>
      </c>
      <c r="R1027" s="16">
        <v>13</v>
      </c>
      <c r="S1027" s="16">
        <v>624</v>
      </c>
      <c r="T1027" s="16">
        <v>27</v>
      </c>
      <c r="U1027" s="16">
        <v>591</v>
      </c>
      <c r="V1027" s="16">
        <v>13</v>
      </c>
      <c r="W1027" s="17">
        <f>100*(O1027-Q1027)/O1027</f>
        <v>0.83892617449664431</v>
      </c>
      <c r="X1027" s="15">
        <v>1.4698901266826539E-2</v>
      </c>
      <c r="Y1027" s="15">
        <v>8.2699959560313563E-4</v>
      </c>
      <c r="Z1027" s="18">
        <v>5.3827170294325276E-4</v>
      </c>
      <c r="AA1027" s="18">
        <v>3.2608443087828049E-5</v>
      </c>
      <c r="AB1027" s="19">
        <v>0.2817898005242348</v>
      </c>
      <c r="AC1027" s="18">
        <v>1.509972433133458E-5</v>
      </c>
      <c r="AD1027" s="20">
        <f t="shared" si="144"/>
        <v>-34.734679380038493</v>
      </c>
      <c r="AE1027" s="20">
        <f t="shared" si="145"/>
        <v>-21.947624803247969</v>
      </c>
      <c r="AF1027" s="20">
        <f t="shared" si="146"/>
        <v>0.53468588905526582</v>
      </c>
      <c r="AG1027" s="21">
        <f t="shared" si="147"/>
        <v>2026.8627448510813</v>
      </c>
      <c r="AH1027" s="21">
        <f t="shared" si="148"/>
        <v>2904.1283618208499</v>
      </c>
      <c r="AI1027" s="22">
        <f t="shared" si="149"/>
        <v>20.571847585648356</v>
      </c>
      <c r="AJ1027" s="20">
        <f t="shared" si="150"/>
        <v>-0.9837869968992996</v>
      </c>
    </row>
    <row r="1028" spans="1:36">
      <c r="A1028" s="1" t="s">
        <v>1046</v>
      </c>
      <c r="B1028" s="11">
        <v>47.33</v>
      </c>
      <c r="C1028" s="11">
        <v>84.23</v>
      </c>
      <c r="D1028" s="12">
        <v>0.56191380743203134</v>
      </c>
      <c r="E1028" s="13">
        <v>0.14082</v>
      </c>
      <c r="F1028" s="13">
        <v>6.5399999999999998E-3</v>
      </c>
      <c r="G1028" s="14">
        <v>8.0310500000000005</v>
      </c>
      <c r="H1028" s="14">
        <v>0.34467999999999999</v>
      </c>
      <c r="I1028" s="13">
        <v>0.41348000000000001</v>
      </c>
      <c r="J1028" s="13">
        <v>1.695E-2</v>
      </c>
      <c r="K1028" s="15">
        <v>0.11432</v>
      </c>
      <c r="L1028" s="15">
        <v>8.3800000000000003E-3</v>
      </c>
      <c r="M1028" s="16">
        <v>2237</v>
      </c>
      <c r="N1028" s="16">
        <v>33</v>
      </c>
      <c r="O1028" s="16">
        <v>2235</v>
      </c>
      <c r="P1028" s="16">
        <v>39</v>
      </c>
      <c r="Q1028" s="16">
        <v>2231</v>
      </c>
      <c r="R1028" s="16">
        <v>77</v>
      </c>
      <c r="S1028" s="16">
        <v>2188</v>
      </c>
      <c r="T1028" s="16">
        <v>152</v>
      </c>
      <c r="U1028" s="16">
        <v>2237</v>
      </c>
      <c r="V1028" s="16">
        <v>33</v>
      </c>
      <c r="W1028" s="17">
        <f>100*(M1028-Q1028)/M1028</f>
        <v>0.2682163611980331</v>
      </c>
      <c r="X1028" s="15">
        <v>1.2400838416379829E-2</v>
      </c>
      <c r="Y1028" s="15">
        <v>1.8722751006617044E-4</v>
      </c>
      <c r="Z1028" s="18">
        <v>4.4310562282354296E-4</v>
      </c>
      <c r="AA1028" s="18">
        <v>6.9804561583724606E-6</v>
      </c>
      <c r="AB1028" s="19">
        <v>0.28106629548722084</v>
      </c>
      <c r="AC1028" s="18">
        <v>1.6846429377266701E-5</v>
      </c>
      <c r="AD1028" s="20">
        <f t="shared" si="144"/>
        <v>-60.320841977959951</v>
      </c>
      <c r="AE1028" s="20">
        <f t="shared" si="145"/>
        <v>-10.969312118389585</v>
      </c>
      <c r="AF1028" s="20">
        <f t="shared" si="146"/>
        <v>0.59875839172148804</v>
      </c>
      <c r="AG1028" s="21">
        <f t="shared" si="147"/>
        <v>2996.0956575369401</v>
      </c>
      <c r="AH1028" s="21">
        <f t="shared" si="148"/>
        <v>3462.9431702421125</v>
      </c>
      <c r="AI1028" s="22">
        <f t="shared" si="149"/>
        <v>22.483858810641777</v>
      </c>
      <c r="AJ1028" s="20">
        <f t="shared" si="150"/>
        <v>-0.98665344509567643</v>
      </c>
    </row>
    <row r="1029" spans="1:36">
      <c r="A1029" s="23" t="s">
        <v>1047</v>
      </c>
      <c r="B1029" s="24">
        <v>84.02</v>
      </c>
      <c r="C1029" s="24">
        <v>170.1</v>
      </c>
      <c r="D1029" s="25">
        <v>0.49394473838918285</v>
      </c>
      <c r="E1029" s="26">
        <v>7.1440000000000003E-2</v>
      </c>
      <c r="F1029" s="26">
        <v>1.712E-2</v>
      </c>
      <c r="G1029" s="27">
        <v>0.34081</v>
      </c>
      <c r="H1029" s="27">
        <v>7.7729999999999994E-2</v>
      </c>
      <c r="I1029" s="26">
        <v>3.4599999999999999E-2</v>
      </c>
      <c r="J1029" s="26">
        <v>2.5400000000000002E-3</v>
      </c>
      <c r="K1029" s="28">
        <v>1.048E-2</v>
      </c>
      <c r="L1029" s="28">
        <v>6.7000000000000002E-4</v>
      </c>
      <c r="M1029" s="29">
        <v>970</v>
      </c>
      <c r="N1029" s="29">
        <v>519</v>
      </c>
      <c r="O1029" s="29">
        <v>298</v>
      </c>
      <c r="P1029" s="29">
        <v>59</v>
      </c>
      <c r="Q1029" s="29">
        <v>219</v>
      </c>
      <c r="R1029" s="29">
        <v>16</v>
      </c>
      <c r="S1029" s="29">
        <v>211</v>
      </c>
      <c r="T1029" s="29">
        <v>13</v>
      </c>
      <c r="U1029" s="29">
        <v>219</v>
      </c>
      <c r="V1029" s="29">
        <v>16</v>
      </c>
      <c r="W1029" s="30">
        <f>100*(O1029-Q1029)/O1029</f>
        <v>26.51006711409396</v>
      </c>
      <c r="X1029" s="28">
        <v>2.945212182006194E-2</v>
      </c>
      <c r="Y1029" s="28">
        <v>5.8518479717814445E-4</v>
      </c>
      <c r="Z1029" s="31">
        <v>1.2734736450484593E-3</v>
      </c>
      <c r="AA1029" s="31">
        <v>2.5882584644645725E-5</v>
      </c>
      <c r="AB1029" s="32">
        <v>0.28310087262464123</v>
      </c>
      <c r="AC1029" s="31">
        <v>1.6524695780486418E-5</v>
      </c>
      <c r="AD1029" s="33">
        <f t="shared" si="144"/>
        <v>11.630310803092403</v>
      </c>
      <c r="AE1029" s="33">
        <f t="shared" si="145"/>
        <v>16.264185855157098</v>
      </c>
      <c r="AF1029" s="33">
        <f t="shared" si="146"/>
        <v>0.58466356613503256</v>
      </c>
      <c r="AG1029" s="34">
        <f t="shared" si="147"/>
        <v>214.71281830256316</v>
      </c>
      <c r="AH1029" s="34">
        <f t="shared" si="148"/>
        <v>212.22720479261551</v>
      </c>
      <c r="AI1029" s="35">
        <f t="shared" si="149"/>
        <v>23.749811535697148</v>
      </c>
      <c r="AJ1029" s="33">
        <f t="shared" si="150"/>
        <v>-0.9616423600889018</v>
      </c>
    </row>
    <row r="1030" spans="1:36">
      <c r="A1030" s="1" t="s">
        <v>1048</v>
      </c>
      <c r="B1030" s="11">
        <v>14.97</v>
      </c>
      <c r="C1030" s="11">
        <v>43.29</v>
      </c>
      <c r="D1030" s="12">
        <v>0.34580734580734585</v>
      </c>
      <c r="E1030" s="13">
        <v>5.144E-2</v>
      </c>
      <c r="F1030" s="13">
        <v>1.307E-2</v>
      </c>
      <c r="G1030" s="14">
        <v>0.21596000000000001</v>
      </c>
      <c r="H1030" s="14">
        <v>5.0979999999999998E-2</v>
      </c>
      <c r="I1030" s="13">
        <v>3.0439999999999998E-2</v>
      </c>
      <c r="J1030" s="13">
        <v>3.0599999999999998E-3</v>
      </c>
      <c r="K1030" s="15">
        <v>1.102E-2</v>
      </c>
      <c r="L1030" s="15">
        <v>3.0599999999999998E-3</v>
      </c>
      <c r="M1030" s="16">
        <v>261</v>
      </c>
      <c r="N1030" s="16">
        <v>313</v>
      </c>
      <c r="O1030" s="16">
        <v>199</v>
      </c>
      <c r="P1030" s="16">
        <v>43</v>
      </c>
      <c r="Q1030" s="16">
        <v>193</v>
      </c>
      <c r="R1030" s="16">
        <v>19</v>
      </c>
      <c r="S1030" s="16">
        <v>222</v>
      </c>
      <c r="T1030" s="16">
        <v>61</v>
      </c>
      <c r="U1030" s="16">
        <v>193</v>
      </c>
      <c r="V1030" s="16">
        <v>19</v>
      </c>
      <c r="W1030" s="17">
        <f>100*(O1030-Q1030)/O1030</f>
        <v>3.0150753768844223</v>
      </c>
      <c r="X1030" s="15">
        <v>1.9653523180493234E-2</v>
      </c>
      <c r="Y1030" s="15">
        <v>4.2937887232388262E-4</v>
      </c>
      <c r="Z1030" s="18">
        <v>8.3140970450360581E-4</v>
      </c>
      <c r="AA1030" s="18">
        <v>1.4276031635133908E-5</v>
      </c>
      <c r="AB1030" s="19">
        <v>0.28298571215777174</v>
      </c>
      <c r="AC1030" s="18">
        <v>1.5741080861755738E-5</v>
      </c>
      <c r="AD1030" s="20">
        <f t="shared" si="144"/>
        <v>7.5577552859451558</v>
      </c>
      <c r="AE1030" s="20">
        <f t="shared" si="145"/>
        <v>11.694934059682804</v>
      </c>
      <c r="AF1030" s="20">
        <f t="shared" si="146"/>
        <v>0.55690645273116746</v>
      </c>
      <c r="AG1030" s="21">
        <f t="shared" si="147"/>
        <v>375.47829544463616</v>
      </c>
      <c r="AH1030" s="21">
        <f t="shared" si="148"/>
        <v>484.69734805998132</v>
      </c>
      <c r="AI1030" s="22">
        <f t="shared" si="149"/>
        <v>22.290058808018841</v>
      </c>
      <c r="AJ1030" s="20">
        <f t="shared" si="150"/>
        <v>-0.97495753902097571</v>
      </c>
    </row>
    <row r="1031" spans="1:36">
      <c r="A1031" s="1" t="s">
        <v>1049</v>
      </c>
      <c r="B1031" s="11">
        <v>63.76</v>
      </c>
      <c r="C1031" s="11">
        <v>397.61</v>
      </c>
      <c r="D1031" s="12">
        <v>0.16035813988581776</v>
      </c>
      <c r="E1031" s="13">
        <v>9.536E-2</v>
      </c>
      <c r="F1031" s="13">
        <v>1.14E-3</v>
      </c>
      <c r="G1031" s="14">
        <v>3.5376799999999999</v>
      </c>
      <c r="H1031" s="14">
        <v>4.0719999999999999E-2</v>
      </c>
      <c r="I1031" s="13">
        <v>0.26895999999999998</v>
      </c>
      <c r="J1031" s="13">
        <v>5.4099999999999999E-3</v>
      </c>
      <c r="K1031" s="15">
        <v>0.1052</v>
      </c>
      <c r="L1031" s="15">
        <v>2.4499999999999999E-3</v>
      </c>
      <c r="M1031" s="16">
        <v>1535</v>
      </c>
      <c r="N1031" s="16">
        <v>21</v>
      </c>
      <c r="O1031" s="16">
        <v>1536</v>
      </c>
      <c r="P1031" s="16">
        <v>9</v>
      </c>
      <c r="Q1031" s="16">
        <v>1536</v>
      </c>
      <c r="R1031" s="16">
        <v>27</v>
      </c>
      <c r="S1031" s="16">
        <v>2022</v>
      </c>
      <c r="T1031" s="16">
        <v>45</v>
      </c>
      <c r="U1031" s="16">
        <v>1535</v>
      </c>
      <c r="V1031" s="16">
        <v>21</v>
      </c>
      <c r="W1031" s="17">
        <f>100*(M1031-Q1031)/M1031</f>
        <v>-6.5146579804560262E-2</v>
      </c>
      <c r="X1031" s="15">
        <v>2.7426467814703294E-2</v>
      </c>
      <c r="Y1031" s="15">
        <v>6.4177198648767645E-4</v>
      </c>
      <c r="Z1031" s="18">
        <v>9.1977579847341462E-4</v>
      </c>
      <c r="AA1031" s="18">
        <v>2.5703662749606691E-5</v>
      </c>
      <c r="AB1031" s="19">
        <v>0.28178769127951175</v>
      </c>
      <c r="AC1031" s="18">
        <v>1.3435450211297776E-5</v>
      </c>
      <c r="AD1031" s="20">
        <f t="shared" si="144"/>
        <v>-34.809271090782133</v>
      </c>
      <c r="AE1031" s="20">
        <f t="shared" si="145"/>
        <v>-1.6250476621260113</v>
      </c>
      <c r="AF1031" s="20">
        <f t="shared" si="146"/>
        <v>0.47676107967538056</v>
      </c>
      <c r="AG1031" s="21">
        <f t="shared" si="147"/>
        <v>2050.005643752871</v>
      </c>
      <c r="AH1031" s="21">
        <f t="shared" si="148"/>
        <v>2356.3222308251084</v>
      </c>
      <c r="AI1031" s="22">
        <f t="shared" si="149"/>
        <v>18.482411627066767</v>
      </c>
      <c r="AJ1031" s="20">
        <f t="shared" si="150"/>
        <v>-0.97229590968453572</v>
      </c>
    </row>
    <row r="1032" spans="1:36">
      <c r="A1032" s="1" t="s">
        <v>1050</v>
      </c>
      <c r="B1032" s="11">
        <v>102.6</v>
      </c>
      <c r="C1032" s="11">
        <v>255.93</v>
      </c>
      <c r="D1032" s="12">
        <v>0.40089086859688194</v>
      </c>
      <c r="E1032" s="13">
        <v>5.7729999999999997E-2</v>
      </c>
      <c r="F1032" s="13">
        <v>1.3469999999999999E-2</v>
      </c>
      <c r="G1032" s="14">
        <v>0.13178999999999999</v>
      </c>
      <c r="H1032" s="14">
        <v>2.7650000000000001E-2</v>
      </c>
      <c r="I1032" s="13">
        <v>1.6549999999999999E-2</v>
      </c>
      <c r="J1032" s="13">
        <v>1.7600000000000001E-3</v>
      </c>
      <c r="K1032" s="15">
        <v>7.4200000000000004E-3</v>
      </c>
      <c r="L1032" s="15">
        <v>1.64E-3</v>
      </c>
      <c r="M1032" s="16">
        <v>520</v>
      </c>
      <c r="N1032" s="16">
        <v>280</v>
      </c>
      <c r="O1032" s="16">
        <v>126</v>
      </c>
      <c r="P1032" s="16">
        <v>25</v>
      </c>
      <c r="Q1032" s="16">
        <v>106</v>
      </c>
      <c r="R1032" s="16">
        <v>11</v>
      </c>
      <c r="S1032" s="16">
        <v>149</v>
      </c>
      <c r="T1032" s="16">
        <v>33</v>
      </c>
      <c r="U1032" s="16">
        <v>106</v>
      </c>
      <c r="V1032" s="16">
        <v>11</v>
      </c>
      <c r="W1032" s="17">
        <f>100*(O1032-Q1032)/O1032</f>
        <v>15.873015873015873</v>
      </c>
      <c r="X1032" s="15">
        <v>2.2318154630165545E-2</v>
      </c>
      <c r="Y1032" s="15">
        <v>5.0525423702737376E-4</v>
      </c>
      <c r="Z1032" s="18">
        <v>8.0626769748723686E-4</v>
      </c>
      <c r="AA1032" s="18">
        <v>1.4078170140260858E-5</v>
      </c>
      <c r="AB1032" s="19">
        <v>0.28302373818577842</v>
      </c>
      <c r="AC1032" s="18">
        <v>1.6278658536628781E-5</v>
      </c>
      <c r="AD1032" s="20">
        <f t="shared" si="144"/>
        <v>8.9025145975685227</v>
      </c>
      <c r="AE1032" s="20">
        <f t="shared" si="145"/>
        <v>11.174540374261355</v>
      </c>
      <c r="AF1032" s="20">
        <f t="shared" si="146"/>
        <v>0.57581534200622264</v>
      </c>
      <c r="AG1032" s="21">
        <f t="shared" si="147"/>
        <v>321.40145966356471</v>
      </c>
      <c r="AH1032" s="21">
        <f t="shared" si="148"/>
        <v>450.55581943173559</v>
      </c>
      <c r="AI1032" s="22">
        <f t="shared" si="149"/>
        <v>23.05931069087228</v>
      </c>
      <c r="AJ1032" s="20">
        <f t="shared" si="150"/>
        <v>-0.97571482838893864</v>
      </c>
    </row>
    <row r="1033" spans="1:36">
      <c r="A1033" s="1" t="s">
        <v>1051</v>
      </c>
      <c r="B1033" s="11">
        <v>66.34</v>
      </c>
      <c r="C1033" s="11">
        <v>19.760000000000002</v>
      </c>
      <c r="D1033" s="12">
        <v>3.3572874493927123</v>
      </c>
      <c r="E1033" s="13">
        <v>8.9620000000000005E-2</v>
      </c>
      <c r="F1033" s="13">
        <v>1.1339999999999999E-2</v>
      </c>
      <c r="G1033" s="14">
        <v>2.92726</v>
      </c>
      <c r="H1033" s="14">
        <v>0.33518999999999999</v>
      </c>
      <c r="I1033" s="13">
        <v>0.23680999999999999</v>
      </c>
      <c r="J1033" s="13">
        <v>1.8859999999999998E-2</v>
      </c>
      <c r="K1033" s="15">
        <v>6.6489999999999994E-2</v>
      </c>
      <c r="L1033" s="15">
        <v>4.4600000000000004E-3</v>
      </c>
      <c r="M1033" s="16">
        <v>1417</v>
      </c>
      <c r="N1033" s="16">
        <v>108</v>
      </c>
      <c r="O1033" s="16">
        <v>1389</v>
      </c>
      <c r="P1033" s="16">
        <v>87</v>
      </c>
      <c r="Q1033" s="16">
        <v>1370</v>
      </c>
      <c r="R1033" s="16">
        <v>98</v>
      </c>
      <c r="S1033" s="16">
        <v>1301</v>
      </c>
      <c r="T1033" s="16">
        <v>85</v>
      </c>
      <c r="U1033" s="16">
        <v>1417</v>
      </c>
      <c r="V1033" s="16">
        <v>108</v>
      </c>
      <c r="W1033" s="17">
        <f>100*(M1033-Q1033)/M1033</f>
        <v>3.3168666196189132</v>
      </c>
      <c r="X1033" s="15">
        <v>2.3060833465914195E-2</v>
      </c>
      <c r="Y1033" s="15">
        <v>6.2284683250610207E-4</v>
      </c>
      <c r="Z1033" s="18">
        <v>8.1462625119915549E-4</v>
      </c>
      <c r="AA1033" s="18">
        <v>2.1340548845675741E-5</v>
      </c>
      <c r="AB1033" s="19">
        <v>0.28204389434394578</v>
      </c>
      <c r="AC1033" s="18">
        <v>1.7322917917026417E-5</v>
      </c>
      <c r="AD1033" s="20">
        <f t="shared" si="144"/>
        <v>-25.748859719287864</v>
      </c>
      <c r="AE1033" s="20">
        <f t="shared" si="145"/>
        <v>4.9708540545734259</v>
      </c>
      <c r="AF1033" s="20">
        <f t="shared" si="146"/>
        <v>0.61454510712400867</v>
      </c>
      <c r="AG1033" s="21">
        <f t="shared" si="147"/>
        <v>1691.7857991741414</v>
      </c>
      <c r="AH1033" s="21">
        <f t="shared" si="148"/>
        <v>1856.4494727783192</v>
      </c>
      <c r="AI1033" s="22">
        <f t="shared" si="149"/>
        <v>23.924197294222722</v>
      </c>
      <c r="AJ1033" s="20">
        <f t="shared" si="150"/>
        <v>-0.97546306472291699</v>
      </c>
    </row>
    <row r="1034" spans="1:36">
      <c r="A1034" s="1" t="s">
        <v>1052</v>
      </c>
      <c r="B1034" s="11">
        <v>151.65</v>
      </c>
      <c r="C1034" s="11">
        <v>323.18</v>
      </c>
      <c r="D1034" s="12">
        <v>0.46924314623429669</v>
      </c>
      <c r="E1034" s="13">
        <v>7.2819999999999996E-2</v>
      </c>
      <c r="F1034" s="13">
        <v>1.17E-3</v>
      </c>
      <c r="G1034" s="14">
        <v>1.7200599999999999</v>
      </c>
      <c r="H1034" s="14">
        <v>2.5829999999999999E-2</v>
      </c>
      <c r="I1034" s="13">
        <v>0.17126</v>
      </c>
      <c r="J1034" s="13">
        <v>3.5599999999999998E-3</v>
      </c>
      <c r="K1034" s="15">
        <v>5.0250000000000003E-2</v>
      </c>
      <c r="L1034" s="15">
        <v>1.1299999999999999E-3</v>
      </c>
      <c r="M1034" s="16">
        <v>1009</v>
      </c>
      <c r="N1034" s="16">
        <v>20</v>
      </c>
      <c r="O1034" s="16">
        <v>1016</v>
      </c>
      <c r="P1034" s="16">
        <v>10</v>
      </c>
      <c r="Q1034" s="16">
        <v>1019</v>
      </c>
      <c r="R1034" s="16">
        <v>20</v>
      </c>
      <c r="S1034" s="16">
        <v>991</v>
      </c>
      <c r="T1034" s="16">
        <v>22</v>
      </c>
      <c r="U1034" s="16">
        <v>1009</v>
      </c>
      <c r="V1034" s="16">
        <v>20</v>
      </c>
      <c r="W1034" s="17">
        <f>100*(M1034-Q1034)/M1034</f>
        <v>-0.99108027750247774</v>
      </c>
      <c r="X1034" s="15">
        <v>3.461013540052265E-2</v>
      </c>
      <c r="Y1034" s="15">
        <v>2.9757066081065813E-4</v>
      </c>
      <c r="Z1034" s="18">
        <v>1.1419835439996533E-3</v>
      </c>
      <c r="AA1034" s="18">
        <v>8.6275633169878612E-6</v>
      </c>
      <c r="AB1034" s="19">
        <v>0.28228066915616135</v>
      </c>
      <c r="AC1034" s="18">
        <v>1.585848585332958E-5</v>
      </c>
      <c r="AD1034" s="20">
        <f t="shared" si="144"/>
        <v>-17.375512562725071</v>
      </c>
      <c r="AE1034" s="20">
        <f t="shared" si="145"/>
        <v>4.1938883607550714</v>
      </c>
      <c r="AF1034" s="20">
        <f t="shared" si="146"/>
        <v>0.56207731457840215</v>
      </c>
      <c r="AG1034" s="21">
        <f t="shared" si="147"/>
        <v>1375.6844583301204</v>
      </c>
      <c r="AH1034" s="21">
        <f t="shared" si="148"/>
        <v>1590.3254811622337</v>
      </c>
      <c r="AI1034" s="22">
        <f t="shared" si="149"/>
        <v>22.224568482353789</v>
      </c>
      <c r="AJ1034" s="20">
        <f t="shared" si="150"/>
        <v>-0.96560290530121529</v>
      </c>
    </row>
    <row r="1035" spans="1:36">
      <c r="A1035" s="23" t="s">
        <v>1053</v>
      </c>
      <c r="B1035" s="24">
        <v>74.900000000000006</v>
      </c>
      <c r="C1035" s="24">
        <v>92.45</v>
      </c>
      <c r="D1035" s="25">
        <v>0.81016765819361825</v>
      </c>
      <c r="E1035" s="26">
        <v>0.10467</v>
      </c>
      <c r="F1035" s="26">
        <v>6.7119999999999999E-2</v>
      </c>
      <c r="G1035" s="27">
        <v>0.28437000000000001</v>
      </c>
      <c r="H1035" s="27">
        <v>0.1744</v>
      </c>
      <c r="I1035" s="26">
        <v>1.9709999999999998E-2</v>
      </c>
      <c r="J1035" s="26">
        <v>3.6900000000000001E-3</v>
      </c>
      <c r="K1035" s="28">
        <v>5.7299999999999999E-3</v>
      </c>
      <c r="L1035" s="28">
        <v>1.1800000000000001E-3</v>
      </c>
      <c r="M1035" s="29">
        <v>1708</v>
      </c>
      <c r="N1035" s="29">
        <v>1377</v>
      </c>
      <c r="O1035" s="29">
        <v>254</v>
      </c>
      <c r="P1035" s="29">
        <v>138</v>
      </c>
      <c r="Q1035" s="29">
        <v>126</v>
      </c>
      <c r="R1035" s="29">
        <v>23</v>
      </c>
      <c r="S1035" s="29">
        <v>115</v>
      </c>
      <c r="T1035" s="29">
        <v>24</v>
      </c>
      <c r="U1035" s="29">
        <v>126</v>
      </c>
      <c r="V1035" s="29">
        <v>23</v>
      </c>
      <c r="W1035" s="30">
        <f t="shared" ref="W1035:W1044" si="152">100*(O1035-Q1035)/O1035</f>
        <v>50.393700787401578</v>
      </c>
      <c r="X1035" s="28">
        <v>1.7740260567361138E-2</v>
      </c>
      <c r="Y1035" s="28">
        <v>1.6050226086837484E-3</v>
      </c>
      <c r="Z1035" s="31">
        <v>7.1712495880511416E-4</v>
      </c>
      <c r="AA1035" s="31">
        <v>6.2723129563941338E-5</v>
      </c>
      <c r="AB1035" s="32">
        <v>0.28301920540231346</v>
      </c>
      <c r="AC1035" s="31">
        <v>1.9208407698639134E-5</v>
      </c>
      <c r="AD1035" s="33">
        <f t="shared" si="144"/>
        <v>8.7422164257211499</v>
      </c>
      <c r="AE1035" s="33">
        <f t="shared" si="145"/>
        <v>11.450923878317809</v>
      </c>
      <c r="AF1035" s="33">
        <f t="shared" si="146"/>
        <v>0.67947748319840406</v>
      </c>
      <c r="AG1035" s="34">
        <f t="shared" si="147"/>
        <v>327.0474147095938</v>
      </c>
      <c r="AH1035" s="34">
        <f t="shared" si="148"/>
        <v>448.35541813610996</v>
      </c>
      <c r="AI1035" s="35">
        <f t="shared" si="149"/>
        <v>27.143213534379754</v>
      </c>
      <c r="AJ1035" s="33">
        <f t="shared" si="150"/>
        <v>-0.97839985063840018</v>
      </c>
    </row>
    <row r="1036" spans="1:36">
      <c r="A1036" s="1" t="s">
        <v>1054</v>
      </c>
      <c r="B1036" s="11">
        <v>110.84</v>
      </c>
      <c r="C1036" s="11">
        <v>240.22</v>
      </c>
      <c r="D1036" s="12">
        <v>0.46141037382399469</v>
      </c>
      <c r="E1036" s="13">
        <v>7.3359999999999995E-2</v>
      </c>
      <c r="F1036" s="13">
        <v>4.28E-3</v>
      </c>
      <c r="G1036" s="14">
        <v>1.5610200000000001</v>
      </c>
      <c r="H1036" s="14">
        <v>8.2089999999999996E-2</v>
      </c>
      <c r="I1036" s="13">
        <v>0.15428</v>
      </c>
      <c r="J1036" s="13">
        <v>5.7499999999999999E-3</v>
      </c>
      <c r="K1036" s="15">
        <v>4.6820000000000001E-2</v>
      </c>
      <c r="L1036" s="15">
        <v>3.46E-3</v>
      </c>
      <c r="M1036" s="16">
        <v>1024</v>
      </c>
      <c r="N1036" s="16">
        <v>52</v>
      </c>
      <c r="O1036" s="16">
        <v>955</v>
      </c>
      <c r="P1036" s="16">
        <v>33</v>
      </c>
      <c r="Q1036" s="16">
        <v>925</v>
      </c>
      <c r="R1036" s="16">
        <v>32</v>
      </c>
      <c r="S1036" s="16">
        <v>925</v>
      </c>
      <c r="T1036" s="16">
        <v>67</v>
      </c>
      <c r="U1036" s="16">
        <v>925</v>
      </c>
      <c r="V1036" s="16">
        <v>32</v>
      </c>
      <c r="W1036" s="17">
        <f t="shared" si="152"/>
        <v>3.1413612565445028</v>
      </c>
      <c r="X1036" s="15">
        <v>1.689919987259016E-2</v>
      </c>
      <c r="Y1036" s="15">
        <v>1.9764247995910413E-4</v>
      </c>
      <c r="Z1036" s="18">
        <v>5.8824568980253805E-4</v>
      </c>
      <c r="AA1036" s="18">
        <v>6.9262180208694391E-6</v>
      </c>
      <c r="AB1036" s="19">
        <v>0.2822740320101263</v>
      </c>
      <c r="AC1036" s="18">
        <v>1.5856832780580344E-5</v>
      </c>
      <c r="AD1036" s="20">
        <f t="shared" si="144"/>
        <v>-17.610229791977794</v>
      </c>
      <c r="AE1036" s="20">
        <f t="shared" si="145"/>
        <v>2.4852144308407098</v>
      </c>
      <c r="AF1036" s="20">
        <f t="shared" si="146"/>
        <v>0.56191313829097522</v>
      </c>
      <c r="AG1036" s="21">
        <f t="shared" si="147"/>
        <v>1364.9569423246051</v>
      </c>
      <c r="AH1036" s="21">
        <f t="shared" si="148"/>
        <v>1632.8236461812335</v>
      </c>
      <c r="AI1036" s="22">
        <f t="shared" si="149"/>
        <v>21.901135795078972</v>
      </c>
      <c r="AJ1036" s="20">
        <f t="shared" si="150"/>
        <v>-0.98228175633124881</v>
      </c>
    </row>
    <row r="1037" spans="1:36">
      <c r="A1037" s="1" t="s">
        <v>1055</v>
      </c>
      <c r="B1037" s="11">
        <v>205.93</v>
      </c>
      <c r="C1037" s="11">
        <v>365.85</v>
      </c>
      <c r="D1037" s="12">
        <v>0.5628809621429548</v>
      </c>
      <c r="E1037" s="13">
        <v>5.9959999999999999E-2</v>
      </c>
      <c r="F1037" s="13">
        <v>2.3400000000000001E-3</v>
      </c>
      <c r="G1037" s="14">
        <v>0.80672999999999995</v>
      </c>
      <c r="H1037" s="14">
        <v>2.869E-2</v>
      </c>
      <c r="I1037" s="13">
        <v>9.7540000000000002E-2</v>
      </c>
      <c r="J1037" s="13">
        <v>2.6099999999999999E-3</v>
      </c>
      <c r="K1037" s="15">
        <v>2.7529999999999999E-2</v>
      </c>
      <c r="L1037" s="15">
        <v>1.1800000000000001E-3</v>
      </c>
      <c r="M1037" s="16">
        <v>602</v>
      </c>
      <c r="N1037" s="16">
        <v>36</v>
      </c>
      <c r="O1037" s="16">
        <v>601</v>
      </c>
      <c r="P1037" s="16">
        <v>16</v>
      </c>
      <c r="Q1037" s="16">
        <v>600</v>
      </c>
      <c r="R1037" s="16">
        <v>15</v>
      </c>
      <c r="S1037" s="16">
        <v>549</v>
      </c>
      <c r="T1037" s="16">
        <v>23</v>
      </c>
      <c r="U1037" s="16">
        <v>600</v>
      </c>
      <c r="V1037" s="16">
        <v>15</v>
      </c>
      <c r="W1037" s="17">
        <f t="shared" si="152"/>
        <v>0.16638935108153077</v>
      </c>
      <c r="X1037" s="15">
        <v>7.4376079608012994E-3</v>
      </c>
      <c r="Y1037" s="15">
        <v>9.0693032615795665E-5</v>
      </c>
      <c r="Z1037" s="18">
        <v>2.6128300762769395E-4</v>
      </c>
      <c r="AA1037" s="18">
        <v>2.65730582643501E-6</v>
      </c>
      <c r="AB1037" s="19">
        <v>0.28235335544170137</v>
      </c>
      <c r="AC1037" s="18">
        <v>1.402490168909176E-5</v>
      </c>
      <c r="AD1037" s="20">
        <f t="shared" si="144"/>
        <v>-14.805021653440109</v>
      </c>
      <c r="AE1037" s="20">
        <f t="shared" si="145"/>
        <v>-1.6851212338486743</v>
      </c>
      <c r="AF1037" s="20">
        <f t="shared" si="146"/>
        <v>0.4966360084845341</v>
      </c>
      <c r="AG1037" s="21">
        <f t="shared" si="147"/>
        <v>1244.6696071015767</v>
      </c>
      <c r="AH1037" s="21">
        <f t="shared" si="148"/>
        <v>1646.1172023937831</v>
      </c>
      <c r="AI1037" s="22">
        <f t="shared" si="149"/>
        <v>19.247544455109619</v>
      </c>
      <c r="AJ1037" s="20">
        <f t="shared" si="150"/>
        <v>-0.99213002989073207</v>
      </c>
    </row>
    <row r="1038" spans="1:36">
      <c r="A1038" s="1" t="s">
        <v>1056</v>
      </c>
      <c r="B1038" s="11">
        <v>583.26</v>
      </c>
      <c r="C1038" s="11">
        <v>614.16999999999996</v>
      </c>
      <c r="D1038" s="12">
        <v>0.949671914942117</v>
      </c>
      <c r="E1038" s="13">
        <v>4.8079999999999998E-2</v>
      </c>
      <c r="F1038" s="13">
        <v>4.2500000000000003E-3</v>
      </c>
      <c r="G1038" s="14">
        <v>6.4659999999999995E-2</v>
      </c>
      <c r="H1038" s="14">
        <v>5.2300000000000003E-3</v>
      </c>
      <c r="I1038" s="13">
        <v>9.75E-3</v>
      </c>
      <c r="J1038" s="13">
        <v>4.0000000000000002E-4</v>
      </c>
      <c r="K1038" s="15">
        <v>2.64E-3</v>
      </c>
      <c r="L1038" s="15">
        <v>1.7000000000000001E-4</v>
      </c>
      <c r="M1038" s="16">
        <v>103</v>
      </c>
      <c r="N1038" s="16">
        <v>107</v>
      </c>
      <c r="O1038" s="16">
        <v>64</v>
      </c>
      <c r="P1038" s="16">
        <v>5</v>
      </c>
      <c r="Q1038" s="16">
        <v>63</v>
      </c>
      <c r="R1038" s="16">
        <v>3</v>
      </c>
      <c r="S1038" s="16">
        <v>53</v>
      </c>
      <c r="T1038" s="16">
        <v>3</v>
      </c>
      <c r="U1038" s="16">
        <v>63</v>
      </c>
      <c r="V1038" s="16">
        <v>3</v>
      </c>
      <c r="W1038" s="17">
        <f t="shared" si="152"/>
        <v>1.5625</v>
      </c>
      <c r="X1038" s="15">
        <v>4.1953777185704678E-2</v>
      </c>
      <c r="Y1038" s="15">
        <v>1.1637346685456091E-3</v>
      </c>
      <c r="Z1038" s="18">
        <v>1.5821426949416721E-3</v>
      </c>
      <c r="AA1038" s="18">
        <v>4.3638271026077779E-5</v>
      </c>
      <c r="AB1038" s="19">
        <v>0.28261720260106071</v>
      </c>
      <c r="AC1038" s="18">
        <v>1.6258600401281144E-5</v>
      </c>
      <c r="AD1038" s="20">
        <f t="shared" si="144"/>
        <v>-5.4742831305543138</v>
      </c>
      <c r="AE1038" s="20">
        <f t="shared" si="145"/>
        <v>-4.158846467121613</v>
      </c>
      <c r="AF1038" s="20">
        <f t="shared" si="146"/>
        <v>0.57505153652343677</v>
      </c>
      <c r="AG1038" s="21">
        <f t="shared" si="147"/>
        <v>912.75905519516925</v>
      </c>
      <c r="AH1038" s="21">
        <f t="shared" si="148"/>
        <v>1394.303268795129</v>
      </c>
      <c r="AI1038" s="22">
        <f t="shared" si="149"/>
        <v>23.258072126515799</v>
      </c>
      <c r="AJ1038" s="20">
        <f t="shared" si="150"/>
        <v>-0.95234509954994961</v>
      </c>
    </row>
    <row r="1039" spans="1:36">
      <c r="A1039" s="1" t="s">
        <v>1057</v>
      </c>
      <c r="B1039" s="11">
        <v>65.44</v>
      </c>
      <c r="C1039" s="11">
        <v>90.4</v>
      </c>
      <c r="D1039" s="12">
        <v>0.72389380530973446</v>
      </c>
      <c r="E1039" s="13">
        <v>4.8149999999999998E-2</v>
      </c>
      <c r="F1039" s="13">
        <v>1.4789999999999999E-2</v>
      </c>
      <c r="G1039" s="14">
        <v>0.12759000000000001</v>
      </c>
      <c r="H1039" s="14">
        <v>3.6089999999999997E-2</v>
      </c>
      <c r="I1039" s="13">
        <v>1.9210000000000001E-2</v>
      </c>
      <c r="J1039" s="13">
        <v>2.3900000000000002E-3</v>
      </c>
      <c r="K1039" s="15">
        <v>5.6100000000000004E-3</v>
      </c>
      <c r="L1039" s="15">
        <v>1.4E-3</v>
      </c>
      <c r="M1039" s="16">
        <v>107</v>
      </c>
      <c r="N1039" s="16">
        <v>329</v>
      </c>
      <c r="O1039" s="16">
        <v>122</v>
      </c>
      <c r="P1039" s="16">
        <v>32</v>
      </c>
      <c r="Q1039" s="16">
        <v>123</v>
      </c>
      <c r="R1039" s="16">
        <v>15</v>
      </c>
      <c r="S1039" s="16">
        <v>113</v>
      </c>
      <c r="T1039" s="16">
        <v>28</v>
      </c>
      <c r="U1039" s="16">
        <v>123</v>
      </c>
      <c r="V1039" s="16">
        <v>15</v>
      </c>
      <c r="W1039" s="17">
        <f t="shared" si="152"/>
        <v>-0.81967213114754101</v>
      </c>
      <c r="X1039" s="15">
        <v>1.4718261167981033E-2</v>
      </c>
      <c r="Y1039" s="15">
        <v>1.7925575628979193E-4</v>
      </c>
      <c r="Z1039" s="18">
        <v>5.3762713900917878E-4</v>
      </c>
      <c r="AA1039" s="18">
        <v>7.5097733646972225E-6</v>
      </c>
      <c r="AB1039" s="19">
        <v>0.28303944576979495</v>
      </c>
      <c r="AC1039" s="18">
        <v>1.7500591670949816E-5</v>
      </c>
      <c r="AD1039" s="20">
        <f t="shared" si="144"/>
        <v>9.4580004312638799</v>
      </c>
      <c r="AE1039" s="20">
        <f t="shared" si="145"/>
        <v>12.116898769565232</v>
      </c>
      <c r="AF1039" s="20">
        <f t="shared" si="146"/>
        <v>0.61906118240453589</v>
      </c>
      <c r="AG1039" s="21">
        <f t="shared" si="147"/>
        <v>297.03460558952702</v>
      </c>
      <c r="AH1039" s="21">
        <f t="shared" si="148"/>
        <v>403.36886998863804</v>
      </c>
      <c r="AI1039" s="22">
        <f t="shared" si="149"/>
        <v>24.625892521595858</v>
      </c>
      <c r="AJ1039" s="20">
        <f t="shared" si="150"/>
        <v>-0.9838064114756272</v>
      </c>
    </row>
    <row r="1040" spans="1:36">
      <c r="A1040" s="1" t="s">
        <v>1058</v>
      </c>
      <c r="B1040" s="11">
        <v>85.44</v>
      </c>
      <c r="C1040" s="11">
        <v>118.24</v>
      </c>
      <c r="D1040" s="12">
        <v>0.72259810554803794</v>
      </c>
      <c r="E1040" s="13">
        <v>4.8529999999999997E-2</v>
      </c>
      <c r="F1040" s="13">
        <v>1.1979999999999999E-2</v>
      </c>
      <c r="G1040" s="14">
        <v>0.10198</v>
      </c>
      <c r="H1040" s="14">
        <v>2.3040000000000001E-2</v>
      </c>
      <c r="I1040" s="13">
        <v>1.524E-2</v>
      </c>
      <c r="J1040" s="13">
        <v>1.58E-3</v>
      </c>
      <c r="K1040" s="15">
        <v>3.8300000000000001E-3</v>
      </c>
      <c r="L1040" s="15">
        <v>8.4000000000000003E-4</v>
      </c>
      <c r="M1040" s="16">
        <v>125</v>
      </c>
      <c r="N1040" s="16">
        <v>281</v>
      </c>
      <c r="O1040" s="16">
        <v>99</v>
      </c>
      <c r="P1040" s="16">
        <v>21</v>
      </c>
      <c r="Q1040" s="16">
        <v>98</v>
      </c>
      <c r="R1040" s="16">
        <v>10</v>
      </c>
      <c r="S1040" s="16">
        <v>77</v>
      </c>
      <c r="T1040" s="16">
        <v>17</v>
      </c>
      <c r="U1040" s="16">
        <v>98</v>
      </c>
      <c r="V1040" s="16">
        <v>10</v>
      </c>
      <c r="W1040" s="17">
        <f t="shared" si="152"/>
        <v>1.0101010101010102</v>
      </c>
      <c r="X1040" s="15">
        <v>1.58992929059515E-2</v>
      </c>
      <c r="Y1040" s="15">
        <v>1.2569261165015688E-4</v>
      </c>
      <c r="Z1040" s="18">
        <v>5.6879921102930562E-4</v>
      </c>
      <c r="AA1040" s="18">
        <v>4.1008493618634785E-6</v>
      </c>
      <c r="AB1040" s="19">
        <v>0.28304669361822093</v>
      </c>
      <c r="AC1040" s="18">
        <v>1.3532386549320927E-5</v>
      </c>
      <c r="AD1040" s="20">
        <f t="shared" si="144"/>
        <v>9.714314649997835</v>
      </c>
      <c r="AE1040" s="20">
        <f t="shared" si="145"/>
        <v>11.830213683010626</v>
      </c>
      <c r="AF1040" s="20">
        <f t="shared" si="146"/>
        <v>0.47866467845965194</v>
      </c>
      <c r="AG1040" s="21">
        <f t="shared" si="147"/>
        <v>287.07291138221774</v>
      </c>
      <c r="AH1040" s="21">
        <f t="shared" si="148"/>
        <v>402.34547091170668</v>
      </c>
      <c r="AI1040" s="22">
        <f t="shared" si="149"/>
        <v>19.060292205923474</v>
      </c>
      <c r="AJ1040" s="20">
        <f t="shared" si="150"/>
        <v>-0.98286749364369563</v>
      </c>
    </row>
    <row r="1041" spans="1:36">
      <c r="A1041" s="1" t="s">
        <v>1059</v>
      </c>
      <c r="B1041" s="11">
        <v>179.79</v>
      </c>
      <c r="C1041" s="11">
        <v>178.2</v>
      </c>
      <c r="D1041" s="12">
        <v>1.008922558922559</v>
      </c>
      <c r="E1041" s="13">
        <v>4.9730000000000003E-2</v>
      </c>
      <c r="F1041" s="13">
        <v>8.43E-3</v>
      </c>
      <c r="G1041" s="14">
        <v>0.10784000000000001</v>
      </c>
      <c r="H1041" s="14">
        <v>1.6629999999999999E-2</v>
      </c>
      <c r="I1041" s="13">
        <v>1.5720000000000001E-2</v>
      </c>
      <c r="J1041" s="13">
        <v>1.1800000000000001E-3</v>
      </c>
      <c r="K1041" s="15">
        <v>5.11E-3</v>
      </c>
      <c r="L1041" s="15">
        <v>5.9999999999999995E-4</v>
      </c>
      <c r="M1041" s="16">
        <v>182</v>
      </c>
      <c r="N1041" s="16">
        <v>211</v>
      </c>
      <c r="O1041" s="16">
        <v>104</v>
      </c>
      <c r="P1041" s="16">
        <v>15</v>
      </c>
      <c r="Q1041" s="16">
        <v>101</v>
      </c>
      <c r="R1041" s="16">
        <v>7</v>
      </c>
      <c r="S1041" s="16">
        <v>103</v>
      </c>
      <c r="T1041" s="16">
        <v>12</v>
      </c>
      <c r="U1041" s="16">
        <v>101</v>
      </c>
      <c r="V1041" s="16">
        <v>7</v>
      </c>
      <c r="W1041" s="17">
        <f t="shared" si="152"/>
        <v>2.8846153846153846</v>
      </c>
      <c r="X1041" s="15">
        <v>2.4630583962186519E-2</v>
      </c>
      <c r="Y1041" s="15">
        <v>1.0736404922909006E-3</v>
      </c>
      <c r="Z1041" s="18">
        <v>8.6097420932813526E-4</v>
      </c>
      <c r="AA1041" s="18">
        <v>3.650655522665587E-5</v>
      </c>
      <c r="AB1041" s="19">
        <v>0.28304956440186929</v>
      </c>
      <c r="AC1041" s="18">
        <v>1.7639153375275745E-5</v>
      </c>
      <c r="AD1041" s="20">
        <f t="shared" si="144"/>
        <v>9.8158375606227644</v>
      </c>
      <c r="AE1041" s="20">
        <f t="shared" si="145"/>
        <v>11.977121447916961</v>
      </c>
      <c r="AF1041" s="20">
        <f t="shared" si="146"/>
        <v>0.62393246652497125</v>
      </c>
      <c r="AG1041" s="21">
        <f t="shared" si="147"/>
        <v>285.22702861208745</v>
      </c>
      <c r="AH1041" s="21">
        <f t="shared" si="148"/>
        <v>395.26169207587594</v>
      </c>
      <c r="AI1041" s="22">
        <f t="shared" si="149"/>
        <v>25.040283047454579</v>
      </c>
      <c r="AJ1041" s="20">
        <f t="shared" si="150"/>
        <v>-0.97406704188770676</v>
      </c>
    </row>
    <row r="1042" spans="1:36">
      <c r="A1042" s="1" t="s">
        <v>1060</v>
      </c>
      <c r="B1042" s="11">
        <v>32</v>
      </c>
      <c r="C1042" s="11">
        <v>68.5</v>
      </c>
      <c r="D1042" s="12">
        <v>0.46715328467153283</v>
      </c>
      <c r="E1042" s="13">
        <v>4.6050000000000001E-2</v>
      </c>
      <c r="F1042" s="13">
        <v>2.1000000000000001E-2</v>
      </c>
      <c r="G1042" s="14">
        <v>0.16753000000000001</v>
      </c>
      <c r="H1042" s="14">
        <v>7.3880000000000001E-2</v>
      </c>
      <c r="I1042" s="13">
        <v>2.639E-2</v>
      </c>
      <c r="J1042" s="13">
        <v>3.0699999999999998E-3</v>
      </c>
      <c r="K1042" s="15">
        <v>8.5100000000000002E-3</v>
      </c>
      <c r="L1042" s="15">
        <v>2.2899999999999999E-3</v>
      </c>
      <c r="M1042" s="16"/>
      <c r="N1042" s="16">
        <v>765</v>
      </c>
      <c r="O1042" s="16">
        <v>157</v>
      </c>
      <c r="P1042" s="16">
        <v>64</v>
      </c>
      <c r="Q1042" s="16">
        <v>168</v>
      </c>
      <c r="R1042" s="16">
        <v>19</v>
      </c>
      <c r="S1042" s="16">
        <v>171</v>
      </c>
      <c r="T1042" s="16">
        <v>46</v>
      </c>
      <c r="U1042" s="16">
        <v>168</v>
      </c>
      <c r="V1042" s="16">
        <v>19</v>
      </c>
      <c r="W1042" s="17">
        <f t="shared" si="152"/>
        <v>-7.0063694267515926</v>
      </c>
      <c r="X1042" s="15">
        <v>6.000983525642991E-2</v>
      </c>
      <c r="Y1042" s="15">
        <v>8.3750016969956823E-4</v>
      </c>
      <c r="Z1042" s="18">
        <v>2.2143674188483372E-3</v>
      </c>
      <c r="AA1042" s="18">
        <v>2.8769868381377072E-5</v>
      </c>
      <c r="AB1042" s="19">
        <v>0.2831090660181258</v>
      </c>
      <c r="AC1042" s="18">
        <v>1.7943903584881323E-5</v>
      </c>
      <c r="AD1042" s="20">
        <f t="shared" ref="AD1042:AD1105" si="153">((AB1042/0.282772)-1)*10000</f>
        <v>11.920063447787843</v>
      </c>
      <c r="AE1042" s="20">
        <f t="shared" ref="AE1042:AE1105" si="154">((AB1042-Z1042*(EXP(0.00001865*U1042) -1))/(0.282772-0.0332*(EXP(0.00001867*U1042) -1))-1)*10000</f>
        <v>15.368376055782118</v>
      </c>
      <c r="AF1042" s="20">
        <f t="shared" ref="AF1042:AF1105" si="155">(AC1042/(0.282772-0.0332*(EXP(0.00001867*U1042) -1)))*10000</f>
        <v>0.63480558308650159</v>
      </c>
      <c r="AG1042" s="21">
        <f t="shared" ref="AG1042:AG1105" si="156">10000/0.1867*LN(1+(AB1042-0.28325)/(Z1042-0.0384))</f>
        <v>208.20486367140131</v>
      </c>
      <c r="AH1042" s="21">
        <f t="shared" ref="AH1042:AH1105" si="157">AG1042-(AG1042-U1042)*(-0.55-AJ1042)/(-0.55-0.16)</f>
        <v>229.90995119293302</v>
      </c>
      <c r="AI1042" s="22">
        <f t="shared" ref="AI1042:AI1105" si="158">AG1042-(1/0.00001867)*LN(1+(AB1042+AC1042-0.28325)/(Z1042-0.0384))</f>
        <v>26.464003258965505</v>
      </c>
      <c r="AJ1042" s="20">
        <f t="shared" ref="AJ1042:AJ1105" si="159">Z1042/0.0332-1</f>
        <v>-0.93330218617926697</v>
      </c>
    </row>
    <row r="1043" spans="1:36">
      <c r="A1043" s="23" t="s">
        <v>1061</v>
      </c>
      <c r="B1043" s="24">
        <v>127.49</v>
      </c>
      <c r="C1043" s="24">
        <v>177.81</v>
      </c>
      <c r="D1043" s="25">
        <v>0.71700129351555031</v>
      </c>
      <c r="E1043" s="26">
        <v>6.5530000000000005E-2</v>
      </c>
      <c r="F1043" s="26">
        <v>1.1860000000000001E-2</v>
      </c>
      <c r="G1043" s="27">
        <v>0.13619999999999999</v>
      </c>
      <c r="H1043" s="27">
        <v>2.1950000000000001E-2</v>
      </c>
      <c r="I1043" s="26">
        <v>1.507E-2</v>
      </c>
      <c r="J1043" s="26">
        <v>1.2999999999999999E-3</v>
      </c>
      <c r="K1043" s="28">
        <v>5.2300000000000003E-3</v>
      </c>
      <c r="L1043" s="28">
        <v>8.1999999999999998E-4</v>
      </c>
      <c r="M1043" s="29">
        <v>791</v>
      </c>
      <c r="N1043" s="29">
        <v>199</v>
      </c>
      <c r="O1043" s="29">
        <v>130</v>
      </c>
      <c r="P1043" s="29">
        <v>20</v>
      </c>
      <c r="Q1043" s="29">
        <v>96</v>
      </c>
      <c r="R1043" s="29">
        <v>8</v>
      </c>
      <c r="S1043" s="29">
        <v>105</v>
      </c>
      <c r="T1043" s="29">
        <v>16</v>
      </c>
      <c r="U1043" s="29">
        <v>96</v>
      </c>
      <c r="V1043" s="29">
        <v>8</v>
      </c>
      <c r="W1043" s="30">
        <f t="shared" si="152"/>
        <v>26.153846153846153</v>
      </c>
      <c r="X1043" s="28">
        <v>2.6370431879369383E-2</v>
      </c>
      <c r="Y1043" s="28">
        <v>2.261240300852074E-4</v>
      </c>
      <c r="Z1043" s="31">
        <v>1.0275091663839513E-3</v>
      </c>
      <c r="AA1043" s="31">
        <v>8.8526673683420389E-6</v>
      </c>
      <c r="AB1043" s="32">
        <v>0.28296400396422938</v>
      </c>
      <c r="AC1043" s="31">
        <v>1.6527419795961444E-5</v>
      </c>
      <c r="AD1043" s="33">
        <f t="shared" si="153"/>
        <v>6.7900628148964692</v>
      </c>
      <c r="AE1043" s="33">
        <f t="shared" si="154"/>
        <v>8.833040542686188</v>
      </c>
      <c r="AF1043" s="33">
        <f t="shared" si="155"/>
        <v>0.58460178481593439</v>
      </c>
      <c r="AG1043" s="34">
        <f t="shared" si="156"/>
        <v>408.3261451881371</v>
      </c>
      <c r="AH1043" s="34">
        <f t="shared" si="157"/>
        <v>592.66496378768704</v>
      </c>
      <c r="AI1043" s="35">
        <f t="shared" si="158"/>
        <v>23.512195958811674</v>
      </c>
      <c r="AJ1043" s="33">
        <f t="shared" si="159"/>
        <v>-0.96905092872337495</v>
      </c>
    </row>
    <row r="1044" spans="1:36">
      <c r="A1044" s="1" t="s">
        <v>1062</v>
      </c>
      <c r="B1044" s="11">
        <v>216.99</v>
      </c>
      <c r="C1044" s="11">
        <v>591.24</v>
      </c>
      <c r="D1044" s="12">
        <v>0.36700832149380963</v>
      </c>
      <c r="E1044" s="13">
        <v>6.9650000000000004E-2</v>
      </c>
      <c r="F1044" s="13">
        <v>9.7000000000000005E-4</v>
      </c>
      <c r="G1044" s="14">
        <v>1.4671799999999999</v>
      </c>
      <c r="H1044" s="14">
        <v>1.9259999999999999E-2</v>
      </c>
      <c r="I1044" s="13">
        <v>0.15271999999999999</v>
      </c>
      <c r="J1044" s="13">
        <v>3.0899999999999999E-3</v>
      </c>
      <c r="K1044" s="15">
        <v>4.2079999999999999E-2</v>
      </c>
      <c r="L1044" s="15">
        <v>8.9999999999999998E-4</v>
      </c>
      <c r="M1044" s="16">
        <v>918</v>
      </c>
      <c r="N1044" s="16">
        <v>21</v>
      </c>
      <c r="O1044" s="16">
        <v>917</v>
      </c>
      <c r="P1044" s="16">
        <v>8</v>
      </c>
      <c r="Q1044" s="16">
        <v>916</v>
      </c>
      <c r="R1044" s="16">
        <v>17</v>
      </c>
      <c r="S1044" s="16">
        <v>833</v>
      </c>
      <c r="T1044" s="16">
        <v>17</v>
      </c>
      <c r="U1044" s="16">
        <v>916</v>
      </c>
      <c r="V1044" s="16">
        <v>17</v>
      </c>
      <c r="W1044" s="17">
        <f t="shared" si="152"/>
        <v>0.10905125408942203</v>
      </c>
      <c r="X1044" s="15">
        <v>2.7590944810757887E-2</v>
      </c>
      <c r="Y1044" s="15">
        <v>4.6526801246462218E-4</v>
      </c>
      <c r="Z1044" s="18">
        <v>9.5387989813902228E-4</v>
      </c>
      <c r="AA1044" s="18">
        <v>1.7544105390664938E-5</v>
      </c>
      <c r="AB1044" s="19">
        <v>0.28201908571237977</v>
      </c>
      <c r="AC1044" s="18">
        <v>1.2788678407708838E-5</v>
      </c>
      <c r="AD1044" s="20">
        <f t="shared" si="153"/>
        <v>-26.626196639704112</v>
      </c>
      <c r="AE1044" s="20">
        <f t="shared" si="154"/>
        <v>-6.9698924645100746</v>
      </c>
      <c r="AF1044" s="20">
        <f t="shared" si="155"/>
        <v>0.45317889128784533</v>
      </c>
      <c r="AG1044" s="21">
        <f t="shared" si="156"/>
        <v>1732.3457284627307</v>
      </c>
      <c r="AH1044" s="21">
        <f t="shared" si="157"/>
        <v>2216.713173012236</v>
      </c>
      <c r="AI1044" s="22">
        <f t="shared" si="158"/>
        <v>17.713320968127846</v>
      </c>
      <c r="AJ1044" s="20">
        <f t="shared" si="159"/>
        <v>-0.97126867776689696</v>
      </c>
    </row>
    <row r="1045" spans="1:36">
      <c r="A1045" s="1" t="s">
        <v>1063</v>
      </c>
      <c r="B1045" s="11">
        <v>149.04</v>
      </c>
      <c r="C1045" s="11">
        <v>192.18</v>
      </c>
      <c r="D1045" s="12">
        <v>0.77552294723696524</v>
      </c>
      <c r="E1045" s="13">
        <v>9.7890000000000005E-2</v>
      </c>
      <c r="F1045" s="13">
        <v>4.3899999999999998E-3</v>
      </c>
      <c r="G1045" s="14">
        <v>3.5937800000000002</v>
      </c>
      <c r="H1045" s="14">
        <v>0.14610999999999999</v>
      </c>
      <c r="I1045" s="13">
        <v>0.26616000000000001</v>
      </c>
      <c r="J1045" s="13">
        <v>9.1999999999999998E-3</v>
      </c>
      <c r="K1045" s="15">
        <v>7.739E-2</v>
      </c>
      <c r="L1045" s="15">
        <v>4.0099999999999997E-3</v>
      </c>
      <c r="M1045" s="16">
        <v>1584</v>
      </c>
      <c r="N1045" s="16">
        <v>34</v>
      </c>
      <c r="O1045" s="16">
        <v>1548</v>
      </c>
      <c r="P1045" s="16">
        <v>32</v>
      </c>
      <c r="Q1045" s="16">
        <v>1521</v>
      </c>
      <c r="R1045" s="16">
        <v>47</v>
      </c>
      <c r="S1045" s="16">
        <v>1507</v>
      </c>
      <c r="T1045" s="16">
        <v>75</v>
      </c>
      <c r="U1045" s="16">
        <v>1584</v>
      </c>
      <c r="V1045" s="16">
        <v>34</v>
      </c>
      <c r="W1045" s="17">
        <f>100*(M1045-Q1045)/M1045</f>
        <v>3.9772727272727271</v>
      </c>
      <c r="X1045" s="15">
        <v>2.2663723498881808E-2</v>
      </c>
      <c r="Y1045" s="15">
        <v>1.5930655990814587E-4</v>
      </c>
      <c r="Z1045" s="18">
        <v>8.3376015301346769E-4</v>
      </c>
      <c r="AA1045" s="18">
        <v>6.6989603316195512E-6</v>
      </c>
      <c r="AB1045" s="19">
        <v>0.28172561086019182</v>
      </c>
      <c r="AC1045" s="18">
        <v>1.2281086807844526E-5</v>
      </c>
      <c r="AD1045" s="20">
        <f t="shared" si="153"/>
        <v>-37.004694234513693</v>
      </c>
      <c r="AE1045" s="20">
        <f t="shared" si="154"/>
        <v>-2.6578636321283877</v>
      </c>
      <c r="AF1045" s="20">
        <f t="shared" si="155"/>
        <v>0.43584650168756656</v>
      </c>
      <c r="AG1045" s="21">
        <f t="shared" si="156"/>
        <v>2130.5302493856952</v>
      </c>
      <c r="AH1045" s="21">
        <f t="shared" si="157"/>
        <v>2457.5914568126418</v>
      </c>
      <c r="AI1045" s="22">
        <f t="shared" si="158"/>
        <v>16.830152636129242</v>
      </c>
      <c r="AJ1045" s="20">
        <f t="shared" si="159"/>
        <v>-0.97488674237911244</v>
      </c>
    </row>
    <row r="1046" spans="1:36">
      <c r="A1046" s="1" t="s">
        <v>1064</v>
      </c>
      <c r="B1046" s="11">
        <v>183.85</v>
      </c>
      <c r="C1046" s="11">
        <v>173.02</v>
      </c>
      <c r="D1046" s="12">
        <v>1.0625939197780603</v>
      </c>
      <c r="E1046" s="13">
        <v>6.9099999999999995E-2</v>
      </c>
      <c r="F1046" s="13">
        <v>2.4499999999999999E-3</v>
      </c>
      <c r="G1046" s="14">
        <v>1.38534</v>
      </c>
      <c r="H1046" s="14">
        <v>4.4720000000000003E-2</v>
      </c>
      <c r="I1046" s="13">
        <v>0.14535999999999999</v>
      </c>
      <c r="J1046" s="13">
        <v>3.8700000000000002E-3</v>
      </c>
      <c r="K1046" s="15">
        <v>4.5069999999999999E-2</v>
      </c>
      <c r="L1046" s="15">
        <v>1.4E-3</v>
      </c>
      <c r="M1046" s="16">
        <v>902</v>
      </c>
      <c r="N1046" s="16">
        <v>30</v>
      </c>
      <c r="O1046" s="16">
        <v>883</v>
      </c>
      <c r="P1046" s="16">
        <v>19</v>
      </c>
      <c r="Q1046" s="16">
        <v>875</v>
      </c>
      <c r="R1046" s="16">
        <v>22</v>
      </c>
      <c r="S1046" s="16">
        <v>891</v>
      </c>
      <c r="T1046" s="16">
        <v>27</v>
      </c>
      <c r="U1046" s="16">
        <v>875</v>
      </c>
      <c r="V1046" s="16">
        <v>22</v>
      </c>
      <c r="W1046" s="17">
        <f t="shared" ref="W1046:W1051" si="160">100*(O1046-Q1046)/O1046</f>
        <v>0.9060022650056625</v>
      </c>
      <c r="X1046" s="15">
        <v>2.2971616374544208E-2</v>
      </c>
      <c r="Y1046" s="15">
        <v>4.2538174741427268E-4</v>
      </c>
      <c r="Z1046" s="18">
        <v>7.4047832855894669E-4</v>
      </c>
      <c r="AA1046" s="18">
        <v>1.3582656968280883E-5</v>
      </c>
      <c r="AB1046" s="19">
        <v>0.28198233329136818</v>
      </c>
      <c r="AC1046" s="18">
        <v>1.395070025091286E-5</v>
      </c>
      <c r="AD1046" s="20">
        <f t="shared" si="153"/>
        <v>-27.925915883886265</v>
      </c>
      <c r="AE1046" s="20">
        <f t="shared" si="154"/>
        <v>-9.0364617985638773</v>
      </c>
      <c r="AF1046" s="20">
        <f t="shared" si="155"/>
        <v>0.49431096626198273</v>
      </c>
      <c r="AG1046" s="21">
        <f t="shared" si="156"/>
        <v>1773.278770941055</v>
      </c>
      <c r="AH1046" s="21">
        <f t="shared" si="157"/>
        <v>2314.3923325808369</v>
      </c>
      <c r="AI1046" s="22">
        <f t="shared" si="158"/>
        <v>19.19890613937423</v>
      </c>
      <c r="AJ1046" s="20">
        <f t="shared" si="159"/>
        <v>-0.97769643588677868</v>
      </c>
    </row>
    <row r="1047" spans="1:36">
      <c r="A1047" s="1" t="s">
        <v>1065</v>
      </c>
      <c r="B1047" s="11">
        <v>280.39</v>
      </c>
      <c r="C1047" s="11">
        <v>541.51</v>
      </c>
      <c r="D1047" s="12">
        <v>0.51779283854407121</v>
      </c>
      <c r="E1047" s="13">
        <v>4.6050000000000001E-2</v>
      </c>
      <c r="F1047" s="13">
        <v>6.2700000000000004E-3</v>
      </c>
      <c r="G1047" s="14">
        <v>9.3840000000000007E-2</v>
      </c>
      <c r="H1047" s="14">
        <v>1.099E-2</v>
      </c>
      <c r="I1047" s="13">
        <v>1.478E-2</v>
      </c>
      <c r="J1047" s="13">
        <v>1.0300000000000001E-3</v>
      </c>
      <c r="K1047" s="15">
        <v>5.96E-3</v>
      </c>
      <c r="L1047" s="15">
        <v>8.8000000000000003E-4</v>
      </c>
      <c r="M1047" s="16"/>
      <c r="N1047" s="16">
        <v>251</v>
      </c>
      <c r="O1047" s="16">
        <v>91</v>
      </c>
      <c r="P1047" s="16">
        <v>10</v>
      </c>
      <c r="Q1047" s="16">
        <v>95</v>
      </c>
      <c r="R1047" s="16">
        <v>7</v>
      </c>
      <c r="S1047" s="16">
        <v>120</v>
      </c>
      <c r="T1047" s="16">
        <v>18</v>
      </c>
      <c r="U1047" s="16">
        <v>95</v>
      </c>
      <c r="V1047" s="16">
        <v>7</v>
      </c>
      <c r="W1047" s="17">
        <f t="shared" si="160"/>
        <v>-4.395604395604396</v>
      </c>
      <c r="X1047" s="15">
        <v>2.7872685550093316E-2</v>
      </c>
      <c r="Y1047" s="15">
        <v>3.4845333924641485E-4</v>
      </c>
      <c r="Z1047" s="18">
        <v>1.0579956116894362E-3</v>
      </c>
      <c r="AA1047" s="18">
        <v>1.4125036510506172E-5</v>
      </c>
      <c r="AB1047" s="19">
        <v>0.28300453962650812</v>
      </c>
      <c r="AC1047" s="18">
        <v>1.3784620183546315E-5</v>
      </c>
      <c r="AD1047" s="20">
        <f t="shared" si="153"/>
        <v>8.2235732854774035</v>
      </c>
      <c r="AE1047" s="20">
        <f t="shared" si="154"/>
        <v>10.243633256010742</v>
      </c>
      <c r="AF1047" s="20">
        <f t="shared" si="155"/>
        <v>0.48758341968079161</v>
      </c>
      <c r="AG1047" s="21">
        <f t="shared" si="156"/>
        <v>350.92633939716893</v>
      </c>
      <c r="AH1047" s="21">
        <f t="shared" si="157"/>
        <v>501.64628537526823</v>
      </c>
      <c r="AI1047" s="22">
        <f t="shared" si="158"/>
        <v>19.646586281751354</v>
      </c>
      <c r="AJ1047" s="20">
        <f t="shared" si="159"/>
        <v>-0.96813266229851092</v>
      </c>
    </row>
    <row r="1048" spans="1:36">
      <c r="A1048" s="1" t="s">
        <v>1066</v>
      </c>
      <c r="B1048" s="11">
        <v>154.99</v>
      </c>
      <c r="C1048" s="11">
        <v>265.77</v>
      </c>
      <c r="D1048" s="12">
        <v>0.58317342062685784</v>
      </c>
      <c r="E1048" s="13">
        <v>5.9889999999999999E-2</v>
      </c>
      <c r="F1048" s="13">
        <v>3.3700000000000002E-3</v>
      </c>
      <c r="G1048" s="14">
        <v>0.81603999999999999</v>
      </c>
      <c r="H1048" s="14">
        <v>4.1730000000000003E-2</v>
      </c>
      <c r="I1048" s="13">
        <v>9.8780000000000007E-2</v>
      </c>
      <c r="J1048" s="13">
        <v>3.3E-3</v>
      </c>
      <c r="K1048" s="15">
        <v>2.9600000000000001E-2</v>
      </c>
      <c r="L1048" s="15">
        <v>1.74E-3</v>
      </c>
      <c r="M1048" s="16">
        <v>600</v>
      </c>
      <c r="N1048" s="16">
        <v>57</v>
      </c>
      <c r="O1048" s="16">
        <v>606</v>
      </c>
      <c r="P1048" s="16">
        <v>23</v>
      </c>
      <c r="Q1048" s="16">
        <v>607</v>
      </c>
      <c r="R1048" s="16">
        <v>19</v>
      </c>
      <c r="S1048" s="16">
        <v>590</v>
      </c>
      <c r="T1048" s="16">
        <v>34</v>
      </c>
      <c r="U1048" s="16">
        <v>607</v>
      </c>
      <c r="V1048" s="16">
        <v>19</v>
      </c>
      <c r="W1048" s="17">
        <f t="shared" si="160"/>
        <v>-0.16501650165016502</v>
      </c>
      <c r="X1048" s="15">
        <v>1.0294597924456307E-2</v>
      </c>
      <c r="Y1048" s="15">
        <v>4.4413098294809429E-5</v>
      </c>
      <c r="Z1048" s="18">
        <v>3.6570330619904186E-4</v>
      </c>
      <c r="AA1048" s="18">
        <v>8.172349085358001E-7</v>
      </c>
      <c r="AB1048" s="19">
        <v>0.28228439807840894</v>
      </c>
      <c r="AC1048" s="18">
        <v>1.5529797597153545E-5</v>
      </c>
      <c r="AD1048" s="20">
        <f t="shared" si="153"/>
        <v>-17.243642283928384</v>
      </c>
      <c r="AE1048" s="20">
        <f t="shared" si="154"/>
        <v>-4.0149663502575539</v>
      </c>
      <c r="AF1048" s="20">
        <f t="shared" si="155"/>
        <v>0.54993444574720785</v>
      </c>
      <c r="AG1048" s="21">
        <f t="shared" si="156"/>
        <v>1342.8360615582214</v>
      </c>
      <c r="AH1048" s="21">
        <f t="shared" si="157"/>
        <v>1797.7950416679917</v>
      </c>
      <c r="AI1048" s="22">
        <f t="shared" si="158"/>
        <v>21.332633991155944</v>
      </c>
      <c r="AJ1048" s="20">
        <f t="shared" si="159"/>
        <v>-0.98898484017472765</v>
      </c>
    </row>
    <row r="1049" spans="1:36">
      <c r="A1049" s="1" t="s">
        <v>1067</v>
      </c>
      <c r="B1049" s="11">
        <v>182.02</v>
      </c>
      <c r="C1049" s="11">
        <v>214.6</v>
      </c>
      <c r="D1049" s="12">
        <v>0.84818266542404486</v>
      </c>
      <c r="E1049" s="13">
        <v>6.0179999999999997E-2</v>
      </c>
      <c r="F1049" s="13">
        <v>1.048E-2</v>
      </c>
      <c r="G1049" s="14">
        <v>0.19782</v>
      </c>
      <c r="H1049" s="14">
        <v>3.0849999999999999E-2</v>
      </c>
      <c r="I1049" s="13">
        <v>2.383E-2</v>
      </c>
      <c r="J1049" s="13">
        <v>1.97E-3</v>
      </c>
      <c r="K1049" s="15">
        <v>9.8600000000000007E-3</v>
      </c>
      <c r="L1049" s="15">
        <v>1.2199999999999999E-3</v>
      </c>
      <c r="M1049" s="16">
        <v>610</v>
      </c>
      <c r="N1049" s="16">
        <v>200</v>
      </c>
      <c r="O1049" s="16">
        <v>183</v>
      </c>
      <c r="P1049" s="16">
        <v>26</v>
      </c>
      <c r="Q1049" s="16">
        <v>152</v>
      </c>
      <c r="R1049" s="16">
        <v>12</v>
      </c>
      <c r="S1049" s="16">
        <v>198</v>
      </c>
      <c r="T1049" s="16">
        <v>24</v>
      </c>
      <c r="U1049" s="16">
        <v>152</v>
      </c>
      <c r="V1049" s="16">
        <v>12</v>
      </c>
      <c r="W1049" s="17">
        <f t="shared" si="160"/>
        <v>16.939890710382514</v>
      </c>
      <c r="X1049" s="15">
        <v>2.9436061877529819E-2</v>
      </c>
      <c r="Y1049" s="15">
        <v>4.0540779873933058E-4</v>
      </c>
      <c r="Z1049" s="18">
        <v>1.0686990414759874E-3</v>
      </c>
      <c r="AA1049" s="18">
        <v>1.4340307297503704E-5</v>
      </c>
      <c r="AB1049" s="19">
        <v>0.28248672275867398</v>
      </c>
      <c r="AC1049" s="18">
        <v>1.6846379090028968E-5</v>
      </c>
      <c r="AD1049" s="20">
        <f t="shared" si="153"/>
        <v>-10.088595806021505</v>
      </c>
      <c r="AE1049" s="20">
        <f t="shared" si="154"/>
        <v>-6.8615607797395395</v>
      </c>
      <c r="AF1049" s="20">
        <f t="shared" si="155"/>
        <v>0.59595723595353334</v>
      </c>
      <c r="AG1049" s="21">
        <f t="shared" si="156"/>
        <v>1084.0827534199159</v>
      </c>
      <c r="AH1049" s="21">
        <f t="shared" si="157"/>
        <v>1632.5809882297485</v>
      </c>
      <c r="AI1049" s="22">
        <f t="shared" si="158"/>
        <v>23.691640161296164</v>
      </c>
      <c r="AJ1049" s="20">
        <f t="shared" si="159"/>
        <v>-0.96781026983506058</v>
      </c>
    </row>
    <row r="1050" spans="1:36">
      <c r="A1050" s="1" t="s">
        <v>1068</v>
      </c>
      <c r="B1050" s="11">
        <v>172.84</v>
      </c>
      <c r="C1050" s="11">
        <v>147.44999999999999</v>
      </c>
      <c r="D1050" s="12">
        <v>1.1721939640556123</v>
      </c>
      <c r="E1050" s="13">
        <v>5.0389999999999997E-2</v>
      </c>
      <c r="F1050" s="13">
        <v>7.2300000000000003E-3</v>
      </c>
      <c r="G1050" s="14">
        <v>0.11141</v>
      </c>
      <c r="H1050" s="14">
        <v>1.4590000000000001E-2</v>
      </c>
      <c r="I1050" s="13">
        <v>1.6029999999999999E-2</v>
      </c>
      <c r="J1050" s="13">
        <v>1.01E-3</v>
      </c>
      <c r="K1050" s="15">
        <v>4.45E-3</v>
      </c>
      <c r="L1050" s="15">
        <v>4.2999999999999999E-4</v>
      </c>
      <c r="M1050" s="16">
        <v>213</v>
      </c>
      <c r="N1050" s="16">
        <v>181</v>
      </c>
      <c r="O1050" s="16">
        <v>107</v>
      </c>
      <c r="P1050" s="16">
        <v>13</v>
      </c>
      <c r="Q1050" s="16">
        <v>103</v>
      </c>
      <c r="R1050" s="16">
        <v>6</v>
      </c>
      <c r="S1050" s="16">
        <v>90</v>
      </c>
      <c r="T1050" s="16">
        <v>9</v>
      </c>
      <c r="U1050" s="16">
        <v>103</v>
      </c>
      <c r="V1050" s="16">
        <v>6</v>
      </c>
      <c r="W1050" s="17">
        <f t="shared" si="160"/>
        <v>3.7383177570093458</v>
      </c>
      <c r="X1050" s="15">
        <v>3.477168607505049E-2</v>
      </c>
      <c r="Y1050" s="15">
        <v>6.0761796569478647E-4</v>
      </c>
      <c r="Z1050" s="18">
        <v>1.3081154009689339E-3</v>
      </c>
      <c r="AA1050" s="18">
        <v>2.2531714403978996E-5</v>
      </c>
      <c r="AB1050" s="19">
        <v>0.28302276769491636</v>
      </c>
      <c r="AC1050" s="18">
        <v>2.04945684318903E-5</v>
      </c>
      <c r="AD1050" s="20">
        <f t="shared" si="153"/>
        <v>8.8681939837154111</v>
      </c>
      <c r="AE1050" s="20">
        <f t="shared" si="154"/>
        <v>11.041700578409142</v>
      </c>
      <c r="AF1050" s="20">
        <f t="shared" si="155"/>
        <v>0.72493744679705974</v>
      </c>
      <c r="AG1050" s="21">
        <f t="shared" si="156"/>
        <v>327.12968238295025</v>
      </c>
      <c r="AH1050" s="21">
        <f t="shared" si="157"/>
        <v>456.74575083118816</v>
      </c>
      <c r="AI1050" s="22">
        <f t="shared" si="158"/>
        <v>29.422690231821832</v>
      </c>
      <c r="AJ1050" s="20">
        <f t="shared" si="159"/>
        <v>-0.960598933705755</v>
      </c>
    </row>
    <row r="1051" spans="1:36">
      <c r="A1051" s="1" t="s">
        <v>1069</v>
      </c>
      <c r="B1051" s="11">
        <v>66.290000000000006</v>
      </c>
      <c r="C1051" s="11">
        <v>104.56</v>
      </c>
      <c r="D1051" s="12">
        <v>0.63399005355776594</v>
      </c>
      <c r="E1051" s="13">
        <v>5.042E-2</v>
      </c>
      <c r="F1051" s="13">
        <v>9.1999999999999998E-3</v>
      </c>
      <c r="G1051" s="14">
        <v>9.2910000000000006E-2</v>
      </c>
      <c r="H1051" s="14">
        <v>1.5679999999999999E-2</v>
      </c>
      <c r="I1051" s="13">
        <v>1.336E-2</v>
      </c>
      <c r="J1051" s="13">
        <v>9.7999999999999997E-4</v>
      </c>
      <c r="K1051" s="15">
        <v>5.2199999999999998E-3</v>
      </c>
      <c r="L1051" s="15">
        <v>7.1000000000000002E-4</v>
      </c>
      <c r="M1051" s="16">
        <v>214</v>
      </c>
      <c r="N1051" s="16">
        <v>242</v>
      </c>
      <c r="O1051" s="16">
        <v>90</v>
      </c>
      <c r="P1051" s="16">
        <v>15</v>
      </c>
      <c r="Q1051" s="16">
        <v>86</v>
      </c>
      <c r="R1051" s="16">
        <v>6</v>
      </c>
      <c r="S1051" s="16">
        <v>105</v>
      </c>
      <c r="T1051" s="16">
        <v>14</v>
      </c>
      <c r="U1051" s="16">
        <v>86</v>
      </c>
      <c r="V1051" s="16">
        <v>6</v>
      </c>
      <c r="W1051" s="17">
        <f t="shared" si="160"/>
        <v>4.4444444444444446</v>
      </c>
      <c r="X1051" s="15">
        <v>1.1200007040893965E-2</v>
      </c>
      <c r="Y1051" s="15">
        <v>4.1916726010806408E-5</v>
      </c>
      <c r="Z1051" s="18">
        <v>4.1458714706163349E-4</v>
      </c>
      <c r="AA1051" s="18">
        <v>1.037590726706762E-6</v>
      </c>
      <c r="AB1051" s="19">
        <v>0.28310983530648676</v>
      </c>
      <c r="AC1051" s="18">
        <v>1.5078187440139646E-5</v>
      </c>
      <c r="AD1051" s="20">
        <f t="shared" si="153"/>
        <v>11.94726870010987</v>
      </c>
      <c r="AE1051" s="20">
        <f t="shared" si="154"/>
        <v>13.81299810821357</v>
      </c>
      <c r="AF1051" s="20">
        <f t="shared" si="155"/>
        <v>0.53332836048294385</v>
      </c>
      <c r="AG1051" s="21">
        <f t="shared" si="156"/>
        <v>197.27744160470164</v>
      </c>
      <c r="AH1051" s="21">
        <f t="shared" si="157"/>
        <v>265.84823663809004</v>
      </c>
      <c r="AI1051" s="22">
        <f t="shared" si="158"/>
        <v>21.187234906013003</v>
      </c>
      <c r="AJ1051" s="20">
        <f t="shared" si="159"/>
        <v>-0.98751243532946886</v>
      </c>
    </row>
    <row r="1052" spans="1:36">
      <c r="A1052" s="1" t="s">
        <v>1070</v>
      </c>
      <c r="B1052" s="11">
        <v>104.75</v>
      </c>
      <c r="C1052" s="11">
        <v>76.97</v>
      </c>
      <c r="D1052" s="12">
        <v>1.3609198388982722</v>
      </c>
      <c r="E1052" s="13">
        <v>7.8990000000000005E-2</v>
      </c>
      <c r="F1052" s="13">
        <v>2.66E-3</v>
      </c>
      <c r="G1052" s="14">
        <v>2.1949999999999998</v>
      </c>
      <c r="H1052" s="14">
        <v>6.7339999999999997E-2</v>
      </c>
      <c r="I1052" s="13">
        <v>0.20147000000000001</v>
      </c>
      <c r="J1052" s="13">
        <v>5.4299999999999999E-3</v>
      </c>
      <c r="K1052" s="15">
        <v>5.57E-2</v>
      </c>
      <c r="L1052" s="15">
        <v>1.66E-3</v>
      </c>
      <c r="M1052" s="16">
        <v>1172</v>
      </c>
      <c r="N1052" s="16">
        <v>27</v>
      </c>
      <c r="O1052" s="16">
        <v>1179</v>
      </c>
      <c r="P1052" s="16">
        <v>21</v>
      </c>
      <c r="Q1052" s="16">
        <v>1183</v>
      </c>
      <c r="R1052" s="16">
        <v>29</v>
      </c>
      <c r="S1052" s="16">
        <v>1096</v>
      </c>
      <c r="T1052" s="16">
        <v>32</v>
      </c>
      <c r="U1052" s="16">
        <v>1172</v>
      </c>
      <c r="V1052" s="16">
        <v>27</v>
      </c>
      <c r="W1052" s="17">
        <f>100*(M1052-Q1052)/M1052</f>
        <v>-0.93856655290102387</v>
      </c>
      <c r="X1052" s="15">
        <v>2.2831802917559787E-2</v>
      </c>
      <c r="Y1052" s="15">
        <v>9.4654891097939583E-5</v>
      </c>
      <c r="Z1052" s="18">
        <v>8.5760125369810066E-4</v>
      </c>
      <c r="AA1052" s="18">
        <v>3.1068131212781318E-6</v>
      </c>
      <c r="AB1052" s="19">
        <v>0.28210211233147481</v>
      </c>
      <c r="AC1052" s="18">
        <v>1.508390404265565E-5</v>
      </c>
      <c r="AD1052" s="20">
        <f t="shared" si="153"/>
        <v>-23.690028309918397</v>
      </c>
      <c r="AE1052" s="20">
        <f t="shared" si="154"/>
        <v>1.6176583262383915</v>
      </c>
      <c r="AF1052" s="20">
        <f t="shared" si="155"/>
        <v>0.53481902521649194</v>
      </c>
      <c r="AG1052" s="21">
        <f t="shared" si="156"/>
        <v>1613.1571489621883</v>
      </c>
      <c r="AH1052" s="21">
        <f t="shared" si="157"/>
        <v>1876.7135243850307</v>
      </c>
      <c r="AI1052" s="22">
        <f t="shared" si="158"/>
        <v>20.885850724063403</v>
      </c>
      <c r="AJ1052" s="20">
        <f t="shared" si="159"/>
        <v>-0.97416863693680422</v>
      </c>
    </row>
    <row r="1053" spans="1:36">
      <c r="A1053" s="1" t="s">
        <v>1071</v>
      </c>
      <c r="B1053" s="11">
        <v>270.20999999999998</v>
      </c>
      <c r="C1053" s="11">
        <v>207.74</v>
      </c>
      <c r="D1053" s="12">
        <v>1.3007124289977856</v>
      </c>
      <c r="E1053" s="13">
        <v>5.0049999999999997E-2</v>
      </c>
      <c r="F1053" s="13">
        <v>6.5399999999999998E-3</v>
      </c>
      <c r="G1053" s="14">
        <v>0.10618</v>
      </c>
      <c r="H1053" s="14">
        <v>1.273E-2</v>
      </c>
      <c r="I1053" s="13">
        <v>1.538E-2</v>
      </c>
      <c r="J1053" s="13">
        <v>8.7000000000000001E-4</v>
      </c>
      <c r="K1053" s="15">
        <v>4.9300000000000004E-3</v>
      </c>
      <c r="L1053" s="15">
        <v>3.8000000000000002E-4</v>
      </c>
      <c r="M1053" s="16">
        <v>197</v>
      </c>
      <c r="N1053" s="16">
        <v>167</v>
      </c>
      <c r="O1053" s="16">
        <v>102</v>
      </c>
      <c r="P1053" s="16">
        <v>12</v>
      </c>
      <c r="Q1053" s="16">
        <v>98</v>
      </c>
      <c r="R1053" s="16">
        <v>6</v>
      </c>
      <c r="S1053" s="16">
        <v>99</v>
      </c>
      <c r="T1053" s="16">
        <v>8</v>
      </c>
      <c r="U1053" s="16">
        <v>98</v>
      </c>
      <c r="V1053" s="16">
        <v>6</v>
      </c>
      <c r="W1053" s="17">
        <f>100*(O1053-Q1053)/O1053</f>
        <v>3.9215686274509802</v>
      </c>
      <c r="X1053" s="15">
        <v>2.7149143417011315E-2</v>
      </c>
      <c r="Y1053" s="15">
        <v>4.5598533516739528E-5</v>
      </c>
      <c r="Z1053" s="18">
        <v>9.4301204111437733E-4</v>
      </c>
      <c r="AA1053" s="18">
        <v>2.4765010224343361E-6</v>
      </c>
      <c r="AB1053" s="19">
        <v>0.2830212046292257</v>
      </c>
      <c r="AC1053" s="18">
        <v>1.5234523838257915E-5</v>
      </c>
      <c r="AD1053" s="20">
        <f t="shared" si="153"/>
        <v>8.8129174467654892</v>
      </c>
      <c r="AE1053" s="20">
        <f t="shared" si="154"/>
        <v>10.904408012004652</v>
      </c>
      <c r="AF1053" s="20">
        <f t="shared" si="155"/>
        <v>0.53887231405546576</v>
      </c>
      <c r="AG1053" s="21">
        <f t="shared" si="156"/>
        <v>326.17227666970831</v>
      </c>
      <c r="AH1053" s="21">
        <f t="shared" si="157"/>
        <v>461.66033916323562</v>
      </c>
      <c r="AI1053" s="22">
        <f t="shared" si="158"/>
        <v>21.656826472467458</v>
      </c>
      <c r="AJ1053" s="20">
        <f t="shared" si="159"/>
        <v>-0.97159602285800073</v>
      </c>
    </row>
    <row r="1054" spans="1:36">
      <c r="A1054" s="1" t="s">
        <v>1072</v>
      </c>
      <c r="B1054" s="11">
        <v>222.67</v>
      </c>
      <c r="C1054" s="11">
        <v>292.86</v>
      </c>
      <c r="D1054" s="12">
        <v>0.76032916752031676</v>
      </c>
      <c r="E1054" s="13">
        <v>4.7050000000000002E-2</v>
      </c>
      <c r="F1054" s="13">
        <v>1.5699999999999999E-2</v>
      </c>
      <c r="G1054" s="14">
        <v>0.1036</v>
      </c>
      <c r="H1054" s="14">
        <v>3.3509999999999998E-2</v>
      </c>
      <c r="I1054" s="13">
        <v>1.5970000000000002E-2</v>
      </c>
      <c r="J1054" s="13">
        <v>1.31E-3</v>
      </c>
      <c r="K1054" s="15">
        <v>5.0800000000000003E-3</v>
      </c>
      <c r="L1054" s="15">
        <v>6.0999999999999997E-4</v>
      </c>
      <c r="M1054" s="16">
        <v>52</v>
      </c>
      <c r="N1054" s="16">
        <v>547</v>
      </c>
      <c r="O1054" s="16">
        <v>100</v>
      </c>
      <c r="P1054" s="16">
        <v>31</v>
      </c>
      <c r="Q1054" s="16">
        <v>102</v>
      </c>
      <c r="R1054" s="16">
        <v>8</v>
      </c>
      <c r="S1054" s="16">
        <v>102</v>
      </c>
      <c r="T1054" s="16">
        <v>12</v>
      </c>
      <c r="U1054" s="16">
        <v>102</v>
      </c>
      <c r="V1054" s="16">
        <v>8</v>
      </c>
      <c r="W1054" s="17">
        <f>100*(O1054-Q1054)/O1054</f>
        <v>-2</v>
      </c>
      <c r="X1054" s="15">
        <v>2.6828637876904413E-2</v>
      </c>
      <c r="Y1054" s="15">
        <v>2.359862581118526E-4</v>
      </c>
      <c r="Z1054" s="18">
        <v>1.1134033279444075E-3</v>
      </c>
      <c r="AA1054" s="18">
        <v>8.8111957548210977E-6</v>
      </c>
      <c r="AB1054" s="19">
        <v>0.28299840060410542</v>
      </c>
      <c r="AC1054" s="18">
        <v>1.4042153064867534E-5</v>
      </c>
      <c r="AD1054" s="20">
        <f t="shared" si="153"/>
        <v>8.006471790185099</v>
      </c>
      <c r="AE1054" s="20">
        <f t="shared" si="154"/>
        <v>10.171772976352855</v>
      </c>
      <c r="AF1054" s="20">
        <f t="shared" si="155"/>
        <v>0.49670039465905447</v>
      </c>
      <c r="AG1054" s="21">
        <f t="shared" si="156"/>
        <v>360.20636769398521</v>
      </c>
      <c r="AH1054" s="21">
        <f t="shared" si="157"/>
        <v>511.66213318953999</v>
      </c>
      <c r="AI1054" s="22">
        <f t="shared" si="158"/>
        <v>20.039977459084355</v>
      </c>
      <c r="AJ1054" s="20">
        <f t="shared" si="159"/>
        <v>-0.96646375518239735</v>
      </c>
    </row>
    <row r="1055" spans="1:36">
      <c r="A1055" s="1" t="s">
        <v>1073</v>
      </c>
      <c r="B1055" s="11">
        <v>84.84</v>
      </c>
      <c r="C1055" s="11">
        <v>42.95</v>
      </c>
      <c r="D1055" s="12">
        <v>1.9753201396973223</v>
      </c>
      <c r="E1055" s="13">
        <v>7.4160000000000004E-2</v>
      </c>
      <c r="F1055" s="13">
        <v>5.0699999999999999E-3</v>
      </c>
      <c r="G1055" s="14">
        <v>1.8124400000000001</v>
      </c>
      <c r="H1055" s="14">
        <v>0.11259</v>
      </c>
      <c r="I1055" s="13">
        <v>0.17718999999999999</v>
      </c>
      <c r="J1055" s="13">
        <v>7.4700000000000001E-3</v>
      </c>
      <c r="K1055" s="15">
        <v>5.0979999999999998E-2</v>
      </c>
      <c r="L1055" s="15">
        <v>2.2899999999999999E-3</v>
      </c>
      <c r="M1055" s="16">
        <v>1046</v>
      </c>
      <c r="N1055" s="16">
        <v>63</v>
      </c>
      <c r="O1055" s="16">
        <v>1050</v>
      </c>
      <c r="P1055" s="16">
        <v>41</v>
      </c>
      <c r="Q1055" s="16">
        <v>1052</v>
      </c>
      <c r="R1055" s="16">
        <v>41</v>
      </c>
      <c r="S1055" s="16">
        <v>1005</v>
      </c>
      <c r="T1055" s="16">
        <v>44</v>
      </c>
      <c r="U1055" s="16">
        <v>1046</v>
      </c>
      <c r="V1055" s="16">
        <v>63</v>
      </c>
      <c r="W1055" s="17">
        <f>100*(M1055-Q1055)/M1055</f>
        <v>-0.57361376673040154</v>
      </c>
      <c r="X1055" s="15">
        <v>2.0881874222161239E-2</v>
      </c>
      <c r="Y1055" s="15">
        <v>5.6320778105469252E-4</v>
      </c>
      <c r="Z1055" s="18">
        <v>7.1858114319829647E-4</v>
      </c>
      <c r="AA1055" s="18">
        <v>1.9709136851508428E-5</v>
      </c>
      <c r="AB1055" s="19">
        <v>0.28217554920204418</v>
      </c>
      <c r="AC1055" s="18">
        <v>1.4782719442928191E-5</v>
      </c>
      <c r="AD1055" s="20">
        <f t="shared" si="153"/>
        <v>-21.092993576302675</v>
      </c>
      <c r="AE1055" s="20">
        <f t="shared" si="154"/>
        <v>1.563981793641922</v>
      </c>
      <c r="AF1055" s="20">
        <f t="shared" si="155"/>
        <v>0.52399200494251363</v>
      </c>
      <c r="AG1055" s="21">
        <f t="shared" si="156"/>
        <v>1505.8979568914476</v>
      </c>
      <c r="AH1055" s="21">
        <f t="shared" si="157"/>
        <v>1783.3628082549556</v>
      </c>
      <c r="AI1055" s="22">
        <f t="shared" si="158"/>
        <v>20.434093210860283</v>
      </c>
      <c r="AJ1055" s="20">
        <f t="shared" si="159"/>
        <v>-0.97835598966270187</v>
      </c>
    </row>
    <row r="1056" spans="1:36">
      <c r="A1056" s="23" t="s">
        <v>1074</v>
      </c>
      <c r="B1056" s="24">
        <v>147.21</v>
      </c>
      <c r="C1056" s="24">
        <v>160.62</v>
      </c>
      <c r="D1056" s="25">
        <v>0.91651101979828165</v>
      </c>
      <c r="E1056" s="26">
        <v>8.0379999999999993E-2</v>
      </c>
      <c r="F1056" s="26">
        <v>1.6549999999999999E-2</v>
      </c>
      <c r="G1056" s="27">
        <v>0.19144</v>
      </c>
      <c r="H1056" s="27">
        <v>3.4119999999999998E-2</v>
      </c>
      <c r="I1056" s="26">
        <v>1.7270000000000001E-2</v>
      </c>
      <c r="J1056" s="26">
        <v>1.8500000000000001E-3</v>
      </c>
      <c r="K1056" s="28">
        <v>5.5199999999999997E-3</v>
      </c>
      <c r="L1056" s="28">
        <v>1E-3</v>
      </c>
      <c r="M1056" s="29">
        <v>1206</v>
      </c>
      <c r="N1056" s="29">
        <v>192</v>
      </c>
      <c r="O1056" s="29">
        <v>178</v>
      </c>
      <c r="P1056" s="29">
        <v>29</v>
      </c>
      <c r="Q1056" s="29">
        <v>110</v>
      </c>
      <c r="R1056" s="29">
        <v>12</v>
      </c>
      <c r="S1056" s="29">
        <v>111</v>
      </c>
      <c r="T1056" s="29">
        <v>20</v>
      </c>
      <c r="U1056" s="29">
        <v>110</v>
      </c>
      <c r="V1056" s="29">
        <v>12</v>
      </c>
      <c r="W1056" s="30">
        <f>100*(O1056-Q1056)/O1056</f>
        <v>38.202247191011239</v>
      </c>
      <c r="X1056" s="28">
        <v>1.2904544195325718E-2</v>
      </c>
      <c r="Y1056" s="28">
        <v>1.1378989967094734E-4</v>
      </c>
      <c r="Z1056" s="31">
        <v>4.7785174623813395E-4</v>
      </c>
      <c r="AA1056" s="31">
        <v>5.0294632420072025E-6</v>
      </c>
      <c r="AB1056" s="32">
        <v>0.28302908497681634</v>
      </c>
      <c r="AC1056" s="31">
        <v>1.5857397422580682E-5</v>
      </c>
      <c r="AD1056" s="33">
        <f t="shared" si="153"/>
        <v>9.0915994800155886</v>
      </c>
      <c r="AE1056" s="33">
        <f t="shared" si="154"/>
        <v>11.473373188251035</v>
      </c>
      <c r="AF1056" s="33">
        <f t="shared" si="155"/>
        <v>0.5609192515250172</v>
      </c>
      <c r="AG1056" s="34">
        <f t="shared" si="156"/>
        <v>311.11866904273887</v>
      </c>
      <c r="AH1056" s="34">
        <f t="shared" si="157"/>
        <v>434.51116897042243</v>
      </c>
      <c r="AI1056" s="35">
        <f t="shared" si="158"/>
        <v>22.272158864207483</v>
      </c>
      <c r="AJ1056" s="33">
        <f t="shared" si="159"/>
        <v>-0.98560687511330924</v>
      </c>
    </row>
    <row r="1057" spans="1:36">
      <c r="A1057" s="1" t="s">
        <v>1075</v>
      </c>
      <c r="B1057" s="11">
        <v>71.38</v>
      </c>
      <c r="C1057" s="11">
        <v>99.05</v>
      </c>
      <c r="D1057" s="12">
        <v>0.72064613831398283</v>
      </c>
      <c r="E1057" s="13">
        <v>5.1290000000000002E-2</v>
      </c>
      <c r="F1057" s="13">
        <v>1.281E-2</v>
      </c>
      <c r="G1057" s="14">
        <v>0.11219999999999999</v>
      </c>
      <c r="H1057" s="14">
        <v>2.581E-2</v>
      </c>
      <c r="I1057" s="13">
        <v>1.5859999999999999E-2</v>
      </c>
      <c r="J1057" s="13">
        <v>1.6100000000000001E-3</v>
      </c>
      <c r="K1057" s="15">
        <v>5.28E-3</v>
      </c>
      <c r="L1057" s="15">
        <v>1E-3</v>
      </c>
      <c r="M1057" s="16">
        <v>254</v>
      </c>
      <c r="N1057" s="16">
        <v>305</v>
      </c>
      <c r="O1057" s="16">
        <v>108</v>
      </c>
      <c r="P1057" s="16">
        <v>24</v>
      </c>
      <c r="Q1057" s="16">
        <v>101</v>
      </c>
      <c r="R1057" s="16">
        <v>10</v>
      </c>
      <c r="S1057" s="16">
        <v>106</v>
      </c>
      <c r="T1057" s="16">
        <v>20</v>
      </c>
      <c r="U1057" s="16">
        <v>101</v>
      </c>
      <c r="V1057" s="16">
        <v>10</v>
      </c>
      <c r="W1057" s="17">
        <f>100*(O1057-Q1057)/O1057</f>
        <v>6.4814814814814818</v>
      </c>
      <c r="X1057" s="15">
        <v>1.1291150884855099E-2</v>
      </c>
      <c r="Y1057" s="15">
        <v>1.9013193946148838E-4</v>
      </c>
      <c r="Z1057" s="18">
        <v>4.1785153816971957E-4</v>
      </c>
      <c r="AA1057" s="18">
        <v>6.1641361904483059E-6</v>
      </c>
      <c r="AB1057" s="19">
        <v>0.28304287839383196</v>
      </c>
      <c r="AC1057" s="18">
        <v>1.3225240187865827E-5</v>
      </c>
      <c r="AD1057" s="20">
        <f t="shared" si="153"/>
        <v>9.5793923667097935</v>
      </c>
      <c r="AE1057" s="20">
        <f t="shared" si="154"/>
        <v>11.770176270147203</v>
      </c>
      <c r="AF1057" s="20">
        <f t="shared" si="155"/>
        <v>0.46780344584827932</v>
      </c>
      <c r="AG1057" s="21">
        <f t="shared" si="156"/>
        <v>291.28633409429727</v>
      </c>
      <c r="AH1057" s="21">
        <f t="shared" si="157"/>
        <v>408.51721793846923</v>
      </c>
      <c r="AI1057" s="22">
        <f t="shared" si="158"/>
        <v>18.552101140031652</v>
      </c>
      <c r="AJ1057" s="20">
        <f t="shared" si="159"/>
        <v>-0.98741411029609283</v>
      </c>
    </row>
    <row r="1058" spans="1:36">
      <c r="A1058" s="1" t="s">
        <v>1076</v>
      </c>
      <c r="B1058" s="11">
        <v>104.37</v>
      </c>
      <c r="C1058" s="11">
        <v>126.67</v>
      </c>
      <c r="D1058" s="12">
        <v>0.82395200126312473</v>
      </c>
      <c r="E1058" s="13">
        <v>5.2810000000000003E-2</v>
      </c>
      <c r="F1058" s="13">
        <v>1.617E-2</v>
      </c>
      <c r="G1058" s="14">
        <v>0.10814</v>
      </c>
      <c r="H1058" s="14">
        <v>3.2149999999999998E-2</v>
      </c>
      <c r="I1058" s="13">
        <v>1.485E-2</v>
      </c>
      <c r="J1058" s="13">
        <v>1.09E-3</v>
      </c>
      <c r="K1058" s="15">
        <v>4.6600000000000001E-3</v>
      </c>
      <c r="L1058" s="15">
        <v>4.0000000000000002E-4</v>
      </c>
      <c r="M1058" s="16">
        <v>321</v>
      </c>
      <c r="N1058" s="16">
        <v>555</v>
      </c>
      <c r="O1058" s="16">
        <v>104</v>
      </c>
      <c r="P1058" s="16">
        <v>29</v>
      </c>
      <c r="Q1058" s="16">
        <v>95</v>
      </c>
      <c r="R1058" s="16">
        <v>7</v>
      </c>
      <c r="S1058" s="16">
        <v>94</v>
      </c>
      <c r="T1058" s="16">
        <v>8</v>
      </c>
      <c r="U1058" s="16">
        <v>95</v>
      </c>
      <c r="V1058" s="16">
        <v>7</v>
      </c>
      <c r="W1058" s="17">
        <f>100*(O1058-Q1058)/O1058</f>
        <v>8.6538461538461533</v>
      </c>
      <c r="X1058" s="15">
        <v>1.1517707609297323E-2</v>
      </c>
      <c r="Y1058" s="15">
        <v>1.3789743364173038E-4</v>
      </c>
      <c r="Z1058" s="18">
        <v>4.1666671276479445E-4</v>
      </c>
      <c r="AA1058" s="18">
        <v>5.3520424418089951E-6</v>
      </c>
      <c r="AB1058" s="19">
        <v>0.2830921625582572</v>
      </c>
      <c r="AC1058" s="18">
        <v>1.6037804859667967E-5</v>
      </c>
      <c r="AD1058" s="20">
        <f t="shared" si="153"/>
        <v>11.32228644481037</v>
      </c>
      <c r="AE1058" s="20">
        <f t="shared" si="154"/>
        <v>13.383219825209292</v>
      </c>
      <c r="AF1058" s="20">
        <f t="shared" si="155"/>
        <v>0.56728206026191463</v>
      </c>
      <c r="AG1058" s="21">
        <f t="shared" si="156"/>
        <v>222.11191535141586</v>
      </c>
      <c r="AH1058" s="21">
        <f t="shared" si="157"/>
        <v>300.42893178733311</v>
      </c>
      <c r="AI1058" s="22">
        <f t="shared" si="158"/>
        <v>22.526717397088731</v>
      </c>
      <c r="AJ1058" s="20">
        <f t="shared" si="159"/>
        <v>-0.98744979780828934</v>
      </c>
    </row>
    <row r="1059" spans="1:36">
      <c r="A1059" s="1" t="s">
        <v>1077</v>
      </c>
      <c r="B1059" s="11">
        <v>87.69</v>
      </c>
      <c r="C1059" s="11">
        <v>307.8</v>
      </c>
      <c r="D1059" s="12">
        <v>0.28489278752436648</v>
      </c>
      <c r="E1059" s="13">
        <v>0.10613</v>
      </c>
      <c r="F1059" s="13">
        <v>1.3799999999999999E-3</v>
      </c>
      <c r="G1059" s="14">
        <v>4.5269199999999996</v>
      </c>
      <c r="H1059" s="14">
        <v>5.62E-2</v>
      </c>
      <c r="I1059" s="13">
        <v>0.30924000000000001</v>
      </c>
      <c r="J1059" s="13">
        <v>6.3099999999999996E-3</v>
      </c>
      <c r="K1059" s="15">
        <v>9.1039999999999996E-2</v>
      </c>
      <c r="L1059" s="15">
        <v>2.1800000000000001E-3</v>
      </c>
      <c r="M1059" s="16">
        <v>1734</v>
      </c>
      <c r="N1059" s="16">
        <v>20</v>
      </c>
      <c r="O1059" s="16">
        <v>1736</v>
      </c>
      <c r="P1059" s="16">
        <v>10</v>
      </c>
      <c r="Q1059" s="16">
        <v>1737</v>
      </c>
      <c r="R1059" s="16">
        <v>31</v>
      </c>
      <c r="S1059" s="16">
        <v>1761</v>
      </c>
      <c r="T1059" s="16">
        <v>40</v>
      </c>
      <c r="U1059" s="16">
        <v>1734</v>
      </c>
      <c r="V1059" s="16">
        <v>20</v>
      </c>
      <c r="W1059" s="17">
        <f>100*(M1059-Q1059)/M1059</f>
        <v>-0.17301038062283736</v>
      </c>
      <c r="X1059" s="15">
        <v>3.4122701391603137E-2</v>
      </c>
      <c r="Y1059" s="15">
        <v>3.2547651422649727E-4</v>
      </c>
      <c r="Z1059" s="18">
        <v>1.1790310239998734E-3</v>
      </c>
      <c r="AA1059" s="18">
        <v>1.0311126037184223E-5</v>
      </c>
      <c r="AB1059" s="19">
        <v>0.28151398057744714</v>
      </c>
      <c r="AC1059" s="18">
        <v>1.6274908840106756E-5</v>
      </c>
      <c r="AD1059" s="20">
        <f t="shared" si="153"/>
        <v>-44.488825716579861</v>
      </c>
      <c r="AE1059" s="20">
        <f t="shared" si="154"/>
        <v>-7.255578855470679</v>
      </c>
      <c r="AF1059" s="20">
        <f t="shared" si="155"/>
        <v>0.57778087739585615</v>
      </c>
      <c r="AG1059" s="21">
        <f t="shared" si="156"/>
        <v>2441.6653098131674</v>
      </c>
      <c r="AH1059" s="21">
        <f t="shared" si="157"/>
        <v>2854.7893711457023</v>
      </c>
      <c r="AI1059" s="22">
        <f t="shared" si="158"/>
        <v>22.381005978128542</v>
      </c>
      <c r="AJ1059" s="20">
        <f t="shared" si="159"/>
        <v>-0.96448701734940145</v>
      </c>
    </row>
    <row r="1060" spans="1:36">
      <c r="A1060" s="23" t="s">
        <v>1078</v>
      </c>
      <c r="B1060" s="24">
        <v>199.36</v>
      </c>
      <c r="C1060" s="24">
        <v>208.97</v>
      </c>
      <c r="D1060" s="25">
        <v>0.95401253768483518</v>
      </c>
      <c r="E1060" s="26">
        <v>7.571E-2</v>
      </c>
      <c r="F1060" s="26">
        <v>7.8100000000000001E-3</v>
      </c>
      <c r="G1060" s="27">
        <v>0.17849999999999999</v>
      </c>
      <c r="H1060" s="27">
        <v>1.626E-2</v>
      </c>
      <c r="I1060" s="26">
        <v>1.7090000000000001E-2</v>
      </c>
      <c r="J1060" s="26">
        <v>9.1E-4</v>
      </c>
      <c r="K1060" s="28">
        <v>5.5100000000000001E-3</v>
      </c>
      <c r="L1060" s="28">
        <v>4.6000000000000001E-4</v>
      </c>
      <c r="M1060" s="29">
        <v>1087</v>
      </c>
      <c r="N1060" s="29">
        <v>101</v>
      </c>
      <c r="O1060" s="29">
        <v>167</v>
      </c>
      <c r="P1060" s="29">
        <v>14</v>
      </c>
      <c r="Q1060" s="29">
        <v>109</v>
      </c>
      <c r="R1060" s="29">
        <v>6</v>
      </c>
      <c r="S1060" s="29">
        <v>111</v>
      </c>
      <c r="T1060" s="29">
        <v>9</v>
      </c>
      <c r="U1060" s="29">
        <v>109</v>
      </c>
      <c r="V1060" s="29">
        <v>6</v>
      </c>
      <c r="W1060" s="30">
        <f>100*(O1060-Q1060)/O1060</f>
        <v>34.730538922155688</v>
      </c>
      <c r="X1060" s="28">
        <v>2.9209550542022317E-2</v>
      </c>
      <c r="Y1060" s="28">
        <v>8.3389161189415906E-4</v>
      </c>
      <c r="Z1060" s="31">
        <v>1.0558415161877033E-3</v>
      </c>
      <c r="AA1060" s="31">
        <v>2.7757875378321647E-5</v>
      </c>
      <c r="AB1060" s="32">
        <v>0.28260907471986507</v>
      </c>
      <c r="AC1060" s="31">
        <v>1.6670052543341661E-5</v>
      </c>
      <c r="AD1060" s="33">
        <f t="shared" si="153"/>
        <v>-5.7617189868497398</v>
      </c>
      <c r="AE1060" s="33">
        <f t="shared" si="154"/>
        <v>-3.4467823139450182</v>
      </c>
      <c r="AF1060" s="33">
        <f t="shared" si="155"/>
        <v>0.58966377664532188</v>
      </c>
      <c r="AG1060" s="34">
        <f t="shared" si="156"/>
        <v>911.46492516907165</v>
      </c>
      <c r="AH1060" s="34">
        <f t="shared" si="157"/>
        <v>1384.1252933494536</v>
      </c>
      <c r="AI1060" s="35">
        <f t="shared" si="158"/>
        <v>23.511204366618813</v>
      </c>
      <c r="AJ1060" s="33">
        <f t="shared" si="159"/>
        <v>-0.96819754469314145</v>
      </c>
    </row>
    <row r="1061" spans="1:36">
      <c r="A1061" s="1" t="s">
        <v>1079</v>
      </c>
      <c r="B1061" s="11">
        <v>151.47999999999999</v>
      </c>
      <c r="C1061" s="11">
        <v>314.97000000000003</v>
      </c>
      <c r="D1061" s="12">
        <v>0.48093469219290719</v>
      </c>
      <c r="E1061" s="13">
        <v>0.11089</v>
      </c>
      <c r="F1061" s="13">
        <v>4.2500000000000003E-3</v>
      </c>
      <c r="G1061" s="14">
        <v>4.6380600000000003</v>
      </c>
      <c r="H1061" s="14">
        <v>0.16192000000000001</v>
      </c>
      <c r="I1061" s="13">
        <v>0.30324000000000001</v>
      </c>
      <c r="J1061" s="13">
        <v>9.7800000000000005E-3</v>
      </c>
      <c r="K1061" s="15">
        <v>8.9010000000000006E-2</v>
      </c>
      <c r="L1061" s="15">
        <v>5.2100000000000002E-3</v>
      </c>
      <c r="M1061" s="16">
        <v>1814</v>
      </c>
      <c r="N1061" s="16">
        <v>28</v>
      </c>
      <c r="O1061" s="16">
        <v>1756</v>
      </c>
      <c r="P1061" s="16">
        <v>29</v>
      </c>
      <c r="Q1061" s="16">
        <v>1707</v>
      </c>
      <c r="R1061" s="16">
        <v>48</v>
      </c>
      <c r="S1061" s="16">
        <v>1723</v>
      </c>
      <c r="T1061" s="16">
        <v>97</v>
      </c>
      <c r="U1061" s="16">
        <v>1814</v>
      </c>
      <c r="V1061" s="16">
        <v>28</v>
      </c>
      <c r="W1061" s="17">
        <f>100*(M1061-Q1061)/M1061</f>
        <v>5.8985667034178615</v>
      </c>
      <c r="X1061" s="15">
        <v>2.998600658136091E-2</v>
      </c>
      <c r="Y1061" s="15">
        <v>5.8196209334040127E-4</v>
      </c>
      <c r="Z1061" s="18">
        <v>1.0698255394903378E-3</v>
      </c>
      <c r="AA1061" s="18">
        <v>1.9677864116342938E-5</v>
      </c>
      <c r="AB1061" s="19">
        <v>0.2815549750509817</v>
      </c>
      <c r="AC1061" s="18">
        <v>1.6208317303005263E-5</v>
      </c>
      <c r="AD1061" s="20">
        <f t="shared" si="153"/>
        <v>-43.03908976201032</v>
      </c>
      <c r="AE1061" s="20">
        <f t="shared" si="154"/>
        <v>-3.9123736377166818</v>
      </c>
      <c r="AF1061" s="20">
        <f t="shared" si="155"/>
        <v>0.57552151736163004</v>
      </c>
      <c r="AG1061" s="21">
        <f t="shared" si="156"/>
        <v>2378.447230612896</v>
      </c>
      <c r="AH1061" s="21">
        <f t="shared" si="157"/>
        <v>2710.5777906991166</v>
      </c>
      <c r="AI1061" s="22">
        <f t="shared" si="158"/>
        <v>22.250444149926352</v>
      </c>
      <c r="AJ1061" s="20">
        <f t="shared" si="159"/>
        <v>-0.96777633917197781</v>
      </c>
    </row>
    <row r="1062" spans="1:36">
      <c r="A1062" s="23" t="s">
        <v>1080</v>
      </c>
      <c r="B1062" s="24">
        <v>85.14</v>
      </c>
      <c r="C1062" s="24">
        <v>139.37</v>
      </c>
      <c r="D1062" s="25">
        <v>0.61089187056037886</v>
      </c>
      <c r="E1062" s="26">
        <v>0.13150000000000001</v>
      </c>
      <c r="F1062" s="26">
        <v>2.504E-2</v>
      </c>
      <c r="G1062" s="27">
        <v>0.39090999999999998</v>
      </c>
      <c r="H1062" s="27">
        <v>0.06</v>
      </c>
      <c r="I1062" s="26">
        <v>2.155E-2</v>
      </c>
      <c r="J1062" s="26">
        <v>2.5400000000000002E-3</v>
      </c>
      <c r="K1062" s="28">
        <v>1.021E-2</v>
      </c>
      <c r="L1062" s="28">
        <v>2.0300000000000001E-3</v>
      </c>
      <c r="M1062" s="29">
        <v>2118</v>
      </c>
      <c r="N1062" s="29">
        <v>126</v>
      </c>
      <c r="O1062" s="29">
        <v>335</v>
      </c>
      <c r="P1062" s="29">
        <v>44</v>
      </c>
      <c r="Q1062" s="29">
        <v>137</v>
      </c>
      <c r="R1062" s="29">
        <v>16</v>
      </c>
      <c r="S1062" s="29">
        <v>205</v>
      </c>
      <c r="T1062" s="29">
        <v>41</v>
      </c>
      <c r="U1062" s="29">
        <v>137</v>
      </c>
      <c r="V1062" s="29">
        <v>16</v>
      </c>
      <c r="W1062" s="30">
        <f>100*(O1062-Q1062)/O1062</f>
        <v>59.104477611940297</v>
      </c>
      <c r="X1062" s="28">
        <v>1.6548429091611853E-2</v>
      </c>
      <c r="Y1062" s="28">
        <v>2.218576276444937E-4</v>
      </c>
      <c r="Z1062" s="31">
        <v>6.8435254590269408E-4</v>
      </c>
      <c r="AA1062" s="31">
        <v>8.5456113888991926E-6</v>
      </c>
      <c r="AB1062" s="32">
        <v>0.28305104157306538</v>
      </c>
      <c r="AC1062" s="31">
        <v>1.513871478984632E-5</v>
      </c>
      <c r="AD1062" s="33">
        <f t="shared" si="153"/>
        <v>9.8680765091785361</v>
      </c>
      <c r="AE1062" s="33">
        <f t="shared" si="154"/>
        <v>12.816936755051245</v>
      </c>
      <c r="AF1062" s="33">
        <f t="shared" si="155"/>
        <v>0.5355292692290351</v>
      </c>
      <c r="AG1062" s="34">
        <f t="shared" si="156"/>
        <v>281.80809421257055</v>
      </c>
      <c r="AH1062" s="34">
        <f t="shared" si="157"/>
        <v>369.38374072513267</v>
      </c>
      <c r="AI1062" s="35">
        <f t="shared" si="158"/>
        <v>21.390693315415092</v>
      </c>
      <c r="AJ1062" s="33">
        <f t="shared" si="159"/>
        <v>-0.97938697150895504</v>
      </c>
    </row>
    <row r="1063" spans="1:36">
      <c r="A1063" s="23" t="s">
        <v>1081</v>
      </c>
      <c r="B1063" s="24">
        <v>37.51</v>
      </c>
      <c r="C1063" s="24">
        <v>66.959999999999994</v>
      </c>
      <c r="D1063" s="25">
        <v>0.56018518518518523</v>
      </c>
      <c r="E1063" s="26">
        <v>8.0960000000000004E-2</v>
      </c>
      <c r="F1063" s="26">
        <v>1.4420000000000001E-2</v>
      </c>
      <c r="G1063" s="27">
        <v>0.41219</v>
      </c>
      <c r="H1063" s="27">
        <v>6.4460000000000003E-2</v>
      </c>
      <c r="I1063" s="26">
        <v>3.6909999999999998E-2</v>
      </c>
      <c r="J1063" s="26">
        <v>3.3999999999999998E-3</v>
      </c>
      <c r="K1063" s="28">
        <v>1.3480000000000001E-2</v>
      </c>
      <c r="L1063" s="28">
        <v>2.49E-3</v>
      </c>
      <c r="M1063" s="29">
        <v>1220</v>
      </c>
      <c r="N1063" s="29">
        <v>170</v>
      </c>
      <c r="O1063" s="29">
        <v>350</v>
      </c>
      <c r="P1063" s="29">
        <v>46</v>
      </c>
      <c r="Q1063" s="29">
        <v>234</v>
      </c>
      <c r="R1063" s="29">
        <v>21</v>
      </c>
      <c r="S1063" s="29">
        <v>271</v>
      </c>
      <c r="T1063" s="29">
        <v>50</v>
      </c>
      <c r="U1063" s="29">
        <v>234</v>
      </c>
      <c r="V1063" s="29">
        <v>21</v>
      </c>
      <c r="W1063" s="30">
        <f>100*(O1063-Q1063)/O1063</f>
        <v>33.142857142857146</v>
      </c>
      <c r="X1063" s="28">
        <v>1.4331819098566029E-2</v>
      </c>
      <c r="Y1063" s="28">
        <v>1.9389328925921982E-4</v>
      </c>
      <c r="Z1063" s="31">
        <v>5.3757790884741933E-4</v>
      </c>
      <c r="AA1063" s="31">
        <v>8.6270815476234061E-6</v>
      </c>
      <c r="AB1063" s="32">
        <v>0.28297548122369609</v>
      </c>
      <c r="AC1063" s="31">
        <v>1.6332367560321056E-5</v>
      </c>
      <c r="AD1063" s="33">
        <f t="shared" si="153"/>
        <v>7.1959466883586565</v>
      </c>
      <c r="AE1063" s="33">
        <f t="shared" si="154"/>
        <v>12.259666807341585</v>
      </c>
      <c r="AF1063" s="33">
        <f t="shared" si="155"/>
        <v>0.57787785347984011</v>
      </c>
      <c r="AG1063" s="34">
        <f t="shared" si="156"/>
        <v>386.94538284362807</v>
      </c>
      <c r="AH1063" s="34">
        <f t="shared" si="157"/>
        <v>480.39455816209306</v>
      </c>
      <c r="AI1063" s="35">
        <f t="shared" si="158"/>
        <v>22.943094026156132</v>
      </c>
      <c r="AJ1063" s="33">
        <f t="shared" si="159"/>
        <v>-0.98380789431182469</v>
      </c>
    </row>
    <row r="1064" spans="1:36">
      <c r="A1064" s="1" t="s">
        <v>1082</v>
      </c>
      <c r="B1064" s="11">
        <v>75.75</v>
      </c>
      <c r="C1064" s="11">
        <v>124.16</v>
      </c>
      <c r="D1064" s="12">
        <v>0.61009987113402064</v>
      </c>
      <c r="E1064" s="13">
        <v>5.0509999999999999E-2</v>
      </c>
      <c r="F1064" s="13">
        <v>6.4400000000000004E-3</v>
      </c>
      <c r="G1064" s="14">
        <v>0.17455999999999999</v>
      </c>
      <c r="H1064" s="14">
        <v>2.0480000000000002E-2</v>
      </c>
      <c r="I1064" s="13">
        <v>2.5059999999999999E-2</v>
      </c>
      <c r="J1064" s="13">
        <v>1.3799999999999999E-3</v>
      </c>
      <c r="K1064" s="15">
        <v>6.9300000000000004E-3</v>
      </c>
      <c r="L1064" s="15">
        <v>8.0999999999999996E-4</v>
      </c>
      <c r="M1064" s="16">
        <v>219</v>
      </c>
      <c r="N1064" s="16">
        <v>164</v>
      </c>
      <c r="O1064" s="16">
        <v>163</v>
      </c>
      <c r="P1064" s="16">
        <v>18</v>
      </c>
      <c r="Q1064" s="16">
        <v>160</v>
      </c>
      <c r="R1064" s="16">
        <v>9</v>
      </c>
      <c r="S1064" s="16">
        <v>140</v>
      </c>
      <c r="T1064" s="16">
        <v>16</v>
      </c>
      <c r="U1064" s="16">
        <v>160</v>
      </c>
      <c r="V1064" s="16">
        <v>9</v>
      </c>
      <c r="W1064" s="17">
        <f>100*(O1064-Q1064)/O1064</f>
        <v>1.8404907975460123</v>
      </c>
      <c r="X1064" s="15">
        <v>2.6097859093966037E-2</v>
      </c>
      <c r="Y1064" s="15">
        <v>9.868496398016634E-4</v>
      </c>
      <c r="Z1064" s="18">
        <v>1.1509439164652084E-3</v>
      </c>
      <c r="AA1064" s="18">
        <v>4.2598826785979443E-5</v>
      </c>
      <c r="AB1064" s="19">
        <v>0.28307801455574538</v>
      </c>
      <c r="AC1064" s="18">
        <v>2.2924155865585727E-5</v>
      </c>
      <c r="AD1064" s="20">
        <f t="shared" si="153"/>
        <v>10.821953932687034</v>
      </c>
      <c r="AE1064" s="20">
        <f t="shared" si="154"/>
        <v>14.217798833902062</v>
      </c>
      <c r="AF1064" s="20">
        <f t="shared" si="155"/>
        <v>0.81097883723539754</v>
      </c>
      <c r="AG1064" s="21">
        <f t="shared" si="156"/>
        <v>246.73537471057512</v>
      </c>
      <c r="AH1064" s="21">
        <f t="shared" si="157"/>
        <v>297.47349393297986</v>
      </c>
      <c r="AI1064" s="22">
        <f t="shared" si="158"/>
        <v>32.822089266604507</v>
      </c>
      <c r="AJ1064" s="20">
        <f t="shared" si="159"/>
        <v>-0.96533301456430098</v>
      </c>
    </row>
    <row r="1065" spans="1:36">
      <c r="A1065" s="23" t="s">
        <v>1083</v>
      </c>
      <c r="B1065" s="24">
        <v>62.63</v>
      </c>
      <c r="C1065" s="24">
        <v>89.55</v>
      </c>
      <c r="D1065" s="25">
        <v>0.69938581797878285</v>
      </c>
      <c r="E1065" s="26">
        <v>7.4880000000000002E-2</v>
      </c>
      <c r="F1065" s="26">
        <v>1.618E-2</v>
      </c>
      <c r="G1065" s="27">
        <v>0.14025000000000001</v>
      </c>
      <c r="H1065" s="27">
        <v>2.895E-2</v>
      </c>
      <c r="I1065" s="26">
        <v>1.358E-2</v>
      </c>
      <c r="J1065" s="26">
        <v>8.7000000000000001E-4</v>
      </c>
      <c r="K1065" s="28">
        <v>4.0899999999999999E-3</v>
      </c>
      <c r="L1065" s="28">
        <v>2.2000000000000001E-4</v>
      </c>
      <c r="M1065" s="29">
        <v>1065</v>
      </c>
      <c r="N1065" s="29">
        <v>479</v>
      </c>
      <c r="O1065" s="29">
        <v>133</v>
      </c>
      <c r="P1065" s="29">
        <v>26</v>
      </c>
      <c r="Q1065" s="29">
        <v>87</v>
      </c>
      <c r="R1065" s="29">
        <v>6</v>
      </c>
      <c r="S1065" s="29">
        <v>83</v>
      </c>
      <c r="T1065" s="29">
        <v>4</v>
      </c>
      <c r="U1065" s="29">
        <v>87</v>
      </c>
      <c r="V1065" s="29">
        <v>6</v>
      </c>
      <c r="W1065" s="30">
        <f>100*(O1065-Q1065)/O1065</f>
        <v>34.586466165413533</v>
      </c>
      <c r="X1065" s="28">
        <v>1.721417180230702E-2</v>
      </c>
      <c r="Y1065" s="28">
        <v>1.2787834702814808E-4</v>
      </c>
      <c r="Z1065" s="31">
        <v>6.5743735792408542E-4</v>
      </c>
      <c r="AA1065" s="31">
        <v>4.6374442703222178E-6</v>
      </c>
      <c r="AB1065" s="32">
        <v>0.28297065904345958</v>
      </c>
      <c r="AC1065" s="31">
        <v>1.6529623211033649E-5</v>
      </c>
      <c r="AD1065" s="33">
        <f t="shared" si="153"/>
        <v>7.025414236896399</v>
      </c>
      <c r="AE1065" s="33">
        <f t="shared" si="154"/>
        <v>8.8979716157622235</v>
      </c>
      <c r="AF1065" s="33">
        <f t="shared" si="155"/>
        <v>0.58466816656588139</v>
      </c>
      <c r="AG1065" s="34">
        <f t="shared" si="156"/>
        <v>394.9632552067556</v>
      </c>
      <c r="AH1065" s="34">
        <f t="shared" si="157"/>
        <v>581.56195213311298</v>
      </c>
      <c r="AI1065" s="35">
        <f t="shared" si="158"/>
        <v>23.290520766299949</v>
      </c>
      <c r="AJ1065" s="33">
        <f t="shared" si="159"/>
        <v>-0.9801976699420456</v>
      </c>
    </row>
    <row r="1066" spans="1:36">
      <c r="A1066" s="1" t="s">
        <v>1084</v>
      </c>
      <c r="B1066" s="11">
        <v>122.73</v>
      </c>
      <c r="C1066" s="11">
        <v>127.99</v>
      </c>
      <c r="D1066" s="12">
        <v>0.95890303929994536</v>
      </c>
      <c r="E1066" s="13">
        <v>8.4070000000000006E-2</v>
      </c>
      <c r="F1066" s="13">
        <v>4.7800000000000004E-3</v>
      </c>
      <c r="G1066" s="14">
        <v>2.58568</v>
      </c>
      <c r="H1066" s="14">
        <v>0.13347999999999999</v>
      </c>
      <c r="I1066" s="13">
        <v>0.22298000000000001</v>
      </c>
      <c r="J1066" s="13">
        <v>8.6599999999999993E-3</v>
      </c>
      <c r="K1066" s="15">
        <v>6.4610000000000001E-2</v>
      </c>
      <c r="L1066" s="15">
        <v>3.63E-3</v>
      </c>
      <c r="M1066" s="16">
        <v>1294</v>
      </c>
      <c r="N1066" s="16">
        <v>47</v>
      </c>
      <c r="O1066" s="16">
        <v>1297</v>
      </c>
      <c r="P1066" s="16">
        <v>38</v>
      </c>
      <c r="Q1066" s="16">
        <v>1298</v>
      </c>
      <c r="R1066" s="16">
        <v>46</v>
      </c>
      <c r="S1066" s="16">
        <v>1265</v>
      </c>
      <c r="T1066" s="16">
        <v>69</v>
      </c>
      <c r="U1066" s="16">
        <v>1294</v>
      </c>
      <c r="V1066" s="16">
        <v>47</v>
      </c>
      <c r="W1066" s="17">
        <f>100*(M1066-Q1066)/M1066</f>
        <v>-0.30911901081916537</v>
      </c>
      <c r="X1066" s="15">
        <v>2.0404516825143441E-2</v>
      </c>
      <c r="Y1066" s="15">
        <v>6.9068725947934778E-4</v>
      </c>
      <c r="Z1066" s="18">
        <v>7.0915438235840181E-4</v>
      </c>
      <c r="AA1066" s="18">
        <v>2.7460485586544839E-5</v>
      </c>
      <c r="AB1066" s="19">
        <v>0.28187499633710095</v>
      </c>
      <c r="AC1066" s="18">
        <v>1.8055962570269391E-5</v>
      </c>
      <c r="AD1066" s="20">
        <f t="shared" si="153"/>
        <v>-31.721799290561627</v>
      </c>
      <c r="AE1066" s="20">
        <f t="shared" si="154"/>
        <v>-3.6345776822332976</v>
      </c>
      <c r="AF1066" s="20">
        <f t="shared" si="155"/>
        <v>0.64037284244050519</v>
      </c>
      <c r="AG1066" s="21">
        <f t="shared" si="156"/>
        <v>1919.1977636907616</v>
      </c>
      <c r="AH1066" s="21">
        <f t="shared" si="157"/>
        <v>2296.6410377268212</v>
      </c>
      <c r="AI1066" s="22">
        <f t="shared" si="158"/>
        <v>24.761642032783811</v>
      </c>
      <c r="AJ1066" s="20">
        <f t="shared" si="159"/>
        <v>-0.97863992824221679</v>
      </c>
    </row>
    <row r="1067" spans="1:36">
      <c r="A1067" s="1" t="s">
        <v>1085</v>
      </c>
      <c r="B1067" s="11">
        <v>198.16</v>
      </c>
      <c r="C1067" s="11">
        <v>342.62</v>
      </c>
      <c r="D1067" s="12">
        <v>0.57836670363668197</v>
      </c>
      <c r="E1067" s="13">
        <v>5.7189999999999998E-2</v>
      </c>
      <c r="F1067" s="13">
        <v>1.391E-2</v>
      </c>
      <c r="G1067" s="14">
        <v>0.12797</v>
      </c>
      <c r="H1067" s="14">
        <v>2.9940000000000001E-2</v>
      </c>
      <c r="I1067" s="13">
        <v>1.6230000000000001E-2</v>
      </c>
      <c r="J1067" s="13">
        <v>1.08E-3</v>
      </c>
      <c r="K1067" s="15">
        <v>5.0400000000000002E-3</v>
      </c>
      <c r="L1067" s="15">
        <v>3.4000000000000002E-4</v>
      </c>
      <c r="M1067" s="16">
        <v>499</v>
      </c>
      <c r="N1067" s="16">
        <v>474</v>
      </c>
      <c r="O1067" s="16">
        <v>122</v>
      </c>
      <c r="P1067" s="16">
        <v>27</v>
      </c>
      <c r="Q1067" s="16">
        <v>104</v>
      </c>
      <c r="R1067" s="16">
        <v>7</v>
      </c>
      <c r="S1067" s="16">
        <v>102</v>
      </c>
      <c r="T1067" s="16">
        <v>7</v>
      </c>
      <c r="U1067" s="16">
        <v>104</v>
      </c>
      <c r="V1067" s="16">
        <v>7</v>
      </c>
      <c r="W1067" s="17">
        <f t="shared" ref="W1067:W1079" si="161">100*(O1067-Q1067)/O1067</f>
        <v>14.754098360655737</v>
      </c>
      <c r="X1067" s="15">
        <v>2.5098520315621271E-2</v>
      </c>
      <c r="Y1067" s="15">
        <v>6.3749571881564402E-4</v>
      </c>
      <c r="Z1067" s="18">
        <v>1.1182180230293888E-3</v>
      </c>
      <c r="AA1067" s="18">
        <v>2.1985751104107737E-5</v>
      </c>
      <c r="AB1067" s="19">
        <v>0.28307542148559262</v>
      </c>
      <c r="AC1067" s="18">
        <v>1.7312232877143773E-5</v>
      </c>
      <c r="AD1067" s="20">
        <f t="shared" si="153"/>
        <v>10.730252132198359</v>
      </c>
      <c r="AE1067" s="20">
        <f t="shared" si="154"/>
        <v>12.938352178681889</v>
      </c>
      <c r="AF1067" s="20">
        <f t="shared" si="155"/>
        <v>0.61237266410832925</v>
      </c>
      <c r="AG1067" s="21">
        <f t="shared" si="156"/>
        <v>250.22745644453215</v>
      </c>
      <c r="AH1067" s="21">
        <f t="shared" si="157"/>
        <v>335.97003331638388</v>
      </c>
      <c r="AI1067" s="22">
        <f t="shared" si="158"/>
        <v>24.761877772730173</v>
      </c>
      <c r="AJ1067" s="20">
        <f t="shared" si="159"/>
        <v>-0.96631873424610271</v>
      </c>
    </row>
    <row r="1068" spans="1:36">
      <c r="A1068" s="1" t="s">
        <v>1086</v>
      </c>
      <c r="B1068" s="11">
        <v>109.95</v>
      </c>
      <c r="C1068" s="11">
        <v>347.24</v>
      </c>
      <c r="D1068" s="12">
        <v>0.3166397880428522</v>
      </c>
      <c r="E1068" s="13">
        <v>5.0750000000000003E-2</v>
      </c>
      <c r="F1068" s="13">
        <v>1.311E-2</v>
      </c>
      <c r="G1068" s="14">
        <v>9.7379999999999994E-2</v>
      </c>
      <c r="H1068" s="14">
        <v>2.2890000000000001E-2</v>
      </c>
      <c r="I1068" s="13">
        <v>1.391E-2</v>
      </c>
      <c r="J1068" s="13">
        <v>1.5499999999999999E-3</v>
      </c>
      <c r="K1068" s="15">
        <v>6.7999999999999996E-3</v>
      </c>
      <c r="L1068" s="15">
        <v>1.7600000000000001E-3</v>
      </c>
      <c r="M1068" s="16">
        <v>229</v>
      </c>
      <c r="N1068" s="16">
        <v>297</v>
      </c>
      <c r="O1068" s="16">
        <v>94</v>
      </c>
      <c r="P1068" s="16">
        <v>21</v>
      </c>
      <c r="Q1068" s="16">
        <v>89</v>
      </c>
      <c r="R1068" s="16">
        <v>10</v>
      </c>
      <c r="S1068" s="16">
        <v>137</v>
      </c>
      <c r="T1068" s="16">
        <v>35</v>
      </c>
      <c r="U1068" s="16">
        <v>89</v>
      </c>
      <c r="V1068" s="16">
        <v>10</v>
      </c>
      <c r="W1068" s="17">
        <f t="shared" si="161"/>
        <v>5.3191489361702127</v>
      </c>
      <c r="X1068" s="15">
        <v>2.8798507227030715E-2</v>
      </c>
      <c r="Y1068" s="15">
        <v>2.1684377782437458E-4</v>
      </c>
      <c r="Z1068" s="18">
        <v>1.1551819916952111E-3</v>
      </c>
      <c r="AA1068" s="18">
        <v>1.0257724961788416E-5</v>
      </c>
      <c r="AB1068" s="19">
        <v>0.282950938173891</v>
      </c>
      <c r="AC1068" s="18">
        <v>1.6375002710633436E-5</v>
      </c>
      <c r="AD1068" s="20">
        <f t="shared" si="153"/>
        <v>6.3280018492273271</v>
      </c>
      <c r="AE1068" s="20">
        <f t="shared" si="154"/>
        <v>8.2142673137242106</v>
      </c>
      <c r="AF1068" s="20">
        <f t="shared" si="155"/>
        <v>0.57920163938552549</v>
      </c>
      <c r="AG1068" s="21">
        <f t="shared" si="156"/>
        <v>428.36403585856601</v>
      </c>
      <c r="AH1068" s="21">
        <f t="shared" si="157"/>
        <v>626.82286297863016</v>
      </c>
      <c r="AI1068" s="22">
        <f t="shared" si="158"/>
        <v>23.366444757213458</v>
      </c>
      <c r="AJ1068" s="20">
        <f t="shared" si="159"/>
        <v>-0.96520536169592741</v>
      </c>
    </row>
    <row r="1069" spans="1:36">
      <c r="A1069" s="1" t="s">
        <v>1087</v>
      </c>
      <c r="B1069" s="11">
        <v>95.88</v>
      </c>
      <c r="C1069" s="11">
        <v>115.48</v>
      </c>
      <c r="D1069" s="12">
        <v>0.83027364045722196</v>
      </c>
      <c r="E1069" s="13">
        <v>7.0999999999999994E-2</v>
      </c>
      <c r="F1069" s="13">
        <v>1.9300000000000001E-3</v>
      </c>
      <c r="G1069" s="14">
        <v>1.5652699999999999</v>
      </c>
      <c r="H1069" s="14">
        <v>3.909E-2</v>
      </c>
      <c r="I1069" s="13">
        <v>0.15984999999999999</v>
      </c>
      <c r="J1069" s="13">
        <v>3.81E-3</v>
      </c>
      <c r="K1069" s="15">
        <v>4.7809999999999998E-2</v>
      </c>
      <c r="L1069" s="15">
        <v>1.3699999999999999E-3</v>
      </c>
      <c r="M1069" s="16">
        <v>957</v>
      </c>
      <c r="N1069" s="16">
        <v>23</v>
      </c>
      <c r="O1069" s="16">
        <v>957</v>
      </c>
      <c r="P1069" s="16">
        <v>15</v>
      </c>
      <c r="Q1069" s="16">
        <v>956</v>
      </c>
      <c r="R1069" s="16">
        <v>21</v>
      </c>
      <c r="S1069" s="16">
        <v>944</v>
      </c>
      <c r="T1069" s="16">
        <v>26</v>
      </c>
      <c r="U1069" s="16">
        <v>956</v>
      </c>
      <c r="V1069" s="16">
        <v>21</v>
      </c>
      <c r="W1069" s="17">
        <f t="shared" si="161"/>
        <v>0.1044932079414838</v>
      </c>
      <c r="X1069" s="15">
        <v>2.2079535519328664E-2</v>
      </c>
      <c r="Y1069" s="15">
        <v>1.4758517086535866E-4</v>
      </c>
      <c r="Z1069" s="18">
        <v>8.1800944348430339E-4</v>
      </c>
      <c r="AA1069" s="18">
        <v>4.8533293562037232E-6</v>
      </c>
      <c r="AB1069" s="19">
        <v>0.28229676515218949</v>
      </c>
      <c r="AC1069" s="18">
        <v>1.7215799475041219E-5</v>
      </c>
      <c r="AD1069" s="20">
        <f t="shared" si="153"/>
        <v>-16.806290856610229</v>
      </c>
      <c r="AE1069" s="20">
        <f t="shared" si="154"/>
        <v>3.825314275107683</v>
      </c>
      <c r="AF1069" s="20">
        <f t="shared" si="155"/>
        <v>0.61011265417671867</v>
      </c>
      <c r="AG1069" s="21">
        <f t="shared" si="156"/>
        <v>1341.6072556481597</v>
      </c>
      <c r="AH1069" s="21">
        <f t="shared" si="157"/>
        <v>1572.6246501326009</v>
      </c>
      <c r="AI1069" s="22">
        <f t="shared" si="158"/>
        <v>23.93437016776079</v>
      </c>
      <c r="AJ1069" s="20">
        <f t="shared" si="159"/>
        <v>-0.97536116134083428</v>
      </c>
    </row>
    <row r="1070" spans="1:36">
      <c r="A1070" s="1" t="s">
        <v>1088</v>
      </c>
      <c r="B1070" s="11">
        <v>55.33</v>
      </c>
      <c r="C1070" s="11">
        <v>76.7</v>
      </c>
      <c r="D1070" s="12">
        <v>0.72138200782268569</v>
      </c>
      <c r="E1070" s="13">
        <v>4.827E-2</v>
      </c>
      <c r="F1070" s="13">
        <v>1.5730000000000001E-2</v>
      </c>
      <c r="G1070" s="14">
        <v>0.10917</v>
      </c>
      <c r="H1070" s="14">
        <v>3.243E-2</v>
      </c>
      <c r="I1070" s="13">
        <v>1.6400000000000001E-2</v>
      </c>
      <c r="J1070" s="13">
        <v>2.2699999999999999E-3</v>
      </c>
      <c r="K1070" s="15">
        <v>7.2300000000000003E-3</v>
      </c>
      <c r="L1070" s="15">
        <v>1.67E-3</v>
      </c>
      <c r="M1070" s="16">
        <v>113</v>
      </c>
      <c r="N1070" s="16">
        <v>335</v>
      </c>
      <c r="O1070" s="16">
        <v>105</v>
      </c>
      <c r="P1070" s="16">
        <v>30</v>
      </c>
      <c r="Q1070" s="16">
        <v>105</v>
      </c>
      <c r="R1070" s="16">
        <v>14</v>
      </c>
      <c r="S1070" s="16">
        <v>146</v>
      </c>
      <c r="T1070" s="16">
        <v>34</v>
      </c>
      <c r="U1070" s="16">
        <v>105</v>
      </c>
      <c r="V1070" s="16">
        <v>14</v>
      </c>
      <c r="W1070" s="17">
        <f t="shared" si="161"/>
        <v>0</v>
      </c>
      <c r="X1070" s="15">
        <v>1.7556725158996759E-2</v>
      </c>
      <c r="Y1070" s="15">
        <v>2.771547094711119E-4</v>
      </c>
      <c r="Z1070" s="18">
        <v>6.4482660925274974E-4</v>
      </c>
      <c r="AA1070" s="18">
        <v>9.0517837277315267E-6</v>
      </c>
      <c r="AB1070" s="19">
        <v>0.28305988886990968</v>
      </c>
      <c r="AC1070" s="18">
        <v>1.7064288078322598E-5</v>
      </c>
      <c r="AD1070" s="20">
        <f t="shared" si="153"/>
        <v>10.180953910206014</v>
      </c>
      <c r="AE1070" s="20">
        <f t="shared" si="154"/>
        <v>12.443007762252822</v>
      </c>
      <c r="AF1070" s="20">
        <f t="shared" si="155"/>
        <v>0.60360362420323721</v>
      </c>
      <c r="AG1070" s="21">
        <f t="shared" si="156"/>
        <v>269.02685066994161</v>
      </c>
      <c r="AH1070" s="21">
        <f t="shared" si="157"/>
        <v>368.50047493029376</v>
      </c>
      <c r="AI1070" s="22">
        <f t="shared" si="158"/>
        <v>24.092602414603363</v>
      </c>
      <c r="AJ1070" s="20">
        <f t="shared" si="159"/>
        <v>-0.98057751176949548</v>
      </c>
    </row>
    <row r="1071" spans="1:36">
      <c r="A1071" s="1" t="s">
        <v>1089</v>
      </c>
      <c r="B1071" s="11">
        <v>221.54</v>
      </c>
      <c r="C1071" s="11">
        <v>273.97000000000003</v>
      </c>
      <c r="D1071" s="12">
        <v>0.80862868197247861</v>
      </c>
      <c r="E1071" s="13">
        <v>4.727E-2</v>
      </c>
      <c r="F1071" s="13">
        <v>9.6500000000000006E-3</v>
      </c>
      <c r="G1071" s="14">
        <v>9.3979999999999994E-2</v>
      </c>
      <c r="H1071" s="14">
        <v>1.754E-2</v>
      </c>
      <c r="I1071" s="13">
        <v>1.4409999999999999E-2</v>
      </c>
      <c r="J1071" s="13">
        <v>1.25E-3</v>
      </c>
      <c r="K1071" s="15">
        <v>5.3099999999999996E-3</v>
      </c>
      <c r="L1071" s="15">
        <v>7.6000000000000004E-4</v>
      </c>
      <c r="M1071" s="16">
        <v>63</v>
      </c>
      <c r="N1071" s="16">
        <v>235</v>
      </c>
      <c r="O1071" s="16">
        <v>91</v>
      </c>
      <c r="P1071" s="16">
        <v>16</v>
      </c>
      <c r="Q1071" s="16">
        <v>92</v>
      </c>
      <c r="R1071" s="16">
        <v>8</v>
      </c>
      <c r="S1071" s="16">
        <v>107</v>
      </c>
      <c r="T1071" s="16">
        <v>15</v>
      </c>
      <c r="U1071" s="16">
        <v>92</v>
      </c>
      <c r="V1071" s="16">
        <v>8</v>
      </c>
      <c r="W1071" s="17">
        <f t="shared" si="161"/>
        <v>-1.098901098901099</v>
      </c>
      <c r="X1071" s="15">
        <v>2.7277307353675874E-2</v>
      </c>
      <c r="Y1071" s="15">
        <v>1.2266268857391704E-3</v>
      </c>
      <c r="Z1071" s="18">
        <v>1.0509920074332564E-3</v>
      </c>
      <c r="AA1071" s="18">
        <v>4.7477123574949752E-5</v>
      </c>
      <c r="AB1071" s="19">
        <v>0.28306490285054253</v>
      </c>
      <c r="AC1071" s="18">
        <v>1.8006924811150664E-5</v>
      </c>
      <c r="AD1071" s="20">
        <f t="shared" si="153"/>
        <v>10.358269225472228</v>
      </c>
      <c r="AE1071" s="20">
        <f t="shared" si="154"/>
        <v>12.315326504819257</v>
      </c>
      <c r="AF1071" s="20">
        <f t="shared" si="155"/>
        <v>0.63692869376847883</v>
      </c>
      <c r="AG1071" s="21">
        <f t="shared" si="156"/>
        <v>264.79050118900017</v>
      </c>
      <c r="AH1071" s="21">
        <f t="shared" si="157"/>
        <v>366.60149100970426</v>
      </c>
      <c r="AI1071" s="22">
        <f t="shared" si="158"/>
        <v>25.702381400194696</v>
      </c>
      <c r="AJ1071" s="20">
        <f t="shared" si="159"/>
        <v>-0.96834361423393811</v>
      </c>
    </row>
    <row r="1072" spans="1:36">
      <c r="A1072" s="1" t="s">
        <v>1090</v>
      </c>
      <c r="B1072" s="11">
        <v>112.97</v>
      </c>
      <c r="C1072" s="11">
        <v>104.91</v>
      </c>
      <c r="D1072" s="12">
        <v>1.076827757125155</v>
      </c>
      <c r="E1072" s="13">
        <v>4.8160000000000001E-2</v>
      </c>
      <c r="F1072" s="13">
        <v>1.1039999999999999E-2</v>
      </c>
      <c r="G1072" s="14">
        <v>9.3960000000000002E-2</v>
      </c>
      <c r="H1072" s="14">
        <v>1.9949999999999999E-2</v>
      </c>
      <c r="I1072" s="13">
        <v>1.414E-2</v>
      </c>
      <c r="J1072" s="13">
        <v>1.2800000000000001E-3</v>
      </c>
      <c r="K1072" s="15">
        <v>4.0800000000000003E-3</v>
      </c>
      <c r="L1072" s="15">
        <v>5.9999999999999995E-4</v>
      </c>
      <c r="M1072" s="16">
        <v>107</v>
      </c>
      <c r="N1072" s="16">
        <v>273</v>
      </c>
      <c r="O1072" s="16">
        <v>91</v>
      </c>
      <c r="P1072" s="16">
        <v>19</v>
      </c>
      <c r="Q1072" s="16">
        <v>91</v>
      </c>
      <c r="R1072" s="16">
        <v>8</v>
      </c>
      <c r="S1072" s="16">
        <v>82</v>
      </c>
      <c r="T1072" s="16">
        <v>12</v>
      </c>
      <c r="U1072" s="16">
        <v>91</v>
      </c>
      <c r="V1072" s="16">
        <v>8</v>
      </c>
      <c r="W1072" s="17">
        <f t="shared" si="161"/>
        <v>0</v>
      </c>
      <c r="X1072" s="15">
        <v>2.9840163650923089E-2</v>
      </c>
      <c r="Y1072" s="15">
        <v>5.5827674216468556E-5</v>
      </c>
      <c r="Z1072" s="18">
        <v>1.1053527286314507E-3</v>
      </c>
      <c r="AA1072" s="18">
        <v>9.2721963570056429E-7</v>
      </c>
      <c r="AB1072" s="19">
        <v>0.28303988961290449</v>
      </c>
      <c r="AC1072" s="18">
        <v>1.5046686345857064E-5</v>
      </c>
      <c r="AD1072" s="20">
        <f t="shared" si="153"/>
        <v>9.4736965790276351</v>
      </c>
      <c r="AE1072" s="20">
        <f t="shared" si="154"/>
        <v>11.406016472814695</v>
      </c>
      <c r="AF1072" s="20">
        <f t="shared" si="155"/>
        <v>0.5322199838417655</v>
      </c>
      <c r="AG1072" s="21">
        <f t="shared" si="156"/>
        <v>300.90970853687804</v>
      </c>
      <c r="AH1072" s="21">
        <f t="shared" si="157"/>
        <v>424.10785788540539</v>
      </c>
      <c r="AI1072" s="22">
        <f t="shared" si="158"/>
        <v>21.493013885632024</v>
      </c>
      <c r="AJ1072" s="20">
        <f t="shared" si="159"/>
        <v>-0.9667062431135105</v>
      </c>
    </row>
    <row r="1073" spans="1:36">
      <c r="A1073" s="1" t="s">
        <v>1091</v>
      </c>
      <c r="B1073" s="11">
        <v>121.9</v>
      </c>
      <c r="C1073" s="11">
        <v>208.69</v>
      </c>
      <c r="D1073" s="12">
        <v>0.58411998658297004</v>
      </c>
      <c r="E1073" s="13">
        <v>4.7489999999999997E-2</v>
      </c>
      <c r="F1073" s="13">
        <v>1.7170000000000001E-2</v>
      </c>
      <c r="G1073" s="14">
        <v>0.13333999999999999</v>
      </c>
      <c r="H1073" s="14">
        <v>4.6609999999999999E-2</v>
      </c>
      <c r="I1073" s="13">
        <v>2.036E-2</v>
      </c>
      <c r="J1073" s="13">
        <v>1.8799999999999999E-3</v>
      </c>
      <c r="K1073" s="15">
        <v>6.4700000000000001E-3</v>
      </c>
      <c r="L1073" s="15">
        <v>1.07E-3</v>
      </c>
      <c r="M1073" s="16">
        <v>74</v>
      </c>
      <c r="N1073" s="16">
        <v>599</v>
      </c>
      <c r="O1073" s="16">
        <v>127</v>
      </c>
      <c r="P1073" s="16">
        <v>42</v>
      </c>
      <c r="Q1073" s="16">
        <v>130</v>
      </c>
      <c r="R1073" s="16">
        <v>12</v>
      </c>
      <c r="S1073" s="16">
        <v>130</v>
      </c>
      <c r="T1073" s="16">
        <v>22</v>
      </c>
      <c r="U1073" s="16">
        <v>130</v>
      </c>
      <c r="V1073" s="16">
        <v>12</v>
      </c>
      <c r="W1073" s="17">
        <f t="shared" si="161"/>
        <v>-2.3622047244094486</v>
      </c>
      <c r="X1073" s="15">
        <v>1.7731554245764419E-2</v>
      </c>
      <c r="Y1073" s="15">
        <v>2.3470666231249033E-4</v>
      </c>
      <c r="Z1073" s="18">
        <v>7.8211291373802649E-4</v>
      </c>
      <c r="AA1073" s="18">
        <v>9.5915118852395843E-6</v>
      </c>
      <c r="AB1073" s="19">
        <v>0.28293999649213591</v>
      </c>
      <c r="AC1073" s="18">
        <v>1.5808242603322223E-5</v>
      </c>
      <c r="AD1073" s="20">
        <f t="shared" si="153"/>
        <v>5.9410582425378777</v>
      </c>
      <c r="AE1073" s="20">
        <f t="shared" si="154"/>
        <v>8.7295055038616454</v>
      </c>
      <c r="AF1073" s="20">
        <f t="shared" si="155"/>
        <v>0.55920508872957875</v>
      </c>
      <c r="AG1073" s="21">
        <f t="shared" si="156"/>
        <v>439.58668302752625</v>
      </c>
      <c r="AH1073" s="21">
        <f t="shared" si="157"/>
        <v>625.53158807224418</v>
      </c>
      <c r="AI1073" s="22">
        <f t="shared" si="158"/>
        <v>22.329094250152707</v>
      </c>
      <c r="AJ1073" s="20">
        <f t="shared" si="159"/>
        <v>-0.9764423821163245</v>
      </c>
    </row>
    <row r="1074" spans="1:36">
      <c r="A1074" s="1" t="s">
        <v>1092</v>
      </c>
      <c r="B1074" s="11">
        <v>104.79</v>
      </c>
      <c r="C1074" s="11">
        <v>159.79</v>
      </c>
      <c r="D1074" s="12">
        <v>0.65579823518367863</v>
      </c>
      <c r="E1074" s="13">
        <v>5.8790000000000002E-2</v>
      </c>
      <c r="F1074" s="13">
        <v>1.4149999999999999E-2</v>
      </c>
      <c r="G1074" s="14">
        <v>0.12786</v>
      </c>
      <c r="H1074" s="14">
        <v>2.784E-2</v>
      </c>
      <c r="I1074" s="13">
        <v>1.5769999999999999E-2</v>
      </c>
      <c r="J1074" s="13">
        <v>1.6900000000000001E-3</v>
      </c>
      <c r="K1074" s="15">
        <v>5.8300000000000001E-3</v>
      </c>
      <c r="L1074" s="15">
        <v>1.15E-3</v>
      </c>
      <c r="M1074" s="16">
        <v>559</v>
      </c>
      <c r="N1074" s="16">
        <v>295</v>
      </c>
      <c r="O1074" s="16">
        <v>122</v>
      </c>
      <c r="P1074" s="16">
        <v>25</v>
      </c>
      <c r="Q1074" s="16">
        <v>101</v>
      </c>
      <c r="R1074" s="16">
        <v>11</v>
      </c>
      <c r="S1074" s="16">
        <v>117</v>
      </c>
      <c r="T1074" s="16">
        <v>23</v>
      </c>
      <c r="U1074" s="16">
        <v>101</v>
      </c>
      <c r="V1074" s="16">
        <v>11</v>
      </c>
      <c r="W1074" s="17">
        <f t="shared" si="161"/>
        <v>17.21311475409836</v>
      </c>
      <c r="X1074" s="15">
        <v>2.1167281730185318E-2</v>
      </c>
      <c r="Y1074" s="15">
        <v>1.7890593413353868E-4</v>
      </c>
      <c r="Z1074" s="18">
        <v>8.722628450155591E-4</v>
      </c>
      <c r="AA1074" s="18">
        <v>6.9873402967309543E-6</v>
      </c>
      <c r="AB1074" s="19">
        <v>0.28301079228593812</v>
      </c>
      <c r="AC1074" s="18">
        <v>1.5425294776395651E-5</v>
      </c>
      <c r="AD1074" s="20">
        <f t="shared" si="153"/>
        <v>8.4446934610959978</v>
      </c>
      <c r="AE1074" s="20">
        <f t="shared" si="154"/>
        <v>10.604920576771093</v>
      </c>
      <c r="AF1074" s="20">
        <f t="shared" si="155"/>
        <v>0.54562381832914031</v>
      </c>
      <c r="AG1074" s="21">
        <f t="shared" si="156"/>
        <v>340.32826218985321</v>
      </c>
      <c r="AH1074" s="21">
        <f t="shared" si="157"/>
        <v>483.1590396481111</v>
      </c>
      <c r="AI1074" s="22">
        <f t="shared" si="158"/>
        <v>21.880941510823163</v>
      </c>
      <c r="AJ1074" s="20">
        <f t="shared" si="159"/>
        <v>-0.97372702274049516</v>
      </c>
    </row>
    <row r="1075" spans="1:36">
      <c r="A1075" s="1" t="s">
        <v>1093</v>
      </c>
      <c r="B1075" s="11">
        <v>55.47</v>
      </c>
      <c r="C1075" s="11">
        <v>82.15</v>
      </c>
      <c r="D1075" s="12">
        <v>0.67522824102251977</v>
      </c>
      <c r="E1075" s="13">
        <v>4.9520000000000002E-2</v>
      </c>
      <c r="F1075" s="13">
        <v>1.1730000000000001E-2</v>
      </c>
      <c r="G1075" s="14">
        <v>0.11083</v>
      </c>
      <c r="H1075" s="14">
        <v>2.4500000000000001E-2</v>
      </c>
      <c r="I1075" s="13">
        <v>1.6230000000000001E-2</v>
      </c>
      <c r="J1075" s="13">
        <v>1.4499999999999999E-3</v>
      </c>
      <c r="K1075" s="15">
        <v>4.6499999999999996E-3</v>
      </c>
      <c r="L1075" s="15">
        <v>9.3999999999999997E-4</v>
      </c>
      <c r="M1075" s="16">
        <v>173</v>
      </c>
      <c r="N1075" s="16">
        <v>293</v>
      </c>
      <c r="O1075" s="16">
        <v>107</v>
      </c>
      <c r="P1075" s="16">
        <v>22</v>
      </c>
      <c r="Q1075" s="16">
        <v>104</v>
      </c>
      <c r="R1075" s="16">
        <v>9</v>
      </c>
      <c r="S1075" s="16">
        <v>94</v>
      </c>
      <c r="T1075" s="16">
        <v>19</v>
      </c>
      <c r="U1075" s="16">
        <v>104</v>
      </c>
      <c r="V1075" s="16">
        <v>9</v>
      </c>
      <c r="W1075" s="17">
        <f t="shared" si="161"/>
        <v>2.8037383177570092</v>
      </c>
      <c r="X1075" s="15">
        <v>1.0697098706272411E-2</v>
      </c>
      <c r="Y1075" s="15">
        <v>1.5611944922352738E-4</v>
      </c>
      <c r="Z1075" s="18">
        <v>3.9430810319063378E-4</v>
      </c>
      <c r="AA1075" s="18">
        <v>5.9917068927375461E-6</v>
      </c>
      <c r="AB1075" s="19">
        <v>0.28305486891222736</v>
      </c>
      <c r="AC1075" s="18">
        <v>1.4459825074743631E-5</v>
      </c>
      <c r="AD1075" s="20">
        <f t="shared" si="153"/>
        <v>10.003427221483285</v>
      </c>
      <c r="AE1075" s="20">
        <f t="shared" si="154"/>
        <v>12.261075597763682</v>
      </c>
      <c r="AF1075" s="20">
        <f t="shared" si="155"/>
        <v>0.51147657649936096</v>
      </c>
      <c r="AG1075" s="21">
        <f t="shared" si="156"/>
        <v>274.29695832102288</v>
      </c>
      <c r="AH1075" s="21">
        <f t="shared" si="157"/>
        <v>379.38295385391717</v>
      </c>
      <c r="AI1075" s="22">
        <f t="shared" si="158"/>
        <v>20.278144327148965</v>
      </c>
      <c r="AJ1075" s="20">
        <f t="shared" si="159"/>
        <v>-0.98812324990389655</v>
      </c>
    </row>
    <row r="1076" spans="1:36">
      <c r="A1076" s="1" t="s">
        <v>1094</v>
      </c>
      <c r="B1076" s="11">
        <v>82.58</v>
      </c>
      <c r="C1076" s="11">
        <v>124.5</v>
      </c>
      <c r="D1076" s="12">
        <v>0.66329317269076304</v>
      </c>
      <c r="E1076" s="13">
        <v>4.6050000000000001E-2</v>
      </c>
      <c r="F1076" s="13">
        <v>7.4200000000000004E-3</v>
      </c>
      <c r="G1076" s="14">
        <v>8.9700000000000002E-2</v>
      </c>
      <c r="H1076" s="14">
        <v>1.281E-2</v>
      </c>
      <c r="I1076" s="13">
        <v>1.413E-2</v>
      </c>
      <c r="J1076" s="13">
        <v>1.06E-3</v>
      </c>
      <c r="K1076" s="15">
        <v>6.1700000000000001E-3</v>
      </c>
      <c r="L1076" s="15">
        <v>1.09E-3</v>
      </c>
      <c r="M1076" s="16"/>
      <c r="N1076" s="16">
        <v>284</v>
      </c>
      <c r="O1076" s="16">
        <v>87</v>
      </c>
      <c r="P1076" s="16">
        <v>12</v>
      </c>
      <c r="Q1076" s="16">
        <v>90</v>
      </c>
      <c r="R1076" s="16">
        <v>7</v>
      </c>
      <c r="S1076" s="16">
        <v>124</v>
      </c>
      <c r="T1076" s="16">
        <v>22</v>
      </c>
      <c r="U1076" s="16">
        <v>90</v>
      </c>
      <c r="V1076" s="16">
        <v>7</v>
      </c>
      <c r="W1076" s="17">
        <f t="shared" si="161"/>
        <v>-3.4482758620689653</v>
      </c>
      <c r="X1076" s="15">
        <v>3.3816693668174982E-2</v>
      </c>
      <c r="Y1076" s="15">
        <v>1.8771693992724891E-3</v>
      </c>
      <c r="Z1076" s="18">
        <v>1.2312610483947504E-3</v>
      </c>
      <c r="AA1076" s="18">
        <v>6.7995587478880554E-5</v>
      </c>
      <c r="AB1076" s="19">
        <v>0.28292008706077548</v>
      </c>
      <c r="AC1076" s="18">
        <v>1.6877692786606563E-5</v>
      </c>
      <c r="AD1076" s="20">
        <f t="shared" si="153"/>
        <v>5.2369775216587477</v>
      </c>
      <c r="AE1076" s="20">
        <f t="shared" si="154"/>
        <v>7.1397228731329143</v>
      </c>
      <c r="AF1076" s="20">
        <f t="shared" si="155"/>
        <v>0.59698364465801956</v>
      </c>
      <c r="AG1076" s="21">
        <f t="shared" si="156"/>
        <v>473.32220295300846</v>
      </c>
      <c r="AH1076" s="21">
        <f t="shared" si="157"/>
        <v>696.25042349589989</v>
      </c>
      <c r="AI1076" s="22">
        <f t="shared" si="158"/>
        <v>24.112978474462352</v>
      </c>
      <c r="AJ1076" s="20">
        <f t="shared" si="159"/>
        <v>-0.96291382384353164</v>
      </c>
    </row>
    <row r="1077" spans="1:36">
      <c r="A1077" s="1" t="s">
        <v>1095</v>
      </c>
      <c r="B1077" s="11">
        <v>266.68</v>
      </c>
      <c r="C1077" s="11">
        <v>246.88</v>
      </c>
      <c r="D1077" s="12">
        <v>1.080200907323396</v>
      </c>
      <c r="E1077" s="13">
        <v>4.9209999999999997E-2</v>
      </c>
      <c r="F1077" s="13">
        <v>7.1799999999999998E-3</v>
      </c>
      <c r="G1077" s="14">
        <v>0.10279000000000001</v>
      </c>
      <c r="H1077" s="14">
        <v>1.3729999999999999E-2</v>
      </c>
      <c r="I1077" s="13">
        <v>1.515E-2</v>
      </c>
      <c r="J1077" s="13">
        <v>9.6000000000000002E-4</v>
      </c>
      <c r="K1077" s="15">
        <v>5.5900000000000004E-3</v>
      </c>
      <c r="L1077" s="15">
        <v>5.0000000000000001E-4</v>
      </c>
      <c r="M1077" s="16">
        <v>158</v>
      </c>
      <c r="N1077" s="16">
        <v>184</v>
      </c>
      <c r="O1077" s="16">
        <v>99</v>
      </c>
      <c r="P1077" s="16">
        <v>13</v>
      </c>
      <c r="Q1077" s="16">
        <v>97</v>
      </c>
      <c r="R1077" s="16">
        <v>6</v>
      </c>
      <c r="S1077" s="16">
        <v>113</v>
      </c>
      <c r="T1077" s="16">
        <v>10</v>
      </c>
      <c r="U1077" s="16">
        <v>97</v>
      </c>
      <c r="V1077" s="16">
        <v>6</v>
      </c>
      <c r="W1077" s="17">
        <f t="shared" si="161"/>
        <v>2.0202020202020203</v>
      </c>
      <c r="X1077" s="15">
        <v>1.2935910992670109E-2</v>
      </c>
      <c r="Y1077" s="15">
        <v>2.6336790529028299E-5</v>
      </c>
      <c r="Z1077" s="18">
        <v>4.853874128636667E-4</v>
      </c>
      <c r="AA1077" s="18">
        <v>1.8143205204225962E-6</v>
      </c>
      <c r="AB1077" s="19">
        <v>0.28306921508649674</v>
      </c>
      <c r="AC1077" s="18">
        <v>1.40946941627949E-5</v>
      </c>
      <c r="AD1077" s="20">
        <f t="shared" si="153"/>
        <v>10.510767915377084</v>
      </c>
      <c r="AE1077" s="20">
        <f t="shared" si="154"/>
        <v>12.610563806050301</v>
      </c>
      <c r="AF1077" s="20">
        <f t="shared" si="155"/>
        <v>0.49855340785087138</v>
      </c>
      <c r="AG1077" s="21">
        <f t="shared" si="156"/>
        <v>254.787367868361</v>
      </c>
      <c r="AH1077" s="21">
        <f t="shared" si="157"/>
        <v>351.54433688588699</v>
      </c>
      <c r="AI1077" s="22">
        <f t="shared" si="158"/>
        <v>19.820708872314981</v>
      </c>
      <c r="AJ1077" s="20">
        <f t="shared" si="159"/>
        <v>-0.98537989720290164</v>
      </c>
    </row>
    <row r="1078" spans="1:36">
      <c r="A1078" s="23" t="s">
        <v>1096</v>
      </c>
      <c r="B1078" s="24">
        <v>159.61000000000001</v>
      </c>
      <c r="C1078" s="24">
        <v>297.89999999999998</v>
      </c>
      <c r="D1078" s="25">
        <v>0.53578382007385039</v>
      </c>
      <c r="E1078" s="26">
        <v>6.3740000000000005E-2</v>
      </c>
      <c r="F1078" s="26">
        <v>1.392E-2</v>
      </c>
      <c r="G1078" s="27">
        <v>0.12335</v>
      </c>
      <c r="H1078" s="27">
        <v>2.4119999999999999E-2</v>
      </c>
      <c r="I1078" s="26">
        <v>1.4030000000000001E-2</v>
      </c>
      <c r="J1078" s="26">
        <v>1.42E-3</v>
      </c>
      <c r="K1078" s="28">
        <v>6.9300000000000004E-3</v>
      </c>
      <c r="L1078" s="28">
        <v>1.24E-3</v>
      </c>
      <c r="M1078" s="29">
        <v>733</v>
      </c>
      <c r="N1078" s="29">
        <v>251</v>
      </c>
      <c r="O1078" s="29">
        <v>118</v>
      </c>
      <c r="P1078" s="29">
        <v>22</v>
      </c>
      <c r="Q1078" s="29">
        <v>90</v>
      </c>
      <c r="R1078" s="29">
        <v>9</v>
      </c>
      <c r="S1078" s="29">
        <v>140</v>
      </c>
      <c r="T1078" s="29">
        <v>25</v>
      </c>
      <c r="U1078" s="29">
        <v>90</v>
      </c>
      <c r="V1078" s="29">
        <v>9</v>
      </c>
      <c r="W1078" s="30">
        <f t="shared" si="161"/>
        <v>23.728813559322035</v>
      </c>
      <c r="X1078" s="28">
        <v>3.255359352194595E-2</v>
      </c>
      <c r="Y1078" s="28">
        <v>1.162921673161459E-3</v>
      </c>
      <c r="Z1078" s="31">
        <v>1.3414528205626744E-3</v>
      </c>
      <c r="AA1078" s="31">
        <v>4.3871789712990931E-5</v>
      </c>
      <c r="AB1078" s="32">
        <v>0.28307075005099547</v>
      </c>
      <c r="AC1078" s="31">
        <v>1.4871860115675947E-5</v>
      </c>
      <c r="AD1078" s="33">
        <f t="shared" si="153"/>
        <v>10.565050676709653</v>
      </c>
      <c r="AE1078" s="33">
        <f t="shared" si="154"/>
        <v>12.462300620914579</v>
      </c>
      <c r="AF1078" s="33">
        <f t="shared" si="155"/>
        <v>0.52603500768457401</v>
      </c>
      <c r="AG1078" s="34">
        <f t="shared" si="156"/>
        <v>258.45093995111097</v>
      </c>
      <c r="AH1078" s="34">
        <f t="shared" si="157"/>
        <v>355.62928944821539</v>
      </c>
      <c r="AI1078" s="35">
        <f t="shared" si="158"/>
        <v>21.395563545281306</v>
      </c>
      <c r="AJ1078" s="33">
        <f t="shared" si="159"/>
        <v>-0.95959479456136521</v>
      </c>
    </row>
    <row r="1079" spans="1:36">
      <c r="A1079" s="23" t="s">
        <v>1097</v>
      </c>
      <c r="B1079" s="24">
        <v>83.03</v>
      </c>
      <c r="C1079" s="24">
        <v>86.67</v>
      </c>
      <c r="D1079" s="25">
        <v>0.95800161532248762</v>
      </c>
      <c r="E1079" s="26">
        <v>7.2720000000000007E-2</v>
      </c>
      <c r="F1079" s="26">
        <v>3.7870000000000001E-2</v>
      </c>
      <c r="G1079" s="27">
        <v>0.20877000000000001</v>
      </c>
      <c r="H1079" s="27">
        <v>0.10643</v>
      </c>
      <c r="I1079" s="26">
        <v>2.0820000000000002E-2</v>
      </c>
      <c r="J1079" s="26">
        <v>2.2100000000000002E-3</v>
      </c>
      <c r="K1079" s="28">
        <v>6.2899999999999996E-3</v>
      </c>
      <c r="L1079" s="28">
        <v>8.0000000000000004E-4</v>
      </c>
      <c r="M1079" s="29">
        <v>1006</v>
      </c>
      <c r="N1079" s="29">
        <v>1111</v>
      </c>
      <c r="O1079" s="29">
        <v>193</v>
      </c>
      <c r="P1079" s="29">
        <v>89</v>
      </c>
      <c r="Q1079" s="29">
        <v>133</v>
      </c>
      <c r="R1079" s="29">
        <v>14</v>
      </c>
      <c r="S1079" s="29">
        <v>127</v>
      </c>
      <c r="T1079" s="29">
        <v>16</v>
      </c>
      <c r="U1079" s="29">
        <v>133</v>
      </c>
      <c r="V1079" s="29">
        <v>14</v>
      </c>
      <c r="W1079" s="30">
        <f t="shared" si="161"/>
        <v>31.088082901554404</v>
      </c>
      <c r="X1079" s="28">
        <v>3.0290515268849932E-2</v>
      </c>
      <c r="Y1079" s="28">
        <v>5.9821192551217479E-4</v>
      </c>
      <c r="Z1079" s="31">
        <v>1.0584221517196913E-3</v>
      </c>
      <c r="AA1079" s="31">
        <v>1.7712029143952872E-5</v>
      </c>
      <c r="AB1079" s="32">
        <v>0.282354065288353</v>
      </c>
      <c r="AC1079" s="31">
        <v>1.8873364603460261E-5</v>
      </c>
      <c r="AD1079" s="33">
        <f t="shared" si="153"/>
        <v>-14.779918508446288</v>
      </c>
      <c r="AE1079" s="33">
        <f t="shared" si="154"/>
        <v>-11.957348745601504</v>
      </c>
      <c r="AF1079" s="33">
        <f t="shared" si="155"/>
        <v>0.66763595346874371</v>
      </c>
      <c r="AG1079" s="34">
        <f t="shared" si="156"/>
        <v>1269.9327520168058</v>
      </c>
      <c r="AH1079" s="34">
        <f t="shared" si="157"/>
        <v>1939.4737542813932</v>
      </c>
      <c r="AI1079" s="35">
        <f t="shared" si="158"/>
        <v>26.443721912425872</v>
      </c>
      <c r="AJ1079" s="33">
        <f t="shared" si="159"/>
        <v>-0.96811981470723818</v>
      </c>
    </row>
    <row r="1080" spans="1:36">
      <c r="A1080" s="1" t="s">
        <v>1098</v>
      </c>
      <c r="B1080" s="11">
        <v>77.099999999999994</v>
      </c>
      <c r="C1080" s="11">
        <v>140.66999999999999</v>
      </c>
      <c r="D1080" s="12">
        <v>0.54809127745788011</v>
      </c>
      <c r="E1080" s="13">
        <v>0.16184000000000001</v>
      </c>
      <c r="F1080" s="13">
        <v>2.5000000000000001E-3</v>
      </c>
      <c r="G1080" s="14">
        <v>10.418990000000001</v>
      </c>
      <c r="H1080" s="14">
        <v>0.15467</v>
      </c>
      <c r="I1080" s="13">
        <v>0.46677999999999997</v>
      </c>
      <c r="J1080" s="13">
        <v>1.0290000000000001E-2</v>
      </c>
      <c r="K1080" s="15">
        <v>0.14568</v>
      </c>
      <c r="L1080" s="15">
        <v>3.7599999999999999E-3</v>
      </c>
      <c r="M1080" s="16">
        <v>2475</v>
      </c>
      <c r="N1080" s="16">
        <v>19</v>
      </c>
      <c r="O1080" s="16">
        <v>2473</v>
      </c>
      <c r="P1080" s="16">
        <v>14</v>
      </c>
      <c r="Q1080" s="16">
        <v>2469</v>
      </c>
      <c r="R1080" s="16">
        <v>45</v>
      </c>
      <c r="S1080" s="16">
        <v>2749</v>
      </c>
      <c r="T1080" s="16">
        <v>66</v>
      </c>
      <c r="U1080" s="16">
        <v>2475</v>
      </c>
      <c r="V1080" s="16">
        <v>19</v>
      </c>
      <c r="W1080" s="17">
        <f>100*(M1080-Q1080)/M1080</f>
        <v>0.24242424242424243</v>
      </c>
      <c r="X1080" s="15">
        <v>1.0251773961094305E-2</v>
      </c>
      <c r="Y1080" s="15">
        <v>1.6418083174447169E-5</v>
      </c>
      <c r="Z1080" s="18">
        <v>3.6988519322143085E-4</v>
      </c>
      <c r="AA1080" s="18">
        <v>7.0621529433400765E-7</v>
      </c>
      <c r="AB1080" s="19">
        <v>0.2809657448776392</v>
      </c>
      <c r="AC1080" s="18">
        <v>1.6046686079775421E-5</v>
      </c>
      <c r="AD1080" s="20">
        <f t="shared" si="153"/>
        <v>-63.876731867399393</v>
      </c>
      <c r="AE1080" s="20">
        <f t="shared" si="154"/>
        <v>-9.0190778376986191</v>
      </c>
      <c r="AF1080" s="20">
        <f t="shared" si="155"/>
        <v>0.57064645305333117</v>
      </c>
      <c r="AG1080" s="21">
        <f t="shared" si="156"/>
        <v>3124.2441636846215</v>
      </c>
      <c r="AH1080" s="21">
        <f t="shared" si="157"/>
        <v>3525.5491866998882</v>
      </c>
      <c r="AI1080" s="22">
        <f t="shared" si="158"/>
        <v>21.323947736533228</v>
      </c>
      <c r="AJ1080" s="20">
        <f t="shared" si="159"/>
        <v>-0.98885887972224606</v>
      </c>
    </row>
    <row r="1081" spans="1:36">
      <c r="A1081" s="23" t="s">
        <v>1099</v>
      </c>
      <c r="B1081" s="24">
        <v>132.27000000000001</v>
      </c>
      <c r="C1081" s="24">
        <v>160.04</v>
      </c>
      <c r="D1081" s="25">
        <v>0.82648087978005513</v>
      </c>
      <c r="E1081" s="26">
        <v>9.0380000000000002E-2</v>
      </c>
      <c r="F1081" s="26">
        <v>2.8930000000000001E-2</v>
      </c>
      <c r="G1081" s="27">
        <v>0.12783</v>
      </c>
      <c r="H1081" s="27">
        <v>3.952E-2</v>
      </c>
      <c r="I1081" s="26">
        <v>1.026E-2</v>
      </c>
      <c r="J1081" s="26">
        <v>8.4999999999999995E-4</v>
      </c>
      <c r="K1081" s="28">
        <v>3.0300000000000001E-3</v>
      </c>
      <c r="L1081" s="28">
        <v>2.1000000000000001E-4</v>
      </c>
      <c r="M1081" s="29">
        <v>1434</v>
      </c>
      <c r="N1081" s="29">
        <v>699</v>
      </c>
      <c r="O1081" s="29">
        <v>122</v>
      </c>
      <c r="P1081" s="29">
        <v>36</v>
      </c>
      <c r="Q1081" s="29">
        <v>66</v>
      </c>
      <c r="R1081" s="29">
        <v>5</v>
      </c>
      <c r="S1081" s="29">
        <v>61</v>
      </c>
      <c r="T1081" s="29">
        <v>4</v>
      </c>
      <c r="U1081" s="29">
        <v>66</v>
      </c>
      <c r="V1081" s="29">
        <v>5</v>
      </c>
      <c r="W1081" s="30">
        <f>100*(O1081-Q1081)/O1081</f>
        <v>45.901639344262293</v>
      </c>
      <c r="X1081" s="28">
        <v>2.6940802377770114E-2</v>
      </c>
      <c r="Y1081" s="28">
        <v>8.1693436095748629E-4</v>
      </c>
      <c r="Z1081" s="31">
        <v>1.0098108989525867E-3</v>
      </c>
      <c r="AA1081" s="31">
        <v>3.0489753830725671E-5</v>
      </c>
      <c r="AB1081" s="32">
        <v>0.28255685737383862</v>
      </c>
      <c r="AC1081" s="31">
        <v>1.6960247939947548E-5</v>
      </c>
      <c r="AD1081" s="33">
        <f t="shared" si="153"/>
        <v>-7.6083426280326716</v>
      </c>
      <c r="AE1081" s="33">
        <f t="shared" si="154"/>
        <v>-6.2055950030437401</v>
      </c>
      <c r="AF1081" s="33">
        <f t="shared" si="155"/>
        <v>0.5998721058509292</v>
      </c>
      <c r="AG1081" s="34">
        <f t="shared" si="156"/>
        <v>983.84319367984938</v>
      </c>
      <c r="AH1081" s="34">
        <f t="shared" si="157"/>
        <v>1526.2549217075766</v>
      </c>
      <c r="AI1081" s="35">
        <f t="shared" si="158"/>
        <v>23.858858788315501</v>
      </c>
      <c r="AJ1081" s="33">
        <f t="shared" si="159"/>
        <v>-0.96958400906769315</v>
      </c>
    </row>
    <row r="1082" spans="1:36">
      <c r="A1082" s="23" t="s">
        <v>1100</v>
      </c>
      <c r="B1082" s="24">
        <v>21.94</v>
      </c>
      <c r="C1082" s="24">
        <v>48.32</v>
      </c>
      <c r="D1082" s="25">
        <v>0.45405629139072851</v>
      </c>
      <c r="E1082" s="26">
        <v>9.2100000000000001E-2</v>
      </c>
      <c r="F1082" s="26">
        <v>2.0490000000000001E-2</v>
      </c>
      <c r="G1082" s="27">
        <v>0.32804</v>
      </c>
      <c r="H1082" s="27">
        <v>6.4140000000000003E-2</v>
      </c>
      <c r="I1082" s="26">
        <v>2.5819999999999999E-2</v>
      </c>
      <c r="J1082" s="26">
        <v>2.8900000000000002E-3</v>
      </c>
      <c r="K1082" s="28">
        <v>1.2319999999999999E-2</v>
      </c>
      <c r="L1082" s="28">
        <v>2.9199999999999999E-3</v>
      </c>
      <c r="M1082" s="29">
        <v>1469</v>
      </c>
      <c r="N1082" s="29">
        <v>211</v>
      </c>
      <c r="O1082" s="29">
        <v>288</v>
      </c>
      <c r="P1082" s="29">
        <v>49</v>
      </c>
      <c r="Q1082" s="29">
        <v>164</v>
      </c>
      <c r="R1082" s="29">
        <v>18</v>
      </c>
      <c r="S1082" s="29">
        <v>247</v>
      </c>
      <c r="T1082" s="29">
        <v>58</v>
      </c>
      <c r="U1082" s="29">
        <v>164</v>
      </c>
      <c r="V1082" s="29">
        <v>18</v>
      </c>
      <c r="W1082" s="30">
        <f>100*(O1082-Q1082)/O1082</f>
        <v>43.055555555555557</v>
      </c>
      <c r="X1082" s="28">
        <v>1.4914216188100514E-2</v>
      </c>
      <c r="Y1082" s="28">
        <v>2.0410286085533619E-4</v>
      </c>
      <c r="Z1082" s="31">
        <v>6.3474725056102577E-4</v>
      </c>
      <c r="AA1082" s="31">
        <v>1.0584069493894719E-5</v>
      </c>
      <c r="AB1082" s="32">
        <v>0.28304211058851458</v>
      </c>
      <c r="AC1082" s="31">
        <v>1.7905632169393197E-5</v>
      </c>
      <c r="AD1082" s="33">
        <f t="shared" si="153"/>
        <v>9.5522395610081468</v>
      </c>
      <c r="AE1082" s="33">
        <f t="shared" si="154"/>
        <v>13.088623902570706</v>
      </c>
      <c r="AF1082" s="33">
        <f t="shared" si="155"/>
        <v>0.63344607304273026</v>
      </c>
      <c r="AG1082" s="34">
        <f t="shared" si="156"/>
        <v>294.03771634007103</v>
      </c>
      <c r="AH1082" s="34">
        <f t="shared" si="157"/>
        <v>372.95432923692181</v>
      </c>
      <c r="AI1082" s="35">
        <f t="shared" si="158"/>
        <v>25.262202843721525</v>
      </c>
      <c r="AJ1082" s="33">
        <f t="shared" si="159"/>
        <v>-0.98088110691081243</v>
      </c>
    </row>
    <row r="1083" spans="1:36">
      <c r="A1083" s="1" t="s">
        <v>1101</v>
      </c>
      <c r="B1083" s="11">
        <v>289.08</v>
      </c>
      <c r="C1083" s="11">
        <v>361.47</v>
      </c>
      <c r="D1083" s="12">
        <v>0.79973441779400767</v>
      </c>
      <c r="E1083" s="13">
        <v>4.6190000000000002E-2</v>
      </c>
      <c r="F1083" s="13">
        <v>5.1799999999999997E-3</v>
      </c>
      <c r="G1083" s="14">
        <v>0.10209</v>
      </c>
      <c r="H1083" s="14">
        <v>1.0529999999999999E-2</v>
      </c>
      <c r="I1083" s="13">
        <v>1.6029999999999999E-2</v>
      </c>
      <c r="J1083" s="13">
        <v>7.9000000000000001E-4</v>
      </c>
      <c r="K1083" s="15">
        <v>5.6600000000000001E-3</v>
      </c>
      <c r="L1083" s="15">
        <v>4.6000000000000001E-4</v>
      </c>
      <c r="M1083" s="16">
        <v>8</v>
      </c>
      <c r="N1083" s="16">
        <v>137</v>
      </c>
      <c r="O1083" s="16">
        <v>99</v>
      </c>
      <c r="P1083" s="16">
        <v>10</v>
      </c>
      <c r="Q1083" s="16">
        <v>103</v>
      </c>
      <c r="R1083" s="16">
        <v>5</v>
      </c>
      <c r="S1083" s="16">
        <v>114</v>
      </c>
      <c r="T1083" s="16">
        <v>9</v>
      </c>
      <c r="U1083" s="16">
        <v>103</v>
      </c>
      <c r="V1083" s="16">
        <v>5</v>
      </c>
      <c r="W1083" s="17">
        <f>100*(O1083-Q1083)/O1083</f>
        <v>-4.0404040404040407</v>
      </c>
      <c r="X1083" s="15">
        <v>3.7404326513193323E-2</v>
      </c>
      <c r="Y1083" s="15">
        <v>7.1553069977188771E-4</v>
      </c>
      <c r="Z1083" s="18">
        <v>1.3409801391892299E-3</v>
      </c>
      <c r="AA1083" s="18">
        <v>2.7545404964589736E-5</v>
      </c>
      <c r="AB1083" s="19">
        <v>0.28307034209296311</v>
      </c>
      <c r="AC1083" s="18">
        <v>1.6990981403123297E-5</v>
      </c>
      <c r="AD1083" s="20">
        <f t="shared" si="153"/>
        <v>10.550623575287243</v>
      </c>
      <c r="AE1083" s="20">
        <f t="shared" si="154"/>
        <v>12.722275233085778</v>
      </c>
      <c r="AF1083" s="20">
        <f t="shared" si="155"/>
        <v>0.60100795573671129</v>
      </c>
      <c r="AG1083" s="21">
        <f t="shared" si="156"/>
        <v>259.03443679161131</v>
      </c>
      <c r="AH1083" s="21">
        <f t="shared" si="157"/>
        <v>349.05290806683382</v>
      </c>
      <c r="AI1083" s="22">
        <f t="shared" si="158"/>
        <v>24.444378041463921</v>
      </c>
      <c r="AJ1083" s="20">
        <f t="shared" si="159"/>
        <v>-0.95960903195213165</v>
      </c>
    </row>
    <row r="1084" spans="1:36">
      <c r="A1084" s="1" t="s">
        <v>1102</v>
      </c>
      <c r="B1084" s="11">
        <v>86.85</v>
      </c>
      <c r="C1084" s="11">
        <v>126.52</v>
      </c>
      <c r="D1084" s="12">
        <v>0.68645273474549473</v>
      </c>
      <c r="E1084" s="13">
        <v>0.19596</v>
      </c>
      <c r="F1084" s="13">
        <v>5.94E-3</v>
      </c>
      <c r="G1084" s="14">
        <v>14.25794</v>
      </c>
      <c r="H1084" s="14">
        <v>0.41184999999999999</v>
      </c>
      <c r="I1084" s="13">
        <v>0.52754000000000001</v>
      </c>
      <c r="J1084" s="13">
        <v>1.719E-2</v>
      </c>
      <c r="K1084" s="15">
        <v>0.14871000000000001</v>
      </c>
      <c r="L1084" s="15">
        <v>7.3699999999999998E-3</v>
      </c>
      <c r="M1084" s="16">
        <v>2793</v>
      </c>
      <c r="N1084" s="16">
        <v>24</v>
      </c>
      <c r="O1084" s="16">
        <v>2767</v>
      </c>
      <c r="P1084" s="16">
        <v>27</v>
      </c>
      <c r="Q1084" s="16">
        <v>2731</v>
      </c>
      <c r="R1084" s="16">
        <v>73</v>
      </c>
      <c r="S1084" s="16">
        <v>2802</v>
      </c>
      <c r="T1084" s="16">
        <v>130</v>
      </c>
      <c r="U1084" s="16">
        <v>2793</v>
      </c>
      <c r="V1084" s="16">
        <v>24</v>
      </c>
      <c r="W1084" s="17">
        <f>100*(M1084-Q1084)/M1084</f>
        <v>2.2198353025420694</v>
      </c>
      <c r="X1084" s="15">
        <v>6.1307713440344573E-3</v>
      </c>
      <c r="Y1084" s="15">
        <v>4.4714023874301549E-4</v>
      </c>
      <c r="Z1084" s="18">
        <v>2.0008740021794521E-4</v>
      </c>
      <c r="AA1084" s="18">
        <v>1.8836892476008326E-5</v>
      </c>
      <c r="AB1084" s="19">
        <v>0.28073444284483862</v>
      </c>
      <c r="AC1084" s="18">
        <v>1.5019476668744135E-5</v>
      </c>
      <c r="AD1084" s="20">
        <f t="shared" si="153"/>
        <v>-72.056538665830061</v>
      </c>
      <c r="AE1084" s="20">
        <f t="shared" si="154"/>
        <v>-9.6478286492518439</v>
      </c>
      <c r="AF1084" s="20">
        <f t="shared" si="155"/>
        <v>0.53451075821845573</v>
      </c>
      <c r="AG1084" s="21">
        <f t="shared" si="156"/>
        <v>3415.901705663975</v>
      </c>
      <c r="AH1084" s="21">
        <f t="shared" si="157"/>
        <v>3805.4111533027904</v>
      </c>
      <c r="AI1084" s="22">
        <f t="shared" si="158"/>
        <v>19.762011527316645</v>
      </c>
      <c r="AJ1084" s="20">
        <f t="shared" si="159"/>
        <v>-0.99397327107777278</v>
      </c>
    </row>
    <row r="1085" spans="1:36">
      <c r="A1085" s="1" t="s">
        <v>1103</v>
      </c>
      <c r="B1085" s="11">
        <v>51.84</v>
      </c>
      <c r="C1085" s="11">
        <v>49.32</v>
      </c>
      <c r="D1085" s="12">
        <v>1.051094890510949</v>
      </c>
      <c r="E1085" s="13">
        <v>8.2119999999999999E-2</v>
      </c>
      <c r="F1085" s="13">
        <v>3.5599999999999998E-3</v>
      </c>
      <c r="G1085" s="14">
        <v>2.41709</v>
      </c>
      <c r="H1085" s="14">
        <v>9.5500000000000002E-2</v>
      </c>
      <c r="I1085" s="13">
        <v>0.21342</v>
      </c>
      <c r="J1085" s="13">
        <v>6.6899999999999998E-3</v>
      </c>
      <c r="K1085" s="15">
        <v>6.1519999999999998E-2</v>
      </c>
      <c r="L1085" s="15">
        <v>2.5899999999999999E-3</v>
      </c>
      <c r="M1085" s="16">
        <v>1248</v>
      </c>
      <c r="N1085" s="16">
        <v>36</v>
      </c>
      <c r="O1085" s="16">
        <v>1248</v>
      </c>
      <c r="P1085" s="16">
        <v>28</v>
      </c>
      <c r="Q1085" s="16">
        <v>1247</v>
      </c>
      <c r="R1085" s="16">
        <v>36</v>
      </c>
      <c r="S1085" s="16">
        <v>1207</v>
      </c>
      <c r="T1085" s="16">
        <v>49</v>
      </c>
      <c r="U1085" s="16">
        <v>1248</v>
      </c>
      <c r="V1085" s="16">
        <v>36</v>
      </c>
      <c r="W1085" s="17">
        <f>100*(M1085-Q1085)/M1085</f>
        <v>8.0128205128205135E-2</v>
      </c>
      <c r="X1085" s="15">
        <v>2.8589156808227257E-2</v>
      </c>
      <c r="Y1085" s="15">
        <v>2.6899938565089242E-4</v>
      </c>
      <c r="Z1085" s="18">
        <v>1.0643389719194169E-3</v>
      </c>
      <c r="AA1085" s="18">
        <v>8.7465379403608733E-6</v>
      </c>
      <c r="AB1085" s="19">
        <v>0.28211712640895881</v>
      </c>
      <c r="AC1085" s="18">
        <v>1.4966953126301841E-5</v>
      </c>
      <c r="AD1085" s="20">
        <f t="shared" si="153"/>
        <v>-23.159067766299614</v>
      </c>
      <c r="AE1085" s="20">
        <f t="shared" si="154"/>
        <v>3.6423707128308003</v>
      </c>
      <c r="AF1085" s="20">
        <f t="shared" si="155"/>
        <v>0.53076305932363854</v>
      </c>
      <c r="AG1085" s="21">
        <f t="shared" si="156"/>
        <v>1601.0548937435201</v>
      </c>
      <c r="AH1085" s="21">
        <f t="shared" si="157"/>
        <v>1808.880705294941</v>
      </c>
      <c r="AI1085" s="22">
        <f t="shared" si="158"/>
        <v>20.843369940292177</v>
      </c>
      <c r="AJ1085" s="20">
        <f t="shared" si="159"/>
        <v>-0.96794159723134288</v>
      </c>
    </row>
    <row r="1086" spans="1:36">
      <c r="A1086" s="1" t="s">
        <v>1104</v>
      </c>
      <c r="B1086" s="11">
        <v>350.95</v>
      </c>
      <c r="C1086" s="11">
        <v>344.64</v>
      </c>
      <c r="D1086" s="12">
        <v>1.0183089600742805</v>
      </c>
      <c r="E1086" s="13">
        <v>5.5390000000000002E-2</v>
      </c>
      <c r="F1086" s="13">
        <v>1.354E-2</v>
      </c>
      <c r="G1086" s="14">
        <v>9.6060000000000006E-2</v>
      </c>
      <c r="H1086" s="14">
        <v>2.1180000000000001E-2</v>
      </c>
      <c r="I1086" s="13">
        <v>1.257E-2</v>
      </c>
      <c r="J1086" s="13">
        <v>1.3699999999999999E-3</v>
      </c>
      <c r="K1086" s="15">
        <v>4.3499999999999997E-3</v>
      </c>
      <c r="L1086" s="15">
        <v>7.3999999999999999E-4</v>
      </c>
      <c r="M1086" s="16">
        <v>428</v>
      </c>
      <c r="N1086" s="16">
        <v>296</v>
      </c>
      <c r="O1086" s="16">
        <v>93</v>
      </c>
      <c r="P1086" s="16">
        <v>20</v>
      </c>
      <c r="Q1086" s="16">
        <v>81</v>
      </c>
      <c r="R1086" s="16">
        <v>9</v>
      </c>
      <c r="S1086" s="16">
        <v>88</v>
      </c>
      <c r="T1086" s="16">
        <v>15</v>
      </c>
      <c r="U1086" s="16">
        <v>81</v>
      </c>
      <c r="V1086" s="16">
        <v>9</v>
      </c>
      <c r="W1086" s="17">
        <f t="shared" ref="W1086:W1104" si="162">100*(O1086-Q1086)/O1086</f>
        <v>12.903225806451612</v>
      </c>
      <c r="X1086" s="15">
        <v>3.7866451446194507E-2</v>
      </c>
      <c r="Y1086" s="15">
        <v>9.8640409396725864E-4</v>
      </c>
      <c r="Z1086" s="18">
        <v>1.4601821420016843E-3</v>
      </c>
      <c r="AA1086" s="18">
        <v>3.6740351205877149E-5</v>
      </c>
      <c r="AB1086" s="19">
        <v>0.2830339425528906</v>
      </c>
      <c r="AC1086" s="18">
        <v>1.7508360971458639E-5</v>
      </c>
      <c r="AD1086" s="20">
        <f t="shared" si="153"/>
        <v>9.2633836762678889</v>
      </c>
      <c r="AE1086" s="20">
        <f t="shared" si="154"/>
        <v>10.964151267875977</v>
      </c>
      <c r="AF1086" s="20">
        <f t="shared" si="155"/>
        <v>0.6192788734255128</v>
      </c>
      <c r="AG1086" s="21">
        <f t="shared" si="156"/>
        <v>312.36558814393004</v>
      </c>
      <c r="AH1086" s="21">
        <f t="shared" si="157"/>
        <v>444.67366496341208</v>
      </c>
      <c r="AI1086" s="22">
        <f t="shared" si="158"/>
        <v>25.245037498493048</v>
      </c>
      <c r="AJ1086" s="20">
        <f t="shared" si="159"/>
        <v>-0.95601861018067213</v>
      </c>
    </row>
    <row r="1087" spans="1:36">
      <c r="A1087" s="1" t="s">
        <v>1105</v>
      </c>
      <c r="B1087" s="11">
        <v>162.88</v>
      </c>
      <c r="C1087" s="11">
        <v>143.03</v>
      </c>
      <c r="D1087" s="12">
        <v>1.1387820736908341</v>
      </c>
      <c r="E1087" s="13">
        <v>5.6439999999999997E-2</v>
      </c>
      <c r="F1087" s="13">
        <v>1.8370000000000001E-2</v>
      </c>
      <c r="G1087" s="14">
        <v>0.11942</v>
      </c>
      <c r="H1087" s="14">
        <v>3.8390000000000001E-2</v>
      </c>
      <c r="I1087" s="13">
        <v>1.5350000000000001E-2</v>
      </c>
      <c r="J1087" s="13">
        <v>7.9000000000000001E-4</v>
      </c>
      <c r="K1087" s="15">
        <v>4.7699999999999999E-3</v>
      </c>
      <c r="L1087" s="15">
        <v>3.1E-4</v>
      </c>
      <c r="M1087" s="16">
        <v>470</v>
      </c>
      <c r="N1087" s="16">
        <v>611</v>
      </c>
      <c r="O1087" s="16">
        <v>115</v>
      </c>
      <c r="P1087" s="16">
        <v>35</v>
      </c>
      <c r="Q1087" s="16">
        <v>98</v>
      </c>
      <c r="R1087" s="16">
        <v>5</v>
      </c>
      <c r="S1087" s="16">
        <v>96</v>
      </c>
      <c r="T1087" s="16">
        <v>6</v>
      </c>
      <c r="U1087" s="16">
        <v>98</v>
      </c>
      <c r="V1087" s="16">
        <v>5</v>
      </c>
      <c r="W1087" s="17">
        <f t="shared" si="162"/>
        <v>14.782608695652174</v>
      </c>
      <c r="X1087" s="15">
        <v>1.5930559606011051E-2</v>
      </c>
      <c r="Y1087" s="15">
        <v>8.6581515684646762E-5</v>
      </c>
      <c r="Z1087" s="18">
        <v>5.7239129291697735E-4</v>
      </c>
      <c r="AA1087" s="18">
        <v>2.8952753256913193E-6</v>
      </c>
      <c r="AB1087" s="19">
        <v>0.28299015466794569</v>
      </c>
      <c r="AC1087" s="18">
        <v>1.7582490124683059E-5</v>
      </c>
      <c r="AD1087" s="20">
        <f t="shared" si="153"/>
        <v>7.7148610168498166</v>
      </c>
      <c r="AE1087" s="20">
        <f t="shared" si="154"/>
        <v>9.8300976073129043</v>
      </c>
      <c r="AF1087" s="20">
        <f t="shared" si="155"/>
        <v>0.62192407461740407</v>
      </c>
      <c r="AG1087" s="21">
        <f t="shared" si="156"/>
        <v>366.66912136154076</v>
      </c>
      <c r="AH1087" s="21">
        <f t="shared" si="157"/>
        <v>530.42836145141086</v>
      </c>
      <c r="AI1087" s="22">
        <f t="shared" si="158"/>
        <v>24.73172353335309</v>
      </c>
      <c r="AJ1087" s="20">
        <f t="shared" si="159"/>
        <v>-0.98275929840611509</v>
      </c>
    </row>
    <row r="1088" spans="1:36">
      <c r="A1088" s="23" t="s">
        <v>1106</v>
      </c>
      <c r="B1088" s="24">
        <v>56.51</v>
      </c>
      <c r="C1088" s="24">
        <v>62.33</v>
      </c>
      <c r="D1088" s="25">
        <v>0.90662602278196691</v>
      </c>
      <c r="E1088" s="26">
        <v>6.13E-2</v>
      </c>
      <c r="F1088" s="26">
        <v>4.6469999999999997E-2</v>
      </c>
      <c r="G1088" s="27">
        <v>0.14634</v>
      </c>
      <c r="H1088" s="27">
        <v>0.10791000000000001</v>
      </c>
      <c r="I1088" s="26">
        <v>1.7309999999999999E-2</v>
      </c>
      <c r="J1088" s="26">
        <v>3.0500000000000002E-3</v>
      </c>
      <c r="K1088" s="28">
        <v>5.3299999999999997E-3</v>
      </c>
      <c r="L1088" s="28">
        <v>1.2600000000000001E-3</v>
      </c>
      <c r="M1088" s="29">
        <v>650</v>
      </c>
      <c r="N1088" s="29">
        <v>1216</v>
      </c>
      <c r="O1088" s="29">
        <v>139</v>
      </c>
      <c r="P1088" s="29">
        <v>96</v>
      </c>
      <c r="Q1088" s="29">
        <v>111</v>
      </c>
      <c r="R1088" s="29">
        <v>19</v>
      </c>
      <c r="S1088" s="29">
        <v>108</v>
      </c>
      <c r="T1088" s="29">
        <v>25</v>
      </c>
      <c r="U1088" s="29">
        <v>111</v>
      </c>
      <c r="V1088" s="29">
        <v>19</v>
      </c>
      <c r="W1088" s="30">
        <f t="shared" si="162"/>
        <v>20.14388489208633</v>
      </c>
      <c r="X1088" s="28">
        <v>1.7545749888543963E-2</v>
      </c>
      <c r="Y1088" s="28">
        <v>2.6808067199575995E-4</v>
      </c>
      <c r="Z1088" s="31">
        <v>6.8180354229248937E-4</v>
      </c>
      <c r="AA1088" s="31">
        <v>1.0093099522355175E-5</v>
      </c>
      <c r="AB1088" s="32">
        <v>0.28300651423119577</v>
      </c>
      <c r="AC1088" s="31">
        <v>2.1423581700501845E-5</v>
      </c>
      <c r="AD1088" s="33">
        <f t="shared" si="153"/>
        <v>8.2934035617299173</v>
      </c>
      <c r="AE1088" s="33">
        <f t="shared" si="154"/>
        <v>10.681712774986973</v>
      </c>
      <c r="AF1088" s="33">
        <f t="shared" si="155"/>
        <v>0.75781198480417677</v>
      </c>
      <c r="AG1088" s="34">
        <f t="shared" si="156"/>
        <v>344.6516259880064</v>
      </c>
      <c r="AH1088" s="34">
        <f t="shared" si="157"/>
        <v>485.98247555528081</v>
      </c>
      <c r="AI1088" s="35">
        <f t="shared" si="158"/>
        <v>30.236038386476878</v>
      </c>
      <c r="AJ1088" s="33">
        <f t="shared" si="159"/>
        <v>-0.97946374872612985</v>
      </c>
    </row>
    <row r="1089" spans="1:36">
      <c r="A1089" s="1" t="s">
        <v>1107</v>
      </c>
      <c r="B1089" s="11">
        <v>19.22</v>
      </c>
      <c r="C1089" s="11">
        <v>44.86</v>
      </c>
      <c r="D1089" s="12">
        <v>0.42844404814979936</v>
      </c>
      <c r="E1089" s="13">
        <v>4.6050000000000001E-2</v>
      </c>
      <c r="F1089" s="13">
        <v>5.7889999999999997E-2</v>
      </c>
      <c r="G1089" s="14">
        <v>0.10446999999999999</v>
      </c>
      <c r="H1089" s="14">
        <v>0.12881999999999999</v>
      </c>
      <c r="I1089" s="13">
        <v>1.6459999999999999E-2</v>
      </c>
      <c r="J1089" s="13">
        <v>4.0299999999999997E-3</v>
      </c>
      <c r="K1089" s="15">
        <v>7.5799999999999999E-3</v>
      </c>
      <c r="L1089" s="15">
        <v>5.6899999999999997E-3</v>
      </c>
      <c r="M1089" s="16"/>
      <c r="N1089" s="16">
        <v>1417</v>
      </c>
      <c r="O1089" s="16">
        <v>101</v>
      </c>
      <c r="P1089" s="16">
        <v>118</v>
      </c>
      <c r="Q1089" s="16">
        <v>105</v>
      </c>
      <c r="R1089" s="16">
        <v>26</v>
      </c>
      <c r="S1089" s="16">
        <v>153</v>
      </c>
      <c r="T1089" s="16">
        <v>114</v>
      </c>
      <c r="U1089" s="16">
        <v>105</v>
      </c>
      <c r="V1089" s="16">
        <v>26</v>
      </c>
      <c r="W1089" s="17">
        <f t="shared" si="162"/>
        <v>-3.9603960396039604</v>
      </c>
      <c r="X1089" s="15">
        <v>3.7682293501739399E-2</v>
      </c>
      <c r="Y1089" s="15">
        <v>1.2909610994835804E-3</v>
      </c>
      <c r="Z1089" s="18">
        <v>1.7374289239330384E-3</v>
      </c>
      <c r="AA1089" s="18">
        <v>5.6703135648959393E-5</v>
      </c>
      <c r="AB1089" s="19">
        <v>0.28308089822825133</v>
      </c>
      <c r="AC1089" s="18">
        <v>1.7650387055524854E-5</v>
      </c>
      <c r="AD1089" s="20">
        <f t="shared" si="153"/>
        <v>10.923932647197709</v>
      </c>
      <c r="AE1089" s="20">
        <f t="shared" si="154"/>
        <v>13.110401332530053</v>
      </c>
      <c r="AF1089" s="20">
        <f t="shared" si="155"/>
        <v>0.62433531046857293</v>
      </c>
      <c r="AG1089" s="21">
        <f t="shared" si="156"/>
        <v>246.47976746412402</v>
      </c>
      <c r="AH1089" s="21">
        <f t="shared" si="157"/>
        <v>325.72194826212683</v>
      </c>
      <c r="AI1089" s="22">
        <f t="shared" si="158"/>
        <v>25.673941818976289</v>
      </c>
      <c r="AJ1089" s="20">
        <f t="shared" si="159"/>
        <v>-0.94766780349599278</v>
      </c>
    </row>
    <row r="1090" spans="1:36">
      <c r="A1090" s="1" t="s">
        <v>1108</v>
      </c>
      <c r="B1090" s="11">
        <v>92.91</v>
      </c>
      <c r="C1090" s="11">
        <v>113.29</v>
      </c>
      <c r="D1090" s="12">
        <v>0.82010768823373636</v>
      </c>
      <c r="E1090" s="13">
        <v>5.1569999999999998E-2</v>
      </c>
      <c r="F1090" s="13">
        <v>1.451E-2</v>
      </c>
      <c r="G1090" s="14">
        <v>0.10936</v>
      </c>
      <c r="H1090" s="14">
        <v>2.8330000000000001E-2</v>
      </c>
      <c r="I1090" s="13">
        <v>1.538E-2</v>
      </c>
      <c r="J1090" s="13">
        <v>1.7600000000000001E-3</v>
      </c>
      <c r="K1090" s="15">
        <v>5.2500000000000003E-3</v>
      </c>
      <c r="L1090" s="15">
        <v>1.07E-3</v>
      </c>
      <c r="M1090" s="16">
        <v>266</v>
      </c>
      <c r="N1090" s="16">
        <v>332</v>
      </c>
      <c r="O1090" s="16">
        <v>105</v>
      </c>
      <c r="P1090" s="16">
        <v>26</v>
      </c>
      <c r="Q1090" s="16">
        <v>98</v>
      </c>
      <c r="R1090" s="16">
        <v>11</v>
      </c>
      <c r="S1090" s="16">
        <v>106</v>
      </c>
      <c r="T1090" s="16">
        <v>22</v>
      </c>
      <c r="U1090" s="16">
        <v>98</v>
      </c>
      <c r="V1090" s="16">
        <v>11</v>
      </c>
      <c r="W1090" s="17">
        <f t="shared" si="162"/>
        <v>6.666666666666667</v>
      </c>
      <c r="X1090" s="15">
        <v>1.8870898798849779E-2</v>
      </c>
      <c r="Y1090" s="15">
        <v>4.1989686375462285E-4</v>
      </c>
      <c r="Z1090" s="18">
        <v>7.1184821656155792E-4</v>
      </c>
      <c r="AA1090" s="18">
        <v>1.4633471181192172E-5</v>
      </c>
      <c r="AB1090" s="19">
        <v>0.28295610932723231</v>
      </c>
      <c r="AC1090" s="18">
        <v>1.5574700169306347E-5</v>
      </c>
      <c r="AD1090" s="20">
        <f t="shared" si="153"/>
        <v>6.5108754484977105</v>
      </c>
      <c r="AE1090" s="20">
        <f t="shared" si="154"/>
        <v>8.6168291113986051</v>
      </c>
      <c r="AF1090" s="20">
        <f t="shared" si="155"/>
        <v>0.5509049583734078</v>
      </c>
      <c r="AG1090" s="21">
        <f t="shared" si="156"/>
        <v>416.05315115389266</v>
      </c>
      <c r="AH1090" s="21">
        <f t="shared" si="157"/>
        <v>608.03128240361582</v>
      </c>
      <c r="AI1090" s="22">
        <f t="shared" si="158"/>
        <v>21.967777404432297</v>
      </c>
      <c r="AJ1090" s="20">
        <f t="shared" si="159"/>
        <v>-0.97855878865778445</v>
      </c>
    </row>
    <row r="1091" spans="1:36">
      <c r="A1091" s="1" t="s">
        <v>1109</v>
      </c>
      <c r="B1091" s="11">
        <v>66.739999999999995</v>
      </c>
      <c r="C1091" s="11">
        <v>80.48</v>
      </c>
      <c r="D1091" s="12">
        <v>0.82927435387673942</v>
      </c>
      <c r="E1091" s="13">
        <v>4.6050000000000001E-2</v>
      </c>
      <c r="F1091" s="13">
        <v>2.93E-2</v>
      </c>
      <c r="G1091" s="14">
        <v>0.11466</v>
      </c>
      <c r="H1091" s="14">
        <v>7.1569999999999995E-2</v>
      </c>
      <c r="I1091" s="13">
        <v>1.806E-2</v>
      </c>
      <c r="J1091" s="13">
        <v>2.2300000000000002E-3</v>
      </c>
      <c r="K1091" s="15">
        <v>6.28E-3</v>
      </c>
      <c r="L1091" s="15">
        <v>1.5299999999999999E-3</v>
      </c>
      <c r="M1091" s="16"/>
      <c r="N1091" s="16">
        <v>997</v>
      </c>
      <c r="O1091" s="16">
        <v>110</v>
      </c>
      <c r="P1091" s="16">
        <v>65</v>
      </c>
      <c r="Q1091" s="16">
        <v>115</v>
      </c>
      <c r="R1091" s="16">
        <v>14</v>
      </c>
      <c r="S1091" s="16">
        <v>127</v>
      </c>
      <c r="T1091" s="16">
        <v>31</v>
      </c>
      <c r="U1091" s="16">
        <v>115</v>
      </c>
      <c r="V1091" s="16">
        <v>14</v>
      </c>
      <c r="W1091" s="17">
        <f t="shared" si="162"/>
        <v>-4.5454545454545459</v>
      </c>
      <c r="X1091" s="15">
        <v>2.8865234595385529E-2</v>
      </c>
      <c r="Y1091" s="15">
        <v>1.307659692300109E-3</v>
      </c>
      <c r="Z1091" s="18">
        <v>1.066835285313222E-3</v>
      </c>
      <c r="AA1091" s="18">
        <v>4.729434606769149E-5</v>
      </c>
      <c r="AB1091" s="19">
        <v>0.2829411572979339</v>
      </c>
      <c r="AC1091" s="18">
        <v>1.6276179765396502E-5</v>
      </c>
      <c r="AD1091" s="20">
        <f t="shared" si="153"/>
        <v>5.9821091881051558</v>
      </c>
      <c r="AE1091" s="20">
        <f t="shared" si="154"/>
        <v>8.4267720167185978</v>
      </c>
      <c r="AF1091" s="20">
        <f t="shared" si="155"/>
        <v>0.57573904632735573</v>
      </c>
      <c r="AG1091" s="21">
        <f t="shared" si="156"/>
        <v>441.27366129793643</v>
      </c>
      <c r="AH1091" s="21">
        <f t="shared" si="157"/>
        <v>633.30014378776309</v>
      </c>
      <c r="AI1091" s="22">
        <f t="shared" si="158"/>
        <v>23.164839423862531</v>
      </c>
      <c r="AJ1091" s="20">
        <f t="shared" si="159"/>
        <v>-0.96786640706887883</v>
      </c>
    </row>
    <row r="1092" spans="1:36">
      <c r="A1092" s="23" t="s">
        <v>1110</v>
      </c>
      <c r="B1092" s="24">
        <v>59.42</v>
      </c>
      <c r="C1092" s="24">
        <v>105.38</v>
      </c>
      <c r="D1092" s="25">
        <v>0.56386411083697097</v>
      </c>
      <c r="E1092" s="26">
        <v>8.2890000000000005E-2</v>
      </c>
      <c r="F1092" s="26">
        <v>2.5250000000000002E-2</v>
      </c>
      <c r="G1092" s="27">
        <v>0.17347000000000001</v>
      </c>
      <c r="H1092" s="27">
        <v>4.6100000000000002E-2</v>
      </c>
      <c r="I1092" s="26">
        <v>1.5169999999999999E-2</v>
      </c>
      <c r="J1092" s="26">
        <v>2.33E-3</v>
      </c>
      <c r="K1092" s="28">
        <v>8.0700000000000008E-3</v>
      </c>
      <c r="L1092" s="28">
        <v>2.1299999999999999E-3</v>
      </c>
      <c r="M1092" s="29">
        <v>1267</v>
      </c>
      <c r="N1092" s="29">
        <v>299</v>
      </c>
      <c r="O1092" s="29">
        <v>162</v>
      </c>
      <c r="P1092" s="29">
        <v>40</v>
      </c>
      <c r="Q1092" s="29">
        <v>97</v>
      </c>
      <c r="R1092" s="29">
        <v>15</v>
      </c>
      <c r="S1092" s="29">
        <v>162</v>
      </c>
      <c r="T1092" s="29">
        <v>43</v>
      </c>
      <c r="U1092" s="29">
        <v>97</v>
      </c>
      <c r="V1092" s="29">
        <v>15</v>
      </c>
      <c r="W1092" s="30">
        <f t="shared" si="162"/>
        <v>40.123456790123456</v>
      </c>
      <c r="X1092" s="28">
        <v>1.9958154912755991E-2</v>
      </c>
      <c r="Y1092" s="28">
        <v>5.5937502537197013E-4</v>
      </c>
      <c r="Z1092" s="31">
        <v>8.6083373421637647E-4</v>
      </c>
      <c r="AA1092" s="31">
        <v>2.3747831865555357E-5</v>
      </c>
      <c r="AB1092" s="32">
        <v>0.28302725764531467</v>
      </c>
      <c r="AC1092" s="31">
        <v>1.6617360117972003E-5</v>
      </c>
      <c r="AD1092" s="33">
        <f t="shared" si="153"/>
        <v>9.0269773992712743</v>
      </c>
      <c r="AE1092" s="33">
        <f t="shared" si="154"/>
        <v>11.102411194117145</v>
      </c>
      <c r="AF1092" s="33">
        <f t="shared" si="155"/>
        <v>0.58778441168086337</v>
      </c>
      <c r="AG1092" s="34">
        <f t="shared" si="156"/>
        <v>316.87543672640766</v>
      </c>
      <c r="AH1092" s="34">
        <f t="shared" si="157"/>
        <v>448.20340344254885</v>
      </c>
      <c r="AI1092" s="35">
        <f t="shared" si="158"/>
        <v>23.575415262906688</v>
      </c>
      <c r="AJ1092" s="33">
        <f t="shared" si="159"/>
        <v>-0.97407127306577179</v>
      </c>
    </row>
    <row r="1093" spans="1:36">
      <c r="A1093" s="23" t="s">
        <v>1111</v>
      </c>
      <c r="B1093" s="24">
        <v>521.92999999999995</v>
      </c>
      <c r="C1093" s="24">
        <v>486.72</v>
      </c>
      <c r="D1093" s="25">
        <v>1.0723413872452332</v>
      </c>
      <c r="E1093" s="26">
        <v>6.4740000000000006E-2</v>
      </c>
      <c r="F1093" s="26">
        <v>5.8999999999999999E-3</v>
      </c>
      <c r="G1093" s="27">
        <v>0.17402999999999999</v>
      </c>
      <c r="H1093" s="27">
        <v>1.4109999999999999E-2</v>
      </c>
      <c r="I1093" s="26">
        <v>1.949E-2</v>
      </c>
      <c r="J1093" s="26">
        <v>9.2000000000000003E-4</v>
      </c>
      <c r="K1093" s="28">
        <v>6.3899999999999998E-3</v>
      </c>
      <c r="L1093" s="28">
        <v>4.4000000000000002E-4</v>
      </c>
      <c r="M1093" s="29">
        <v>766</v>
      </c>
      <c r="N1093" s="29">
        <v>94</v>
      </c>
      <c r="O1093" s="29">
        <v>163</v>
      </c>
      <c r="P1093" s="29">
        <v>12</v>
      </c>
      <c r="Q1093" s="29">
        <v>124</v>
      </c>
      <c r="R1093" s="29">
        <v>6</v>
      </c>
      <c r="S1093" s="29">
        <v>129</v>
      </c>
      <c r="T1093" s="29">
        <v>9</v>
      </c>
      <c r="U1093" s="29">
        <v>124</v>
      </c>
      <c r="V1093" s="29">
        <v>6</v>
      </c>
      <c r="W1093" s="30">
        <f t="shared" si="162"/>
        <v>23.926380368098158</v>
      </c>
      <c r="X1093" s="28">
        <v>7.9480212216376106E-2</v>
      </c>
      <c r="Y1093" s="28">
        <v>3.5352385083040807E-3</v>
      </c>
      <c r="Z1093" s="31">
        <v>2.7758954501726006E-3</v>
      </c>
      <c r="AA1093" s="31">
        <v>1.2258756977283873E-4</v>
      </c>
      <c r="AB1093" s="32">
        <v>0.2829958717815973</v>
      </c>
      <c r="AC1093" s="31">
        <v>1.882479917259325E-5</v>
      </c>
      <c r="AD1093" s="33">
        <f t="shared" si="153"/>
        <v>7.9170420549878884</v>
      </c>
      <c r="AE1093" s="33">
        <f t="shared" si="154"/>
        <v>10.413854462831829</v>
      </c>
      <c r="AF1093" s="33">
        <f t="shared" si="155"/>
        <v>0.66590480279775899</v>
      </c>
      <c r="AG1093" s="34">
        <f t="shared" si="156"/>
        <v>380.73268328246229</v>
      </c>
      <c r="AH1093" s="34">
        <f t="shared" si="157"/>
        <v>513.21712248174936</v>
      </c>
      <c r="AI1093" s="35">
        <f t="shared" si="158"/>
        <v>28.110524544801933</v>
      </c>
      <c r="AJ1093" s="33">
        <f t="shared" si="159"/>
        <v>-0.91638869125986144</v>
      </c>
    </row>
    <row r="1094" spans="1:36">
      <c r="A1094" s="1" t="s">
        <v>1112</v>
      </c>
      <c r="B1094" s="11">
        <v>41.3</v>
      </c>
      <c r="C1094" s="11">
        <v>66.11</v>
      </c>
      <c r="D1094" s="12">
        <v>0.62471638178792921</v>
      </c>
      <c r="E1094" s="13">
        <v>8.7609999999999993E-2</v>
      </c>
      <c r="F1094" s="13">
        <v>1.6320000000000001E-2</v>
      </c>
      <c r="G1094" s="14">
        <v>1.60334</v>
      </c>
      <c r="H1094" s="14">
        <v>0.28359000000000001</v>
      </c>
      <c r="I1094" s="13">
        <v>0.13274</v>
      </c>
      <c r="J1094" s="13">
        <v>7.7400000000000004E-3</v>
      </c>
      <c r="K1094" s="15">
        <v>3.9300000000000002E-2</v>
      </c>
      <c r="L1094" s="15">
        <v>2.0200000000000001E-3</v>
      </c>
      <c r="M1094" s="16">
        <v>1374</v>
      </c>
      <c r="N1094" s="16">
        <v>392</v>
      </c>
      <c r="O1094" s="16">
        <v>972</v>
      </c>
      <c r="P1094" s="16">
        <v>111</v>
      </c>
      <c r="Q1094" s="16">
        <v>803</v>
      </c>
      <c r="R1094" s="16">
        <v>44</v>
      </c>
      <c r="S1094" s="16">
        <v>779</v>
      </c>
      <c r="T1094" s="16">
        <v>39</v>
      </c>
      <c r="U1094" s="16">
        <v>803</v>
      </c>
      <c r="V1094" s="16">
        <v>44</v>
      </c>
      <c r="W1094" s="17">
        <f t="shared" si="162"/>
        <v>17.386831275720166</v>
      </c>
      <c r="X1094" s="15">
        <v>1.1452981301641298E-2</v>
      </c>
      <c r="Y1094" s="15">
        <v>1.5087281189692813E-4</v>
      </c>
      <c r="Z1094" s="18">
        <v>4.8780318778260552E-4</v>
      </c>
      <c r="AA1094" s="18">
        <v>5.5928819408249249E-6</v>
      </c>
      <c r="AB1094" s="19">
        <v>0.28242091828578303</v>
      </c>
      <c r="AC1094" s="18">
        <v>1.6994853168618148E-5</v>
      </c>
      <c r="AD1094" s="20">
        <f t="shared" si="153"/>
        <v>-12.415717051794672</v>
      </c>
      <c r="AE1094" s="20">
        <f t="shared" si="154"/>
        <v>5.0675665698718397</v>
      </c>
      <c r="AF1094" s="20">
        <f t="shared" si="155"/>
        <v>0.60207681049032846</v>
      </c>
      <c r="AG1094" s="21">
        <f t="shared" si="156"/>
        <v>1158.6922463334554</v>
      </c>
      <c r="AH1094" s="21">
        <f t="shared" si="157"/>
        <v>1376.7702349890981</v>
      </c>
      <c r="AI1094" s="22">
        <f t="shared" si="158"/>
        <v>23.501437337403559</v>
      </c>
      <c r="AJ1094" s="20">
        <f t="shared" si="159"/>
        <v>-0.98530713289811434</v>
      </c>
    </row>
    <row r="1095" spans="1:36">
      <c r="A1095" s="1" t="s">
        <v>1113</v>
      </c>
      <c r="B1095" s="11">
        <v>83.33</v>
      </c>
      <c r="C1095" s="11">
        <v>128.4</v>
      </c>
      <c r="D1095" s="12">
        <v>0.64898753894080996</v>
      </c>
      <c r="E1095" s="13">
        <v>4.6050000000000001E-2</v>
      </c>
      <c r="F1095" s="13">
        <v>2.8539999999999999E-2</v>
      </c>
      <c r="G1095" s="14">
        <v>8.0560000000000007E-2</v>
      </c>
      <c r="H1095" s="14">
        <v>4.8320000000000002E-2</v>
      </c>
      <c r="I1095" s="13">
        <v>1.269E-2</v>
      </c>
      <c r="J1095" s="13">
        <v>1.98E-3</v>
      </c>
      <c r="K1095" s="15">
        <v>4.5700000000000003E-3</v>
      </c>
      <c r="L1095" s="15">
        <v>1.31E-3</v>
      </c>
      <c r="M1095" s="16"/>
      <c r="N1095" s="16">
        <v>983</v>
      </c>
      <c r="O1095" s="16">
        <v>79</v>
      </c>
      <c r="P1095" s="16">
        <v>45</v>
      </c>
      <c r="Q1095" s="16">
        <v>81</v>
      </c>
      <c r="R1095" s="16">
        <v>13</v>
      </c>
      <c r="S1095" s="16">
        <v>92</v>
      </c>
      <c r="T1095" s="16">
        <v>26</v>
      </c>
      <c r="U1095" s="16">
        <v>81</v>
      </c>
      <c r="V1095" s="16">
        <v>13</v>
      </c>
      <c r="W1095" s="17">
        <f t="shared" si="162"/>
        <v>-2.5316455696202533</v>
      </c>
      <c r="X1095" s="15">
        <v>2.0453841663394569E-2</v>
      </c>
      <c r="Y1095" s="15">
        <v>6.7711617858974679E-4</v>
      </c>
      <c r="Z1095" s="18">
        <v>8.9490384520553388E-4</v>
      </c>
      <c r="AA1095" s="18">
        <v>3.046746106931216E-5</v>
      </c>
      <c r="AB1095" s="19">
        <v>0.28300262026760586</v>
      </c>
      <c r="AC1095" s="18">
        <v>1.4938605139500775E-5</v>
      </c>
      <c r="AD1095" s="20">
        <f t="shared" si="153"/>
        <v>8.15569673114247</v>
      </c>
      <c r="AE1095" s="20">
        <f t="shared" si="154"/>
        <v>9.8864944622412132</v>
      </c>
      <c r="AF1095" s="20">
        <f t="shared" si="155"/>
        <v>0.52838541405557349</v>
      </c>
      <c r="AG1095" s="21">
        <f t="shared" si="156"/>
        <v>352.12848182129216</v>
      </c>
      <c r="AH1095" s="21">
        <f t="shared" si="157"/>
        <v>513.67716659490031</v>
      </c>
      <c r="AI1095" s="22">
        <f t="shared" si="158"/>
        <v>21.198553635930068</v>
      </c>
      <c r="AJ1095" s="20">
        <f t="shared" si="159"/>
        <v>-0.97304506490344778</v>
      </c>
    </row>
    <row r="1096" spans="1:36">
      <c r="A1096" s="1" t="s">
        <v>1114</v>
      </c>
      <c r="B1096" s="11">
        <v>111.27</v>
      </c>
      <c r="C1096" s="11">
        <v>111.3</v>
      </c>
      <c r="D1096" s="12">
        <v>0.99973045822102424</v>
      </c>
      <c r="E1096" s="13">
        <v>4.6050000000000001E-2</v>
      </c>
      <c r="F1096" s="13">
        <v>1.5469999999999999E-2</v>
      </c>
      <c r="G1096" s="14">
        <v>9.8000000000000004E-2</v>
      </c>
      <c r="H1096" s="14">
        <v>3.134E-2</v>
      </c>
      <c r="I1096" s="13">
        <v>1.5440000000000001E-2</v>
      </c>
      <c r="J1096" s="13">
        <v>1.5900000000000001E-3</v>
      </c>
      <c r="K1096" s="15">
        <v>5.9199999999999999E-3</v>
      </c>
      <c r="L1096" s="15">
        <v>9.3999999999999997E-4</v>
      </c>
      <c r="M1096" s="16"/>
      <c r="N1096" s="16">
        <v>543</v>
      </c>
      <c r="O1096" s="16">
        <v>95</v>
      </c>
      <c r="P1096" s="16">
        <v>29</v>
      </c>
      <c r="Q1096" s="16">
        <v>99</v>
      </c>
      <c r="R1096" s="16">
        <v>10</v>
      </c>
      <c r="S1096" s="16">
        <v>119</v>
      </c>
      <c r="T1096" s="16">
        <v>19</v>
      </c>
      <c r="U1096" s="16">
        <v>99</v>
      </c>
      <c r="V1096" s="16">
        <v>10</v>
      </c>
      <c r="W1096" s="17">
        <f t="shared" si="162"/>
        <v>-4.2105263157894735</v>
      </c>
      <c r="X1096" s="15">
        <v>3.4134289935738055E-2</v>
      </c>
      <c r="Y1096" s="15">
        <v>1.1585635585561482E-3</v>
      </c>
      <c r="Z1096" s="18">
        <v>1.2677026757907386E-3</v>
      </c>
      <c r="AA1096" s="18">
        <v>4.1288041002324245E-5</v>
      </c>
      <c r="AB1096" s="19">
        <v>0.28303400641284271</v>
      </c>
      <c r="AC1096" s="18">
        <v>1.8458512067531236E-5</v>
      </c>
      <c r="AD1096" s="20">
        <f t="shared" si="153"/>
        <v>9.265642031131005</v>
      </c>
      <c r="AE1096" s="20">
        <f t="shared" si="154"/>
        <v>11.357372309241942</v>
      </c>
      <c r="AF1096" s="20">
        <f t="shared" si="155"/>
        <v>0.65291196928448469</v>
      </c>
      <c r="AG1096" s="21">
        <f t="shared" si="156"/>
        <v>310.65951104906719</v>
      </c>
      <c r="AH1096" s="21">
        <f t="shared" si="157"/>
        <v>433.42685224029412</v>
      </c>
      <c r="AI1096" s="22">
        <f t="shared" si="158"/>
        <v>26.478231868685157</v>
      </c>
      <c r="AJ1096" s="20">
        <f t="shared" si="159"/>
        <v>-0.96181618446413442</v>
      </c>
    </row>
    <row r="1097" spans="1:36">
      <c r="A1097" s="1" t="s">
        <v>1115</v>
      </c>
      <c r="B1097" s="11">
        <v>119.77</v>
      </c>
      <c r="C1097" s="11">
        <v>120.79</v>
      </c>
      <c r="D1097" s="12">
        <v>0.99155559235036006</v>
      </c>
      <c r="E1097" s="13">
        <v>4.6050000000000001E-2</v>
      </c>
      <c r="F1097" s="13">
        <v>2.409E-2</v>
      </c>
      <c r="G1097" s="14">
        <v>0.13128000000000001</v>
      </c>
      <c r="H1097" s="14">
        <v>6.701E-2</v>
      </c>
      <c r="I1097" s="13">
        <v>2.068E-2</v>
      </c>
      <c r="J1097" s="13">
        <v>2.3700000000000001E-3</v>
      </c>
      <c r="K1097" s="15">
        <v>7.77E-3</v>
      </c>
      <c r="L1097" s="15">
        <v>1.6000000000000001E-3</v>
      </c>
      <c r="M1097" s="16"/>
      <c r="N1097" s="16">
        <v>881</v>
      </c>
      <c r="O1097" s="16">
        <v>125</v>
      </c>
      <c r="P1097" s="16">
        <v>60</v>
      </c>
      <c r="Q1097" s="16">
        <v>132</v>
      </c>
      <c r="R1097" s="16">
        <v>15</v>
      </c>
      <c r="S1097" s="16">
        <v>156</v>
      </c>
      <c r="T1097" s="16">
        <v>32</v>
      </c>
      <c r="U1097" s="16">
        <v>132</v>
      </c>
      <c r="V1097" s="16">
        <v>15</v>
      </c>
      <c r="W1097" s="17">
        <f t="shared" si="162"/>
        <v>-5.6</v>
      </c>
      <c r="X1097" s="15">
        <v>3.1707587885374033E-2</v>
      </c>
      <c r="Y1097" s="15">
        <v>2.076284198289839E-4</v>
      </c>
      <c r="Z1097" s="18">
        <v>1.2078642317492527E-3</v>
      </c>
      <c r="AA1097" s="18">
        <v>8.4248773706154341E-6</v>
      </c>
      <c r="AB1097" s="19">
        <v>0.28302186352491376</v>
      </c>
      <c r="AC1097" s="18">
        <v>1.5685496520727806E-5</v>
      </c>
      <c r="AD1097" s="20">
        <f t="shared" si="153"/>
        <v>8.8362187526969116</v>
      </c>
      <c r="AE1097" s="20">
        <f t="shared" si="154"/>
        <v>11.631347388663116</v>
      </c>
      <c r="AF1097" s="20">
        <f t="shared" si="155"/>
        <v>0.55486547451364032</v>
      </c>
      <c r="AG1097" s="21">
        <f t="shared" si="156"/>
        <v>327.54479441361843</v>
      </c>
      <c r="AH1097" s="21">
        <f t="shared" si="157"/>
        <v>441.46163073054055</v>
      </c>
      <c r="AI1097" s="22">
        <f t="shared" si="158"/>
        <v>22.456292048406567</v>
      </c>
      <c r="AJ1097" s="20">
        <f t="shared" si="159"/>
        <v>-0.96361854723646834</v>
      </c>
    </row>
    <row r="1098" spans="1:36">
      <c r="A1098" s="1" t="s">
        <v>1116</v>
      </c>
      <c r="B1098" s="11">
        <v>157</v>
      </c>
      <c r="C1098" s="11">
        <v>160.78</v>
      </c>
      <c r="D1098" s="12">
        <v>0.97648961313596216</v>
      </c>
      <c r="E1098" s="13">
        <v>4.9110000000000001E-2</v>
      </c>
      <c r="F1098" s="13">
        <v>9.3399999999999993E-3</v>
      </c>
      <c r="G1098" s="14">
        <v>9.7860000000000003E-2</v>
      </c>
      <c r="H1098" s="14">
        <v>1.7229999999999999E-2</v>
      </c>
      <c r="I1098" s="13">
        <v>1.4449999999999999E-2</v>
      </c>
      <c r="J1098" s="13">
        <v>1.1000000000000001E-3</v>
      </c>
      <c r="K1098" s="15">
        <v>4.7600000000000003E-3</v>
      </c>
      <c r="L1098" s="15">
        <v>5.9999999999999995E-4</v>
      </c>
      <c r="M1098" s="16">
        <v>153</v>
      </c>
      <c r="N1098" s="16">
        <v>250</v>
      </c>
      <c r="O1098" s="16">
        <v>95</v>
      </c>
      <c r="P1098" s="16">
        <v>16</v>
      </c>
      <c r="Q1098" s="16">
        <v>92</v>
      </c>
      <c r="R1098" s="16">
        <v>7</v>
      </c>
      <c r="S1098" s="16">
        <v>96</v>
      </c>
      <c r="T1098" s="16">
        <v>12</v>
      </c>
      <c r="U1098" s="16">
        <v>92</v>
      </c>
      <c r="V1098" s="16">
        <v>7</v>
      </c>
      <c r="W1098" s="17">
        <f t="shared" si="162"/>
        <v>3.1578947368421053</v>
      </c>
      <c r="X1098" s="15">
        <v>3.378507972293366E-2</v>
      </c>
      <c r="Y1098" s="15">
        <v>6.7269476172854682E-4</v>
      </c>
      <c r="Z1098" s="18">
        <v>1.265525881559695E-3</v>
      </c>
      <c r="AA1098" s="18">
        <v>2.486788846961592E-5</v>
      </c>
      <c r="AB1098" s="19">
        <v>0.28303336859849376</v>
      </c>
      <c r="AC1098" s="18">
        <v>1.7035587799899573E-5</v>
      </c>
      <c r="AD1098" s="20">
        <f t="shared" si="153"/>
        <v>9.2430862494774502</v>
      </c>
      <c r="AE1098" s="20">
        <f t="shared" si="154"/>
        <v>11.18688713424465</v>
      </c>
      <c r="AF1098" s="20">
        <f t="shared" si="155"/>
        <v>0.60257122183623502</v>
      </c>
      <c r="AG1098" s="21">
        <f t="shared" si="156"/>
        <v>311.55599318540175</v>
      </c>
      <c r="AH1098" s="21">
        <f t="shared" si="157"/>
        <v>438.92374926728837</v>
      </c>
      <c r="AI1098" s="22">
        <f t="shared" si="158"/>
        <v>24.434778291617874</v>
      </c>
      <c r="AJ1098" s="20">
        <f t="shared" si="159"/>
        <v>-0.9618817505554309</v>
      </c>
    </row>
    <row r="1099" spans="1:36">
      <c r="A1099" s="23" t="s">
        <v>1117</v>
      </c>
      <c r="B1099" s="24">
        <v>33.950000000000003</v>
      </c>
      <c r="C1099" s="24">
        <v>56.73</v>
      </c>
      <c r="D1099" s="25">
        <v>0.59844879252600047</v>
      </c>
      <c r="E1099" s="26">
        <v>7.4950000000000003E-2</v>
      </c>
      <c r="F1099" s="26">
        <v>2.0230000000000001E-2</v>
      </c>
      <c r="G1099" s="27">
        <v>0.17874999999999999</v>
      </c>
      <c r="H1099" s="27">
        <v>4.3209999999999998E-2</v>
      </c>
      <c r="I1099" s="26">
        <v>1.729E-2</v>
      </c>
      <c r="J1099" s="26">
        <v>2.15E-3</v>
      </c>
      <c r="K1099" s="28">
        <v>8.6999999999999994E-3</v>
      </c>
      <c r="L1099" s="28">
        <v>1.98E-3</v>
      </c>
      <c r="M1099" s="29">
        <v>1067</v>
      </c>
      <c r="N1099" s="29">
        <v>300</v>
      </c>
      <c r="O1099" s="29">
        <v>167</v>
      </c>
      <c r="P1099" s="29">
        <v>37</v>
      </c>
      <c r="Q1099" s="29">
        <v>111</v>
      </c>
      <c r="R1099" s="29">
        <v>14</v>
      </c>
      <c r="S1099" s="29">
        <v>175</v>
      </c>
      <c r="T1099" s="29">
        <v>40</v>
      </c>
      <c r="U1099" s="29">
        <v>111</v>
      </c>
      <c r="V1099" s="29">
        <v>14</v>
      </c>
      <c r="W1099" s="30">
        <f t="shared" si="162"/>
        <v>33.532934131736525</v>
      </c>
      <c r="X1099" s="28">
        <v>6.3634814166567605E-2</v>
      </c>
      <c r="Y1099" s="28">
        <v>1.3573193355151311E-3</v>
      </c>
      <c r="Z1099" s="31">
        <v>2.7296333446872067E-3</v>
      </c>
      <c r="AA1099" s="31">
        <v>5.5810104565880324E-5</v>
      </c>
      <c r="AB1099" s="32">
        <v>0.28307120749642722</v>
      </c>
      <c r="AC1099" s="31">
        <v>2.076387033593673E-5</v>
      </c>
      <c r="AD1099" s="33">
        <f t="shared" si="153"/>
        <v>10.581227859449704</v>
      </c>
      <c r="AE1099" s="33">
        <f t="shared" si="154"/>
        <v>12.819982704592725</v>
      </c>
      <c r="AF1099" s="33">
        <f t="shared" si="155"/>
        <v>0.73447614929506344</v>
      </c>
      <c r="AG1099" s="34">
        <f t="shared" si="156"/>
        <v>267.80042492620879</v>
      </c>
      <c r="AH1099" s="34">
        <f t="shared" si="157"/>
        <v>349.02351503556974</v>
      </c>
      <c r="AI1099" s="35">
        <f t="shared" si="158"/>
        <v>31.032075180356316</v>
      </c>
      <c r="AJ1099" s="33">
        <f t="shared" si="159"/>
        <v>-0.91778212817207205</v>
      </c>
    </row>
    <row r="1100" spans="1:36">
      <c r="A1100" s="1" t="s">
        <v>1118</v>
      </c>
      <c r="B1100" s="11">
        <v>70.069999999999993</v>
      </c>
      <c r="C1100" s="11">
        <v>102.83</v>
      </c>
      <c r="D1100" s="12">
        <v>0.68141592920353977</v>
      </c>
      <c r="E1100" s="13">
        <v>5.0869999999999999E-2</v>
      </c>
      <c r="F1100" s="13">
        <v>1.4189999999999999E-2</v>
      </c>
      <c r="G1100" s="14">
        <v>8.838E-2</v>
      </c>
      <c r="H1100" s="14">
        <v>2.2700000000000001E-2</v>
      </c>
      <c r="I1100" s="13">
        <v>1.26E-2</v>
      </c>
      <c r="J1100" s="13">
        <v>1.42E-3</v>
      </c>
      <c r="K1100" s="15">
        <v>3.4099999999999998E-3</v>
      </c>
      <c r="L1100" s="15">
        <v>8.8999999999999995E-4</v>
      </c>
      <c r="M1100" s="16">
        <v>235</v>
      </c>
      <c r="N1100" s="16">
        <v>330</v>
      </c>
      <c r="O1100" s="16">
        <v>86</v>
      </c>
      <c r="P1100" s="16">
        <v>21</v>
      </c>
      <c r="Q1100" s="16">
        <v>81</v>
      </c>
      <c r="R1100" s="16">
        <v>9</v>
      </c>
      <c r="S1100" s="16">
        <v>69</v>
      </c>
      <c r="T1100" s="16">
        <v>18</v>
      </c>
      <c r="U1100" s="16">
        <v>81</v>
      </c>
      <c r="V1100" s="16">
        <v>9</v>
      </c>
      <c r="W1100" s="17">
        <f t="shared" si="162"/>
        <v>5.8139534883720927</v>
      </c>
      <c r="X1100" s="15">
        <v>1.2389857387447838E-2</v>
      </c>
      <c r="Y1100" s="15">
        <v>1.7334772491355249E-4</v>
      </c>
      <c r="Z1100" s="18">
        <v>4.805365760698742E-4</v>
      </c>
      <c r="AA1100" s="18">
        <v>7.0153087266089448E-6</v>
      </c>
      <c r="AB1100" s="19">
        <v>0.28294753526728816</v>
      </c>
      <c r="AC1100" s="18">
        <v>1.4135784088883088E-5</v>
      </c>
      <c r="AD1100" s="20">
        <f t="shared" si="153"/>
        <v>6.2076608464822769</v>
      </c>
      <c r="AE1100" s="20">
        <f t="shared" si="154"/>
        <v>7.9602697391023547</v>
      </c>
      <c r="AF1100" s="20">
        <f t="shared" si="155"/>
        <v>0.49998925997814309</v>
      </c>
      <c r="AG1100" s="21">
        <f t="shared" si="156"/>
        <v>425.54147602907767</v>
      </c>
      <c r="AH1100" s="21">
        <f t="shared" si="157"/>
        <v>636.88904393461587</v>
      </c>
      <c r="AI1100" s="22">
        <f t="shared" si="158"/>
        <v>19.812684061280436</v>
      </c>
      <c r="AJ1100" s="20">
        <f t="shared" si="159"/>
        <v>-0.98552600674488333</v>
      </c>
    </row>
    <row r="1101" spans="1:36">
      <c r="A1101" s="1" t="s">
        <v>1119</v>
      </c>
      <c r="B1101" s="11">
        <v>63.28</v>
      </c>
      <c r="C1101" s="11">
        <v>96.98</v>
      </c>
      <c r="D1101" s="12">
        <v>0.65250567127242731</v>
      </c>
      <c r="E1101" s="13">
        <v>5.2260000000000001E-2</v>
      </c>
      <c r="F1101" s="13">
        <v>2.3269999999999999E-2</v>
      </c>
      <c r="G1101" s="14">
        <v>9.0079999999999993E-2</v>
      </c>
      <c r="H1101" s="14">
        <v>3.6940000000000001E-2</v>
      </c>
      <c r="I1101" s="13">
        <v>1.2500000000000001E-2</v>
      </c>
      <c r="J1101" s="13">
        <v>2.2200000000000002E-3</v>
      </c>
      <c r="K1101" s="15">
        <v>4.0400000000000002E-3</v>
      </c>
      <c r="L1101" s="15">
        <v>1.47E-3</v>
      </c>
      <c r="M1101" s="16">
        <v>297</v>
      </c>
      <c r="N1101" s="16">
        <v>479</v>
      </c>
      <c r="O1101" s="16">
        <v>88</v>
      </c>
      <c r="P1101" s="16">
        <v>34</v>
      </c>
      <c r="Q1101" s="16">
        <v>80</v>
      </c>
      <c r="R1101" s="16">
        <v>14</v>
      </c>
      <c r="S1101" s="16">
        <v>81</v>
      </c>
      <c r="T1101" s="16">
        <v>30</v>
      </c>
      <c r="U1101" s="16">
        <v>80</v>
      </c>
      <c r="V1101" s="16">
        <v>14</v>
      </c>
      <c r="W1101" s="17">
        <f t="shared" si="162"/>
        <v>9.0909090909090917</v>
      </c>
      <c r="X1101" s="15">
        <v>1.1493092066629115E-2</v>
      </c>
      <c r="Y1101" s="15">
        <v>1.6483665942661549E-4</v>
      </c>
      <c r="Z1101" s="18">
        <v>4.4585033704181868E-4</v>
      </c>
      <c r="AA1101" s="18">
        <v>5.8442181406872673E-6</v>
      </c>
      <c r="AB1101" s="19">
        <v>0.28305578344337062</v>
      </c>
      <c r="AC1101" s="18">
        <v>1.5695983343579488E-5</v>
      </c>
      <c r="AD1101" s="20">
        <f t="shared" si="153"/>
        <v>10.035768865750416</v>
      </c>
      <c r="AE1101" s="20">
        <f t="shared" si="154"/>
        <v>11.769224422839564</v>
      </c>
      <c r="AF1101" s="20">
        <f t="shared" si="155"/>
        <v>0.55517301450688028</v>
      </c>
      <c r="AG1101" s="21">
        <f t="shared" si="156"/>
        <v>273.38448004591777</v>
      </c>
      <c r="AH1101" s="21">
        <f t="shared" si="157"/>
        <v>392.29435601227112</v>
      </c>
      <c r="AI1101" s="22">
        <f t="shared" si="158"/>
        <v>22.04233648047105</v>
      </c>
      <c r="AJ1101" s="20">
        <f t="shared" si="159"/>
        <v>-0.98657077298066809</v>
      </c>
    </row>
    <row r="1102" spans="1:36">
      <c r="A1102" s="1" t="s">
        <v>1120</v>
      </c>
      <c r="B1102" s="11">
        <v>33.479999999999997</v>
      </c>
      <c r="C1102" s="11">
        <v>49.06</v>
      </c>
      <c r="D1102" s="12">
        <v>0.6824296779453729</v>
      </c>
      <c r="E1102" s="13">
        <v>6.9239999999999996E-2</v>
      </c>
      <c r="F1102" s="13">
        <v>3.96E-3</v>
      </c>
      <c r="G1102" s="14">
        <v>1.4540599999999999</v>
      </c>
      <c r="H1102" s="14">
        <v>7.5870000000000007E-2</v>
      </c>
      <c r="I1102" s="13">
        <v>0.15226999999999999</v>
      </c>
      <c r="J1102" s="13">
        <v>5.3400000000000001E-3</v>
      </c>
      <c r="K1102" s="15">
        <v>4.768E-2</v>
      </c>
      <c r="L1102" s="15">
        <v>2.82E-3</v>
      </c>
      <c r="M1102" s="16">
        <v>906</v>
      </c>
      <c r="N1102" s="16">
        <v>54</v>
      </c>
      <c r="O1102" s="16">
        <v>912</v>
      </c>
      <c r="P1102" s="16">
        <v>31</v>
      </c>
      <c r="Q1102" s="16">
        <v>914</v>
      </c>
      <c r="R1102" s="16">
        <v>30</v>
      </c>
      <c r="S1102" s="16">
        <v>941</v>
      </c>
      <c r="T1102" s="16">
        <v>54</v>
      </c>
      <c r="U1102" s="16">
        <v>914</v>
      </c>
      <c r="V1102" s="16">
        <v>30</v>
      </c>
      <c r="W1102" s="17">
        <f t="shared" si="162"/>
        <v>-0.21929824561403508</v>
      </c>
      <c r="X1102" s="15">
        <v>1.3826725950631098E-2</v>
      </c>
      <c r="Y1102" s="15">
        <v>2.0317485743222757E-4</v>
      </c>
      <c r="Z1102" s="18">
        <v>5.0442461641418788E-4</v>
      </c>
      <c r="AA1102" s="18">
        <v>5.8286012111244044E-6</v>
      </c>
      <c r="AB1102" s="19">
        <v>0.2820451042225916</v>
      </c>
      <c r="AC1102" s="18">
        <v>1.6355125433875257E-5</v>
      </c>
      <c r="AD1102" s="20">
        <f t="shared" si="153"/>
        <v>-25.706073352680381</v>
      </c>
      <c r="AE1102" s="20">
        <f t="shared" si="154"/>
        <v>-5.8174617174899801</v>
      </c>
      <c r="AF1102" s="20">
        <f t="shared" si="155"/>
        <v>0.57955671838725153</v>
      </c>
      <c r="AG1102" s="21">
        <f t="shared" si="156"/>
        <v>1676.4947131883939</v>
      </c>
      <c r="AH1102" s="21">
        <f t="shared" si="157"/>
        <v>2143.4491469155573</v>
      </c>
      <c r="AI1102" s="22">
        <f t="shared" si="158"/>
        <v>22.408790469035921</v>
      </c>
      <c r="AJ1102" s="20">
        <f t="shared" si="159"/>
        <v>-0.98480648745740396</v>
      </c>
    </row>
    <row r="1103" spans="1:36">
      <c r="A1103" s="23" t="s">
        <v>1121</v>
      </c>
      <c r="B1103" s="24">
        <v>86.9</v>
      </c>
      <c r="C1103" s="24">
        <v>91.21</v>
      </c>
      <c r="D1103" s="25">
        <v>0.95274640938493604</v>
      </c>
      <c r="E1103" s="26">
        <v>8.09E-2</v>
      </c>
      <c r="F1103" s="26">
        <v>1.9460000000000002E-2</v>
      </c>
      <c r="G1103" s="27">
        <v>0.16383</v>
      </c>
      <c r="H1103" s="27">
        <v>3.814E-2</v>
      </c>
      <c r="I1103" s="26">
        <v>1.469E-2</v>
      </c>
      <c r="J1103" s="26">
        <v>8.8999999999999995E-4</v>
      </c>
      <c r="K1103" s="28">
        <v>4.3899999999999998E-3</v>
      </c>
      <c r="L1103" s="28">
        <v>2.1000000000000001E-4</v>
      </c>
      <c r="M1103" s="29">
        <v>1219</v>
      </c>
      <c r="N1103" s="29">
        <v>529</v>
      </c>
      <c r="O1103" s="29">
        <v>154</v>
      </c>
      <c r="P1103" s="29">
        <v>33</v>
      </c>
      <c r="Q1103" s="29">
        <v>94</v>
      </c>
      <c r="R1103" s="29">
        <v>6</v>
      </c>
      <c r="S1103" s="29">
        <v>88</v>
      </c>
      <c r="T1103" s="29">
        <v>4</v>
      </c>
      <c r="U1103" s="29">
        <v>94</v>
      </c>
      <c r="V1103" s="29">
        <v>6</v>
      </c>
      <c r="W1103" s="30">
        <f t="shared" si="162"/>
        <v>38.961038961038959</v>
      </c>
      <c r="X1103" s="28">
        <v>3.1509698514086956E-2</v>
      </c>
      <c r="Y1103" s="28">
        <v>8.8904857069122423E-4</v>
      </c>
      <c r="Z1103" s="31">
        <v>1.1488575803723473E-3</v>
      </c>
      <c r="AA1103" s="31">
        <v>3.4527217704832023E-5</v>
      </c>
      <c r="AB1103" s="32">
        <v>0.28305005834061775</v>
      </c>
      <c r="AC1103" s="31">
        <v>1.9362330829948165E-5</v>
      </c>
      <c r="AD1103" s="33">
        <f t="shared" si="153"/>
        <v>9.833305299595807</v>
      </c>
      <c r="AE1103" s="33">
        <f t="shared" si="154"/>
        <v>11.826771203986564</v>
      </c>
      <c r="AF1103" s="33">
        <f t="shared" si="155"/>
        <v>0.68487420169319557</v>
      </c>
      <c r="AG1103" s="34">
        <f t="shared" si="156"/>
        <v>286.71899173940614</v>
      </c>
      <c r="AH1103" s="34">
        <f t="shared" si="157"/>
        <v>399.47204884296946</v>
      </c>
      <c r="AI1103" s="35">
        <f t="shared" si="158"/>
        <v>27.698816607624451</v>
      </c>
      <c r="AJ1103" s="33">
        <f t="shared" si="159"/>
        <v>-0.96539585601288114</v>
      </c>
    </row>
    <row r="1104" spans="1:36">
      <c r="A1104" s="1" t="s">
        <v>1122</v>
      </c>
      <c r="B1104" s="11">
        <v>74.22</v>
      </c>
      <c r="C1104" s="11">
        <v>102.78</v>
      </c>
      <c r="D1104" s="12">
        <v>0.72212492702860476</v>
      </c>
      <c r="E1104" s="13">
        <v>4.9959999999999997E-2</v>
      </c>
      <c r="F1104" s="13">
        <v>1.498E-2</v>
      </c>
      <c r="G1104" s="14">
        <v>9.1759999999999994E-2</v>
      </c>
      <c r="H1104" s="14">
        <v>2.6759999999999999E-2</v>
      </c>
      <c r="I1104" s="13">
        <v>1.332E-2</v>
      </c>
      <c r="J1104" s="13">
        <v>9.3000000000000005E-4</v>
      </c>
      <c r="K1104" s="15">
        <v>4.2100000000000002E-3</v>
      </c>
      <c r="L1104" s="15">
        <v>4.4000000000000002E-4</v>
      </c>
      <c r="M1104" s="16">
        <v>193</v>
      </c>
      <c r="N1104" s="16">
        <v>516</v>
      </c>
      <c r="O1104" s="16">
        <v>89</v>
      </c>
      <c r="P1104" s="16">
        <v>25</v>
      </c>
      <c r="Q1104" s="16">
        <v>85</v>
      </c>
      <c r="R1104" s="16">
        <v>6</v>
      </c>
      <c r="S1104" s="16">
        <v>85</v>
      </c>
      <c r="T1104" s="16">
        <v>9</v>
      </c>
      <c r="U1104" s="16">
        <v>85</v>
      </c>
      <c r="V1104" s="16">
        <v>6</v>
      </c>
      <c r="W1104" s="17">
        <f t="shared" si="162"/>
        <v>4.4943820224719104</v>
      </c>
      <c r="X1104" s="15">
        <v>1.4863344811141776E-2</v>
      </c>
      <c r="Y1104" s="15">
        <v>1.7356688815706314E-4</v>
      </c>
      <c r="Z1104" s="18">
        <v>5.8162059786052783E-4</v>
      </c>
      <c r="AA1104" s="18">
        <v>6.0722684410283685E-6</v>
      </c>
      <c r="AB1104" s="19">
        <v>0.28303589236582793</v>
      </c>
      <c r="AC1104" s="18">
        <v>1.4759178208593089E-5</v>
      </c>
      <c r="AD1104" s="20">
        <f t="shared" si="153"/>
        <v>9.3323372125930781</v>
      </c>
      <c r="AE1104" s="20">
        <f t="shared" si="154"/>
        <v>11.166489879248509</v>
      </c>
      <c r="AF1104" s="20">
        <f t="shared" si="155"/>
        <v>0.52204358527887296</v>
      </c>
      <c r="AG1104" s="21">
        <f t="shared" si="156"/>
        <v>302.38374246746929</v>
      </c>
      <c r="AH1104" s="21">
        <f t="shared" si="157"/>
        <v>434.7983975754322</v>
      </c>
      <c r="AI1104" s="22">
        <f t="shared" si="158"/>
        <v>20.789661312245244</v>
      </c>
      <c r="AJ1104" s="20">
        <f t="shared" si="159"/>
        <v>-0.98248130729335759</v>
      </c>
    </row>
    <row r="1105" spans="1:36">
      <c r="A1105" s="38" t="s">
        <v>1123</v>
      </c>
      <c r="B1105" s="39">
        <v>80.19</v>
      </c>
      <c r="C1105" s="39">
        <v>74.989999999999995</v>
      </c>
      <c r="D1105" s="40">
        <v>1.0693425790105349</v>
      </c>
      <c r="E1105" s="41">
        <v>7.7829999999999996E-2</v>
      </c>
      <c r="F1105" s="41">
        <v>3.5200000000000001E-3</v>
      </c>
      <c r="G1105" s="42">
        <v>2.11206</v>
      </c>
      <c r="H1105" s="42">
        <v>8.7220000000000006E-2</v>
      </c>
      <c r="I1105" s="41">
        <v>0.19677</v>
      </c>
      <c r="J1105" s="41">
        <v>6.1999999999999998E-3</v>
      </c>
      <c r="K1105" s="43">
        <v>5.6500000000000002E-2</v>
      </c>
      <c r="L1105" s="43">
        <v>2.3999999999999998E-3</v>
      </c>
      <c r="M1105" s="44">
        <v>1143</v>
      </c>
      <c r="N1105" s="44">
        <v>38</v>
      </c>
      <c r="O1105" s="44">
        <v>1153</v>
      </c>
      <c r="P1105" s="44">
        <v>28</v>
      </c>
      <c r="Q1105" s="44">
        <v>1158</v>
      </c>
      <c r="R1105" s="44">
        <v>33</v>
      </c>
      <c r="S1105" s="44">
        <v>1111</v>
      </c>
      <c r="T1105" s="44">
        <v>46</v>
      </c>
      <c r="U1105" s="44">
        <v>1143</v>
      </c>
      <c r="V1105" s="44">
        <v>38</v>
      </c>
      <c r="W1105" s="45">
        <f>100*(M1105-Q1105)/M1105</f>
        <v>-1.3123359580052494</v>
      </c>
      <c r="X1105" s="43">
        <v>1.3223231441092338E-2</v>
      </c>
      <c r="Y1105" s="43">
        <v>1.4581940565236483E-4</v>
      </c>
      <c r="Z1105" s="46">
        <v>4.9912565376697274E-4</v>
      </c>
      <c r="AA1105" s="46">
        <v>5.699995225861532E-6</v>
      </c>
      <c r="AB1105" s="47">
        <v>0.28211799862729686</v>
      </c>
      <c r="AC1105" s="46">
        <v>1.335038896460726E-5</v>
      </c>
      <c r="AD1105" s="48">
        <f t="shared" si="153"/>
        <v>-23.128222479706917</v>
      </c>
      <c r="AE1105" s="48">
        <f t="shared" si="154"/>
        <v>1.8201980526000305</v>
      </c>
      <c r="AF1105" s="48">
        <f t="shared" si="155"/>
        <v>0.47332421469251268</v>
      </c>
      <c r="AG1105" s="49">
        <f t="shared" si="156"/>
        <v>1576.3297558039881</v>
      </c>
      <c r="AH1105" s="49">
        <f t="shared" si="157"/>
        <v>1841.7998285194653</v>
      </c>
      <c r="AI1105" s="50">
        <f t="shared" si="158"/>
        <v>18.322862969078642</v>
      </c>
      <c r="AJ1105" s="48">
        <f t="shared" si="159"/>
        <v>-0.98496609476605501</v>
      </c>
    </row>
    <row r="1106" spans="1:36">
      <c r="A1106" s="1" t="s">
        <v>1124</v>
      </c>
      <c r="B1106" s="54">
        <v>165.21</v>
      </c>
      <c r="C1106" s="54">
        <v>219.79</v>
      </c>
      <c r="D1106" s="12">
        <f t="shared" ref="D1106:D1169" si="163">B1106/C1106</f>
        <v>0.75167205059374864</v>
      </c>
      <c r="E1106" s="13">
        <v>5.033E-2</v>
      </c>
      <c r="F1106" s="13">
        <v>2.8700000000000002E-3</v>
      </c>
      <c r="G1106" s="14">
        <v>0.11715</v>
      </c>
      <c r="H1106" s="14">
        <v>6.11E-3</v>
      </c>
      <c r="I1106" s="13">
        <v>1.6889999999999999E-2</v>
      </c>
      <c r="J1106" s="13">
        <v>4.4000000000000002E-4</v>
      </c>
      <c r="K1106" s="15">
        <v>5.47E-3</v>
      </c>
      <c r="L1106" s="15">
        <v>2.5000000000000001E-4</v>
      </c>
      <c r="M1106" s="16">
        <v>210</v>
      </c>
      <c r="N1106" s="16">
        <v>73</v>
      </c>
      <c r="O1106" s="16">
        <v>112</v>
      </c>
      <c r="P1106" s="16">
        <v>6</v>
      </c>
      <c r="Q1106" s="16">
        <v>108</v>
      </c>
      <c r="R1106" s="16">
        <v>3</v>
      </c>
      <c r="S1106" s="16">
        <v>110</v>
      </c>
      <c r="T1106" s="16">
        <v>5</v>
      </c>
      <c r="U1106" s="16">
        <v>108</v>
      </c>
      <c r="V1106" s="16">
        <v>3</v>
      </c>
      <c r="W1106" s="17">
        <f t="shared" ref="W1106:W1121" si="164">100*(O1106-Q1106)/O1106</f>
        <v>3.5714285714285716</v>
      </c>
      <c r="X1106" s="98">
        <v>1.1578063125608577E-2</v>
      </c>
      <c r="Y1106" s="98">
        <v>2.3509548468556024E-4</v>
      </c>
      <c r="Z1106" s="99">
        <v>4.5207740842916099E-4</v>
      </c>
      <c r="AA1106" s="99">
        <v>8.5732779569964079E-6</v>
      </c>
      <c r="AB1106" s="99">
        <v>0.2830851299817671</v>
      </c>
      <c r="AC1106" s="99">
        <v>1.2508438749198878E-5</v>
      </c>
      <c r="AD1106" s="20">
        <f t="shared" ref="AD1106:AD1169" si="165">((AB1106/0.282772)-1)*10000</f>
        <v>11.073585141636588</v>
      </c>
      <c r="AE1106" s="20">
        <f t="shared" ref="AE1106:AE1169" si="166">((AB1106-Z1106*(EXP(0.00001865*U1106) -1))/(0.282772-0.0332*(EXP(0.00001867*U1106) -1))-1)*10000</f>
        <v>13.414307927512858</v>
      </c>
      <c r="AF1106" s="20">
        <f t="shared" ref="AF1106:AF1169" si="167">(AC1106/(0.282772-0.0332*(EXP(0.00001867*U1106) -1)))*10000</f>
        <v>0.44245553570333679</v>
      </c>
      <c r="AG1106" s="21">
        <f t="shared" ref="AG1106:AG1169" si="168">10000/0.1867*LN(1+(AB1106-0.28325)/(Z1106-0.0384))</f>
        <v>232.20289984603707</v>
      </c>
      <c r="AH1106" s="21">
        <f t="shared" ref="AH1106:AH1169" si="169">AG1106-(AG1106-U1106)*(-0.55-AJ1106)/(-0.55-0.16)</f>
        <v>308.54101280285067</v>
      </c>
      <c r="AI1106" s="22">
        <f t="shared" ref="AI1106:AI1169" si="170">AG1106-(1/0.00001867)*LN(1+(AB1106+AC1106-0.28325)/(Z1106-0.0384))</f>
        <v>17.581636350702183</v>
      </c>
      <c r="AJ1106" s="20">
        <f t="shared" ref="AJ1106:AJ1169" si="171">Z1106/0.0332-1</f>
        <v>-0.98638321058948308</v>
      </c>
    </row>
    <row r="1107" spans="1:36">
      <c r="A1107" s="1" t="s">
        <v>1125</v>
      </c>
      <c r="B1107" s="54">
        <v>97.45</v>
      </c>
      <c r="C1107" s="54">
        <v>108.76</v>
      </c>
      <c r="D1107" s="12">
        <f t="shared" si="163"/>
        <v>0.89600956233909523</v>
      </c>
      <c r="E1107" s="13">
        <v>5.6340000000000001E-2</v>
      </c>
      <c r="F1107" s="13">
        <v>4.0099999999999997E-3</v>
      </c>
      <c r="G1107" s="14">
        <v>0.12304</v>
      </c>
      <c r="H1107" s="14">
        <v>7.9000000000000008E-3</v>
      </c>
      <c r="I1107" s="13">
        <v>1.584E-2</v>
      </c>
      <c r="J1107" s="13">
        <v>5.1999999999999995E-4</v>
      </c>
      <c r="K1107" s="15">
        <v>6.11E-3</v>
      </c>
      <c r="L1107" s="15">
        <v>3.1E-4</v>
      </c>
      <c r="M1107" s="16">
        <v>466</v>
      </c>
      <c r="N1107" s="16">
        <v>85</v>
      </c>
      <c r="O1107" s="16">
        <v>118</v>
      </c>
      <c r="P1107" s="16">
        <v>7</v>
      </c>
      <c r="Q1107" s="16">
        <v>101</v>
      </c>
      <c r="R1107" s="16">
        <v>3</v>
      </c>
      <c r="S1107" s="16">
        <v>123</v>
      </c>
      <c r="T1107" s="16">
        <v>6</v>
      </c>
      <c r="U1107" s="16">
        <v>101</v>
      </c>
      <c r="V1107" s="16">
        <v>3</v>
      </c>
      <c r="W1107" s="17">
        <f t="shared" si="164"/>
        <v>14.40677966101695</v>
      </c>
      <c r="X1107" s="98">
        <v>1.229178374243314E-2</v>
      </c>
      <c r="Y1107" s="98">
        <v>1.0620311793164061E-4</v>
      </c>
      <c r="Z1107" s="99">
        <v>4.8462766687308682E-4</v>
      </c>
      <c r="AA1107" s="99">
        <v>4.2065768193592355E-6</v>
      </c>
      <c r="AB1107" s="99">
        <v>0.2830402693344381</v>
      </c>
      <c r="AC1107" s="99">
        <v>1.4445577427278133E-5</v>
      </c>
      <c r="AD1107" s="20">
        <f t="shared" si="165"/>
        <v>9.4871251198158646</v>
      </c>
      <c r="AE1107" s="20">
        <f t="shared" si="166"/>
        <v>11.673435185453052</v>
      </c>
      <c r="AF1107" s="20">
        <f t="shared" si="167"/>
        <v>0.51096923774201253</v>
      </c>
      <c r="AG1107" s="21">
        <f t="shared" si="168"/>
        <v>295.46353603453531</v>
      </c>
      <c r="AH1107" s="21">
        <f t="shared" si="169"/>
        <v>414.71700704232632</v>
      </c>
      <c r="AI1107" s="22">
        <f t="shared" si="170"/>
        <v>20.298402164018228</v>
      </c>
      <c r="AJ1107" s="20">
        <f t="shared" si="171"/>
        <v>-0.9854027811182805</v>
      </c>
    </row>
    <row r="1108" spans="1:36">
      <c r="A1108" s="1" t="s">
        <v>1126</v>
      </c>
      <c r="B1108" s="54">
        <v>109.99</v>
      </c>
      <c r="C1108" s="54">
        <v>131.56</v>
      </c>
      <c r="D1108" s="12">
        <f t="shared" si="163"/>
        <v>0.83604439039221645</v>
      </c>
      <c r="E1108" s="13">
        <v>4.9730000000000003E-2</v>
      </c>
      <c r="F1108" s="13">
        <v>2.6199999999999999E-3</v>
      </c>
      <c r="G1108" s="14">
        <v>0.10829</v>
      </c>
      <c r="H1108" s="14">
        <v>5.2399999999999999E-3</v>
      </c>
      <c r="I1108" s="13">
        <v>1.5800000000000002E-2</v>
      </c>
      <c r="J1108" s="13">
        <v>3.8000000000000002E-4</v>
      </c>
      <c r="K1108" s="15">
        <v>5.45E-3</v>
      </c>
      <c r="L1108" s="15">
        <v>2.1000000000000001E-4</v>
      </c>
      <c r="M1108" s="16">
        <v>182</v>
      </c>
      <c r="N1108" s="16">
        <v>69</v>
      </c>
      <c r="O1108" s="16">
        <v>104</v>
      </c>
      <c r="P1108" s="16">
        <v>5</v>
      </c>
      <c r="Q1108" s="16">
        <v>101</v>
      </c>
      <c r="R1108" s="16">
        <v>2</v>
      </c>
      <c r="S1108" s="16">
        <v>110</v>
      </c>
      <c r="T1108" s="16">
        <v>4</v>
      </c>
      <c r="U1108" s="16">
        <v>101</v>
      </c>
      <c r="V1108" s="16">
        <v>2</v>
      </c>
      <c r="W1108" s="17">
        <f t="shared" si="164"/>
        <v>2.8846153846153846</v>
      </c>
      <c r="X1108" s="98">
        <v>1.3144810030726333E-2</v>
      </c>
      <c r="Y1108" s="98">
        <v>2.3894452516143555E-4</v>
      </c>
      <c r="Z1108" s="99">
        <v>5.2527288760144831E-4</v>
      </c>
      <c r="AA1108" s="99">
        <v>9.4584592666009711E-6</v>
      </c>
      <c r="AB1108" s="99">
        <v>0.28306916791622982</v>
      </c>
      <c r="AC1108" s="99">
        <v>1.5947563727133081E-5</v>
      </c>
      <c r="AD1108" s="20">
        <f t="shared" si="165"/>
        <v>10.509099777551434</v>
      </c>
      <c r="AE1108" s="20">
        <f t="shared" si="166"/>
        <v>12.692925684283374</v>
      </c>
      <c r="AF1108" s="20">
        <f t="shared" si="167"/>
        <v>0.56409752552416703</v>
      </c>
      <c r="AG1108" s="21">
        <f t="shared" si="168"/>
        <v>255.12143446168753</v>
      </c>
      <c r="AH1108" s="21">
        <f t="shared" si="169"/>
        <v>349.36962807854832</v>
      </c>
      <c r="AI1108" s="22">
        <f t="shared" si="170"/>
        <v>22.450340591567681</v>
      </c>
      <c r="AJ1108" s="20">
        <f t="shared" si="171"/>
        <v>-0.98417852748188406</v>
      </c>
    </row>
    <row r="1109" spans="1:36">
      <c r="A1109" s="1" t="s">
        <v>1127</v>
      </c>
      <c r="B1109" s="54">
        <v>75.58</v>
      </c>
      <c r="C1109" s="54">
        <v>129.13999999999999</v>
      </c>
      <c r="D1109" s="12">
        <f t="shared" si="163"/>
        <v>0.58525631098033148</v>
      </c>
      <c r="E1109" s="13">
        <v>5.1560000000000002E-2</v>
      </c>
      <c r="F1109" s="13">
        <v>4.5100000000000001E-3</v>
      </c>
      <c r="G1109" s="14">
        <v>0.10575</v>
      </c>
      <c r="H1109" s="14">
        <v>8.8999999999999999E-3</v>
      </c>
      <c r="I1109" s="13">
        <v>1.487E-2</v>
      </c>
      <c r="J1109" s="13">
        <v>3.5E-4</v>
      </c>
      <c r="K1109" s="15">
        <v>4.6800000000000001E-3</v>
      </c>
      <c r="L1109" s="15">
        <v>9.0000000000000006E-5</v>
      </c>
      <c r="M1109" s="16">
        <v>266</v>
      </c>
      <c r="N1109" s="16">
        <v>200</v>
      </c>
      <c r="O1109" s="16">
        <v>102</v>
      </c>
      <c r="P1109" s="16">
        <v>8</v>
      </c>
      <c r="Q1109" s="16">
        <v>95</v>
      </c>
      <c r="R1109" s="16">
        <v>2</v>
      </c>
      <c r="S1109" s="16">
        <v>94</v>
      </c>
      <c r="T1109" s="16">
        <v>2</v>
      </c>
      <c r="U1109" s="16">
        <v>95</v>
      </c>
      <c r="V1109" s="16">
        <v>2</v>
      </c>
      <c r="W1109" s="17">
        <f t="shared" si="164"/>
        <v>6.8627450980392153</v>
      </c>
      <c r="X1109" s="98">
        <v>1.1357322105828878E-2</v>
      </c>
      <c r="Y1109" s="98">
        <v>1.196977315485805E-4</v>
      </c>
      <c r="Z1109" s="99">
        <v>4.4829204434743933E-4</v>
      </c>
      <c r="AA1109" s="99">
        <v>4.2717924164266852E-6</v>
      </c>
      <c r="AB1109" s="99">
        <v>0.28302702140771818</v>
      </c>
      <c r="AC1109" s="99">
        <v>1.359096760479824E-5</v>
      </c>
      <c r="AD1109" s="20">
        <f t="shared" si="165"/>
        <v>9.0186230503075393</v>
      </c>
      <c r="AE1109" s="20">
        <f t="shared" si="166"/>
        <v>11.077092482001394</v>
      </c>
      <c r="AF1109" s="20">
        <f t="shared" si="167"/>
        <v>0.48073362728036739</v>
      </c>
      <c r="AG1109" s="21">
        <f t="shared" si="168"/>
        <v>313.77246373449537</v>
      </c>
      <c r="AH1109" s="21">
        <f t="shared" si="169"/>
        <v>448.27045513017231</v>
      </c>
      <c r="AI1109" s="22">
        <f t="shared" si="170"/>
        <v>19.072512136019725</v>
      </c>
      <c r="AJ1109" s="20">
        <f t="shared" si="171"/>
        <v>-0.98649722757989644</v>
      </c>
    </row>
    <row r="1110" spans="1:36">
      <c r="A1110" s="1" t="s">
        <v>1128</v>
      </c>
      <c r="B1110" s="54">
        <v>31.89</v>
      </c>
      <c r="C1110" s="54">
        <v>61.86</v>
      </c>
      <c r="D1110" s="12">
        <f t="shared" si="163"/>
        <v>0.51551891367604274</v>
      </c>
      <c r="E1110" s="13">
        <v>4.8000000000000001E-2</v>
      </c>
      <c r="F1110" s="13">
        <v>3.3400000000000001E-3</v>
      </c>
      <c r="G1110" s="14">
        <v>0.12712999999999999</v>
      </c>
      <c r="H1110" s="14">
        <v>8.09E-3</v>
      </c>
      <c r="I1110" s="13">
        <v>1.9210000000000001E-2</v>
      </c>
      <c r="J1110" s="13">
        <v>5.9000000000000003E-4</v>
      </c>
      <c r="K1110" s="15">
        <v>7.8600000000000007E-3</v>
      </c>
      <c r="L1110" s="15">
        <v>4.6000000000000001E-4</v>
      </c>
      <c r="M1110" s="16">
        <v>99</v>
      </c>
      <c r="N1110" s="16">
        <v>87</v>
      </c>
      <c r="O1110" s="16">
        <v>122</v>
      </c>
      <c r="P1110" s="16">
        <v>7</v>
      </c>
      <c r="Q1110" s="16">
        <v>123</v>
      </c>
      <c r="R1110" s="16">
        <v>4</v>
      </c>
      <c r="S1110" s="16">
        <v>158</v>
      </c>
      <c r="T1110" s="16">
        <v>9</v>
      </c>
      <c r="U1110" s="16">
        <v>123</v>
      </c>
      <c r="V1110" s="16">
        <v>4</v>
      </c>
      <c r="W1110" s="17">
        <f t="shared" si="164"/>
        <v>-0.81967213114754101</v>
      </c>
      <c r="X1110" s="98">
        <v>2.5430322235622412E-2</v>
      </c>
      <c r="Y1110" s="98">
        <v>4.9191351474071443E-4</v>
      </c>
      <c r="Z1110" s="99">
        <v>1.0184210543364432E-3</v>
      </c>
      <c r="AA1110" s="99">
        <v>2.0966546638931825E-5</v>
      </c>
      <c r="AB1110" s="99">
        <v>0.28308517946801298</v>
      </c>
      <c r="AC1110" s="99">
        <v>1.6262374947979811E-5</v>
      </c>
      <c r="AD1110" s="20">
        <f t="shared" si="165"/>
        <v>11.075335182160195</v>
      </c>
      <c r="AE1110" s="20">
        <f t="shared" si="166"/>
        <v>13.695611127630958</v>
      </c>
      <c r="AF1110" s="20">
        <f t="shared" si="167"/>
        <v>0.57526083993569876</v>
      </c>
      <c r="AG1110" s="21">
        <f t="shared" si="168"/>
        <v>235.64252861917572</v>
      </c>
      <c r="AH1110" s="21">
        <f t="shared" si="169"/>
        <v>302.16899454531779</v>
      </c>
      <c r="AI1110" s="22">
        <f t="shared" si="170"/>
        <v>23.204137212862577</v>
      </c>
      <c r="AJ1110" s="20">
        <f t="shared" si="171"/>
        <v>-0.96932466703805897</v>
      </c>
    </row>
    <row r="1111" spans="1:36">
      <c r="A1111" s="1" t="s">
        <v>1129</v>
      </c>
      <c r="B1111" s="54">
        <v>73.430000000000007</v>
      </c>
      <c r="C1111" s="54">
        <v>102.68</v>
      </c>
      <c r="D1111" s="12">
        <f t="shared" si="163"/>
        <v>0.71513439813011304</v>
      </c>
      <c r="E1111" s="13">
        <v>4.8590000000000001E-2</v>
      </c>
      <c r="F1111" s="13">
        <v>3.3800000000000002E-3</v>
      </c>
      <c r="G1111" s="14">
        <v>0.10037</v>
      </c>
      <c r="H1111" s="14">
        <v>6.3800000000000003E-3</v>
      </c>
      <c r="I1111" s="13">
        <v>1.498E-2</v>
      </c>
      <c r="J1111" s="13">
        <v>4.6000000000000001E-4</v>
      </c>
      <c r="K1111" s="15">
        <v>5.5599999999999998E-3</v>
      </c>
      <c r="L1111" s="15">
        <v>2.9999999999999997E-4</v>
      </c>
      <c r="M1111" s="16">
        <v>128</v>
      </c>
      <c r="N1111" s="16">
        <v>89</v>
      </c>
      <c r="O1111" s="16">
        <v>97</v>
      </c>
      <c r="P1111" s="16">
        <v>6</v>
      </c>
      <c r="Q1111" s="16">
        <v>96</v>
      </c>
      <c r="R1111" s="16">
        <v>3</v>
      </c>
      <c r="S1111" s="16">
        <v>112</v>
      </c>
      <c r="T1111" s="16">
        <v>6</v>
      </c>
      <c r="U1111" s="16">
        <v>96</v>
      </c>
      <c r="V1111" s="16">
        <v>3</v>
      </c>
      <c r="W1111" s="17">
        <f t="shared" si="164"/>
        <v>1.0309278350515463</v>
      </c>
      <c r="X1111" s="98">
        <v>2.1735716815942007E-2</v>
      </c>
      <c r="Y1111" s="98">
        <v>2.1215661309472735E-4</v>
      </c>
      <c r="Z1111" s="99">
        <v>8.4943042333322446E-4</v>
      </c>
      <c r="AA1111" s="99">
        <v>8.9904775189139423E-6</v>
      </c>
      <c r="AB1111" s="99">
        <v>0.28310161182377902</v>
      </c>
      <c r="AC1111" s="99">
        <v>1.8256155090831287E-5</v>
      </c>
      <c r="AD1111" s="20">
        <f t="shared" si="165"/>
        <v>11.656451974699777</v>
      </c>
      <c r="AE1111" s="20">
        <f t="shared" si="166"/>
        <v>13.711742609379129</v>
      </c>
      <c r="AF1111" s="20">
        <f t="shared" si="167"/>
        <v>0.6457499707597657</v>
      </c>
      <c r="AG1111" s="21">
        <f t="shared" si="168"/>
        <v>211.24272513379162</v>
      </c>
      <c r="AH1111" s="21">
        <f t="shared" si="169"/>
        <v>280.1310518223363</v>
      </c>
      <c r="AI1111" s="22">
        <f t="shared" si="170"/>
        <v>25.944232776285446</v>
      </c>
      <c r="AJ1111" s="20">
        <f t="shared" si="171"/>
        <v>-0.9744147462851438</v>
      </c>
    </row>
    <row r="1112" spans="1:36">
      <c r="A1112" s="1" t="s">
        <v>1130</v>
      </c>
      <c r="B1112" s="54">
        <v>117.65</v>
      </c>
      <c r="C1112" s="54">
        <v>382.09</v>
      </c>
      <c r="D1112" s="12">
        <f t="shared" si="163"/>
        <v>0.30791174854091974</v>
      </c>
      <c r="E1112" s="13">
        <v>5.9700000000000003E-2</v>
      </c>
      <c r="F1112" s="13">
        <v>4.6000000000000001E-4</v>
      </c>
      <c r="G1112" s="14">
        <v>0.78293999999999997</v>
      </c>
      <c r="H1112" s="14">
        <v>5.7099999999999998E-3</v>
      </c>
      <c r="I1112" s="13">
        <v>9.5130000000000006E-2</v>
      </c>
      <c r="J1112" s="13">
        <v>9.8999999999999999E-4</v>
      </c>
      <c r="K1112" s="15">
        <v>3.218E-2</v>
      </c>
      <c r="L1112" s="15">
        <v>3.6000000000000002E-4</v>
      </c>
      <c r="M1112" s="16">
        <v>593</v>
      </c>
      <c r="N1112" s="16">
        <v>11</v>
      </c>
      <c r="O1112" s="16">
        <v>587</v>
      </c>
      <c r="P1112" s="16">
        <v>3</v>
      </c>
      <c r="Q1112" s="16">
        <v>586</v>
      </c>
      <c r="R1112" s="16">
        <v>6</v>
      </c>
      <c r="S1112" s="16">
        <v>640</v>
      </c>
      <c r="T1112" s="16">
        <v>7</v>
      </c>
      <c r="U1112" s="16">
        <v>586</v>
      </c>
      <c r="V1112" s="16">
        <v>6</v>
      </c>
      <c r="W1112" s="17">
        <f t="shared" si="164"/>
        <v>0.17035775127768313</v>
      </c>
      <c r="X1112" s="98">
        <v>6.1906402319978826E-3</v>
      </c>
      <c r="Y1112" s="98">
        <v>1.4302710590603421E-4</v>
      </c>
      <c r="Z1112" s="99">
        <v>1.9499532594196103E-4</v>
      </c>
      <c r="AA1112" s="99">
        <v>4.7374121016333557E-6</v>
      </c>
      <c r="AB1112" s="99">
        <v>0.28210063375865685</v>
      </c>
      <c r="AC1112" s="99">
        <v>1.40947227012889E-5</v>
      </c>
      <c r="AD1112" s="20">
        <f t="shared" si="165"/>
        <v>-23.742316825682288</v>
      </c>
      <c r="AE1112" s="20">
        <f t="shared" si="166"/>
        <v>-10.916387826420682</v>
      </c>
      <c r="AF1112" s="20">
        <f t="shared" si="167"/>
        <v>0.4990929340359917</v>
      </c>
      <c r="AG1112" s="21">
        <f t="shared" si="168"/>
        <v>1587.6018829453242</v>
      </c>
      <c r="AH1112" s="21">
        <f t="shared" si="169"/>
        <v>2214.1343980299216</v>
      </c>
      <c r="AI1112" s="22">
        <f t="shared" si="170"/>
        <v>19.186556026266089</v>
      </c>
      <c r="AJ1112" s="20">
        <f t="shared" si="171"/>
        <v>-0.99412664680897711</v>
      </c>
    </row>
    <row r="1113" spans="1:36">
      <c r="A1113" s="1" t="s">
        <v>1131</v>
      </c>
      <c r="B1113" s="54">
        <v>294.35000000000002</v>
      </c>
      <c r="C1113" s="54">
        <v>356.27</v>
      </c>
      <c r="D1113" s="12">
        <f t="shared" si="163"/>
        <v>0.82619923092036951</v>
      </c>
      <c r="E1113" s="13">
        <v>4.9790000000000001E-2</v>
      </c>
      <c r="F1113" s="13">
        <v>1.17E-3</v>
      </c>
      <c r="G1113" s="14">
        <v>0.1036</v>
      </c>
      <c r="H1113" s="14">
        <v>2.2300000000000002E-3</v>
      </c>
      <c r="I1113" s="13">
        <v>1.5089999999999999E-2</v>
      </c>
      <c r="J1113" s="13">
        <v>2.1000000000000001E-4</v>
      </c>
      <c r="K1113" s="15">
        <v>4.8300000000000001E-3</v>
      </c>
      <c r="L1113" s="15">
        <v>9.0000000000000006E-5</v>
      </c>
      <c r="M1113" s="16">
        <v>185</v>
      </c>
      <c r="N1113" s="16">
        <v>26</v>
      </c>
      <c r="O1113" s="16">
        <v>100</v>
      </c>
      <c r="P1113" s="16">
        <v>2</v>
      </c>
      <c r="Q1113" s="16">
        <v>97</v>
      </c>
      <c r="R1113" s="16">
        <v>1</v>
      </c>
      <c r="S1113" s="16">
        <v>97</v>
      </c>
      <c r="T1113" s="16">
        <v>2</v>
      </c>
      <c r="U1113" s="16">
        <v>97</v>
      </c>
      <c r="V1113" s="16">
        <v>1</v>
      </c>
      <c r="W1113" s="17">
        <f t="shared" si="164"/>
        <v>3</v>
      </c>
      <c r="X1113" s="98">
        <v>2.7223196783707406E-2</v>
      </c>
      <c r="Y1113" s="98">
        <v>2.3768894120932839E-4</v>
      </c>
      <c r="Z1113" s="99">
        <v>9.9306709483591347E-4</v>
      </c>
      <c r="AA1113" s="99">
        <v>8.4029289523848965E-6</v>
      </c>
      <c r="AB1113" s="99">
        <v>0.28307941081697985</v>
      </c>
      <c r="AC1113" s="99">
        <v>1.4536001145946395E-5</v>
      </c>
      <c r="AD1113" s="20">
        <f t="shared" si="165"/>
        <v>10.871331566768561</v>
      </c>
      <c r="AE1113" s="20">
        <f t="shared" si="166"/>
        <v>12.938688795651743</v>
      </c>
      <c r="AF1113" s="20">
        <f t="shared" si="167"/>
        <v>0.51416318964658625</v>
      </c>
      <c r="AG1113" s="21">
        <f t="shared" si="168"/>
        <v>243.7062555669512</v>
      </c>
      <c r="AH1113" s="21">
        <f t="shared" si="169"/>
        <v>330.50849140439067</v>
      </c>
      <c r="AI1113" s="22">
        <f t="shared" si="170"/>
        <v>20.723184988142719</v>
      </c>
      <c r="AJ1113" s="20">
        <f t="shared" si="171"/>
        <v>-0.97008834051699055</v>
      </c>
    </row>
    <row r="1114" spans="1:36">
      <c r="A1114" s="1" t="s">
        <v>1132</v>
      </c>
      <c r="B1114" s="54">
        <v>70.430000000000007</v>
      </c>
      <c r="C1114" s="54">
        <v>102.71</v>
      </c>
      <c r="D1114" s="12">
        <f t="shared" si="163"/>
        <v>0.68571706747152184</v>
      </c>
      <c r="E1114" s="13">
        <v>4.9799999999999997E-2</v>
      </c>
      <c r="F1114" s="13">
        <v>4.0299999999999997E-3</v>
      </c>
      <c r="G1114" s="14">
        <v>0.11280999999999999</v>
      </c>
      <c r="H1114" s="14">
        <v>8.3300000000000006E-3</v>
      </c>
      <c r="I1114" s="13">
        <v>1.643E-2</v>
      </c>
      <c r="J1114" s="13">
        <v>5.8E-4</v>
      </c>
      <c r="K1114" s="15">
        <v>5.0400000000000002E-3</v>
      </c>
      <c r="L1114" s="15">
        <v>3.6000000000000002E-4</v>
      </c>
      <c r="M1114" s="16">
        <v>186</v>
      </c>
      <c r="N1114" s="16">
        <v>105</v>
      </c>
      <c r="O1114" s="16">
        <v>109</v>
      </c>
      <c r="P1114" s="16">
        <v>8</v>
      </c>
      <c r="Q1114" s="16">
        <v>105</v>
      </c>
      <c r="R1114" s="16">
        <v>4</v>
      </c>
      <c r="S1114" s="16">
        <v>102</v>
      </c>
      <c r="T1114" s="16">
        <v>7</v>
      </c>
      <c r="U1114" s="16">
        <v>105</v>
      </c>
      <c r="V1114" s="16">
        <v>4</v>
      </c>
      <c r="W1114" s="17">
        <f t="shared" si="164"/>
        <v>3.669724770642202</v>
      </c>
      <c r="X1114" s="98">
        <v>1.1508202379136776E-2</v>
      </c>
      <c r="Y1114" s="98">
        <v>1.1038113747722611E-4</v>
      </c>
      <c r="Z1114" s="99">
        <v>4.4978542806937689E-4</v>
      </c>
      <c r="AA1114" s="99">
        <v>4.3091191330458056E-6</v>
      </c>
      <c r="AB1114" s="99">
        <v>0.28306359016959493</v>
      </c>
      <c r="AC1114" s="99">
        <v>1.397757893457625E-5</v>
      </c>
      <c r="AD1114" s="20">
        <f t="shared" si="165"/>
        <v>10.311847339725677</v>
      </c>
      <c r="AE1114" s="20">
        <f t="shared" si="166"/>
        <v>12.58745467792366</v>
      </c>
      <c r="AF1114" s="20">
        <f t="shared" si="167"/>
        <v>0.49441953064627281</v>
      </c>
      <c r="AG1114" s="21">
        <f t="shared" si="168"/>
        <v>262.449540207383</v>
      </c>
      <c r="AH1114" s="21">
        <f t="shared" si="169"/>
        <v>359.23715355613558</v>
      </c>
      <c r="AI1114" s="22">
        <f t="shared" si="170"/>
        <v>19.634732344909537</v>
      </c>
      <c r="AJ1114" s="20">
        <f t="shared" si="171"/>
        <v>-0.98645224614248861</v>
      </c>
    </row>
    <row r="1115" spans="1:36">
      <c r="A1115" s="23" t="s">
        <v>1133</v>
      </c>
      <c r="B1115" s="51">
        <v>78.98</v>
      </c>
      <c r="C1115" s="51">
        <v>109.07</v>
      </c>
      <c r="D1115" s="25">
        <f t="shared" si="163"/>
        <v>0.72412212340698645</v>
      </c>
      <c r="E1115" s="26">
        <v>8.6540000000000006E-2</v>
      </c>
      <c r="F1115" s="26">
        <v>6.4799999999999996E-3</v>
      </c>
      <c r="G1115" s="27">
        <v>0.18681</v>
      </c>
      <c r="H1115" s="27">
        <v>1.213E-2</v>
      </c>
      <c r="I1115" s="26">
        <v>1.566E-2</v>
      </c>
      <c r="J1115" s="26">
        <v>6.2E-4</v>
      </c>
      <c r="K1115" s="28">
        <v>8.9300000000000004E-3</v>
      </c>
      <c r="L1115" s="28">
        <v>5.0000000000000001E-4</v>
      </c>
      <c r="M1115" s="29">
        <v>1350</v>
      </c>
      <c r="N1115" s="29">
        <v>67</v>
      </c>
      <c r="O1115" s="29">
        <v>174</v>
      </c>
      <c r="P1115" s="29">
        <v>10</v>
      </c>
      <c r="Q1115" s="29">
        <v>100</v>
      </c>
      <c r="R1115" s="29">
        <v>4</v>
      </c>
      <c r="S1115" s="29">
        <v>180</v>
      </c>
      <c r="T1115" s="29">
        <v>10</v>
      </c>
      <c r="U1115" s="29">
        <v>100</v>
      </c>
      <c r="V1115" s="29">
        <v>4</v>
      </c>
      <c r="W1115" s="30">
        <f t="shared" si="164"/>
        <v>42.52873563218391</v>
      </c>
      <c r="X1115" s="96">
        <v>1.2881895176719154E-2</v>
      </c>
      <c r="Y1115" s="96">
        <v>9.5399735522551894E-5</v>
      </c>
      <c r="Z1115" s="97">
        <v>4.8982895763639671E-4</v>
      </c>
      <c r="AA1115" s="97">
        <v>3.2602983725479278E-6</v>
      </c>
      <c r="AB1115" s="97">
        <v>0.28309314927504603</v>
      </c>
      <c r="AC1115" s="97">
        <v>1.6886342021392542E-5</v>
      </c>
      <c r="AD1115" s="33">
        <f t="shared" si="165"/>
        <v>11.357180875264383</v>
      </c>
      <c r="AE1115" s="33">
        <f t="shared" si="166"/>
        <v>13.521886289906693</v>
      </c>
      <c r="AF1115" s="33">
        <f t="shared" si="167"/>
        <v>0.59730269703552052</v>
      </c>
      <c r="AG1115" s="34">
        <f t="shared" si="168"/>
        <v>221.15134332768247</v>
      </c>
      <c r="AH1115" s="34">
        <f t="shared" si="169"/>
        <v>295.41986670699384</v>
      </c>
      <c r="AI1115" s="35">
        <f t="shared" si="170"/>
        <v>23.765048570095587</v>
      </c>
      <c r="AJ1115" s="33">
        <f t="shared" si="171"/>
        <v>-0.98524611573384346</v>
      </c>
    </row>
    <row r="1116" spans="1:36">
      <c r="A1116" s="23" t="s">
        <v>1134</v>
      </c>
      <c r="B1116" s="51">
        <v>76.75</v>
      </c>
      <c r="C1116" s="51">
        <v>105.87</v>
      </c>
      <c r="D1116" s="25">
        <f t="shared" si="163"/>
        <v>0.72494568810805704</v>
      </c>
      <c r="E1116" s="26">
        <v>6.5360000000000001E-2</v>
      </c>
      <c r="F1116" s="26">
        <v>5.5900000000000004E-3</v>
      </c>
      <c r="G1116" s="27">
        <v>0.13261999999999999</v>
      </c>
      <c r="H1116" s="27">
        <v>1.01E-2</v>
      </c>
      <c r="I1116" s="26">
        <v>1.472E-2</v>
      </c>
      <c r="J1116" s="26">
        <v>5.9999999999999995E-4</v>
      </c>
      <c r="K1116" s="28">
        <v>4.9199999999999999E-3</v>
      </c>
      <c r="L1116" s="28">
        <v>3.8000000000000002E-4</v>
      </c>
      <c r="M1116" s="29">
        <v>786</v>
      </c>
      <c r="N1116" s="29">
        <v>93</v>
      </c>
      <c r="O1116" s="29">
        <v>126</v>
      </c>
      <c r="P1116" s="29">
        <v>9</v>
      </c>
      <c r="Q1116" s="29">
        <v>94</v>
      </c>
      <c r="R1116" s="29">
        <v>4</v>
      </c>
      <c r="S1116" s="29">
        <v>99</v>
      </c>
      <c r="T1116" s="29">
        <v>8</v>
      </c>
      <c r="U1116" s="29">
        <v>94</v>
      </c>
      <c r="V1116" s="29">
        <v>4</v>
      </c>
      <c r="W1116" s="30">
        <f t="shared" si="164"/>
        <v>25.396825396825395</v>
      </c>
      <c r="X1116" s="96">
        <v>2.6294111169999312E-2</v>
      </c>
      <c r="Y1116" s="96">
        <v>2.6089743749980581E-4</v>
      </c>
      <c r="Z1116" s="97">
        <v>1.0667814946883807E-3</v>
      </c>
      <c r="AA1116" s="97">
        <v>9.3021864767952751E-6</v>
      </c>
      <c r="AB1116" s="97">
        <v>0.28291520469870124</v>
      </c>
      <c r="AC1116" s="97">
        <v>1.705301902594945E-5</v>
      </c>
      <c r="AD1116" s="33">
        <f t="shared" si="165"/>
        <v>5.0643167888342333</v>
      </c>
      <c r="AE1116" s="33">
        <f t="shared" si="166"/>
        <v>7.0618929546784059</v>
      </c>
      <c r="AF1116" s="33">
        <f t="shared" si="167"/>
        <v>0.60319043685544083</v>
      </c>
      <c r="AG1116" s="34">
        <f t="shared" si="168"/>
        <v>478.1889293133421</v>
      </c>
      <c r="AH1116" s="34">
        <f t="shared" si="169"/>
        <v>704.30198563803719</v>
      </c>
      <c r="AI1116" s="35">
        <f t="shared" si="170"/>
        <v>24.253954745969224</v>
      </c>
      <c r="AJ1116" s="33">
        <f t="shared" si="171"/>
        <v>-0.96786802726842225</v>
      </c>
    </row>
    <row r="1117" spans="1:36">
      <c r="A1117" s="1" t="s">
        <v>1135</v>
      </c>
      <c r="B1117" s="54">
        <v>57.61</v>
      </c>
      <c r="C1117" s="54">
        <v>317.94</v>
      </c>
      <c r="D1117" s="12">
        <f t="shared" si="163"/>
        <v>0.18119771025979745</v>
      </c>
      <c r="E1117" s="13">
        <v>5.3010000000000002E-2</v>
      </c>
      <c r="F1117" s="13">
        <v>4.1999999999999997E-3</v>
      </c>
      <c r="G1117" s="14">
        <v>0.11473</v>
      </c>
      <c r="H1117" s="14">
        <v>8.26E-3</v>
      </c>
      <c r="I1117" s="13">
        <v>1.5699999999999999E-2</v>
      </c>
      <c r="J1117" s="13">
        <v>5.5999999999999995E-4</v>
      </c>
      <c r="K1117" s="15">
        <v>3.8E-3</v>
      </c>
      <c r="L1117" s="15">
        <v>2.9999999999999997E-4</v>
      </c>
      <c r="M1117" s="16">
        <v>329</v>
      </c>
      <c r="N1117" s="16">
        <v>100</v>
      </c>
      <c r="O1117" s="16">
        <v>110</v>
      </c>
      <c r="P1117" s="16">
        <v>8</v>
      </c>
      <c r="Q1117" s="16">
        <v>100</v>
      </c>
      <c r="R1117" s="16">
        <v>4</v>
      </c>
      <c r="S1117" s="16">
        <v>77</v>
      </c>
      <c r="T1117" s="16">
        <v>6</v>
      </c>
      <c r="U1117" s="16">
        <v>100</v>
      </c>
      <c r="V1117" s="16">
        <v>4</v>
      </c>
      <c r="W1117" s="17">
        <f t="shared" si="164"/>
        <v>9.0909090909090917</v>
      </c>
      <c r="X1117" s="98">
        <v>1.5801102222290597E-2</v>
      </c>
      <c r="Y1117" s="98">
        <v>4.0433082564728984E-5</v>
      </c>
      <c r="Z1117" s="99">
        <v>6.1047815889041452E-4</v>
      </c>
      <c r="AA1117" s="99">
        <v>1.0362425971355055E-6</v>
      </c>
      <c r="AB1117" s="99">
        <v>0.28291441496562664</v>
      </c>
      <c r="AC1117" s="99">
        <v>1.5412093755039252E-5</v>
      </c>
      <c r="AD1117" s="20">
        <f t="shared" si="165"/>
        <v>5.0363885259718799</v>
      </c>
      <c r="AE1117" s="20">
        <f t="shared" si="166"/>
        <v>7.191740313172712</v>
      </c>
      <c r="AF1117" s="20">
        <f t="shared" si="167"/>
        <v>0.54515567404633769</v>
      </c>
      <c r="AG1117" s="21">
        <f t="shared" si="168"/>
        <v>473.54975828172257</v>
      </c>
      <c r="AH1117" s="21">
        <f t="shared" si="169"/>
        <v>700.63228925232966</v>
      </c>
      <c r="AI1117" s="22">
        <f t="shared" si="170"/>
        <v>21.656788297165292</v>
      </c>
      <c r="AJ1117" s="20">
        <f t="shared" si="171"/>
        <v>-0.9816121036478791</v>
      </c>
    </row>
    <row r="1118" spans="1:36">
      <c r="A1118" s="1" t="s">
        <v>1136</v>
      </c>
      <c r="B1118" s="54">
        <v>21.17</v>
      </c>
      <c r="C1118" s="54">
        <v>46.44</v>
      </c>
      <c r="D1118" s="12">
        <f t="shared" si="163"/>
        <v>0.45585701981050825</v>
      </c>
      <c r="E1118" s="13">
        <v>4.8030000000000003E-2</v>
      </c>
      <c r="F1118" s="13">
        <v>1.74E-3</v>
      </c>
      <c r="G1118" s="14">
        <v>0.12972</v>
      </c>
      <c r="H1118" s="14">
        <v>4.3099999999999996E-3</v>
      </c>
      <c r="I1118" s="13">
        <v>1.959E-2</v>
      </c>
      <c r="J1118" s="13">
        <v>3.5E-4</v>
      </c>
      <c r="K1118" s="15">
        <v>7.3499999999999998E-3</v>
      </c>
      <c r="L1118" s="15">
        <v>4.0000000000000002E-4</v>
      </c>
      <c r="M1118" s="16">
        <v>101</v>
      </c>
      <c r="N1118" s="16">
        <v>46</v>
      </c>
      <c r="O1118" s="16">
        <v>124</v>
      </c>
      <c r="P1118" s="16">
        <v>4</v>
      </c>
      <c r="Q1118" s="16">
        <v>125</v>
      </c>
      <c r="R1118" s="16">
        <v>2</v>
      </c>
      <c r="S1118" s="16">
        <v>148</v>
      </c>
      <c r="T1118" s="16">
        <v>8</v>
      </c>
      <c r="U1118" s="16">
        <v>125</v>
      </c>
      <c r="V1118" s="16">
        <v>2</v>
      </c>
      <c r="W1118" s="17">
        <f t="shared" si="164"/>
        <v>-0.80645161290322576</v>
      </c>
      <c r="X1118" s="98">
        <v>7.0964774094384045E-3</v>
      </c>
      <c r="Y1118" s="98">
        <v>1.3694647908342765E-4</v>
      </c>
      <c r="Z1118" s="99">
        <v>3.3296447470141239E-4</v>
      </c>
      <c r="AA1118" s="99">
        <v>5.1057109226149769E-6</v>
      </c>
      <c r="AB1118" s="99">
        <v>0.28307286744831911</v>
      </c>
      <c r="AC1118" s="99">
        <v>1.2737336473379961E-5</v>
      </c>
      <c r="AD1118" s="20">
        <f t="shared" si="165"/>
        <v>10.639930697491362</v>
      </c>
      <c r="AE1118" s="20">
        <f t="shared" si="166"/>
        <v>13.359347092167795</v>
      </c>
      <c r="AF1118" s="20">
        <f t="shared" si="167"/>
        <v>0.45056906560044879</v>
      </c>
      <c r="AG1118" s="21">
        <f t="shared" si="168"/>
        <v>248.654620194595</v>
      </c>
      <c r="AH1118" s="21">
        <f t="shared" si="169"/>
        <v>325.2805929610023</v>
      </c>
      <c r="AI1118" s="22">
        <f t="shared" si="170"/>
        <v>17.841912980542872</v>
      </c>
      <c r="AJ1118" s="20">
        <f t="shared" si="171"/>
        <v>-0.98997094955718634</v>
      </c>
    </row>
    <row r="1119" spans="1:36">
      <c r="A1119" s="1" t="s">
        <v>1137</v>
      </c>
      <c r="B1119" s="54">
        <v>276.85000000000002</v>
      </c>
      <c r="C1119" s="54">
        <v>301.57</v>
      </c>
      <c r="D1119" s="12">
        <f t="shared" si="163"/>
        <v>0.91802898166263236</v>
      </c>
      <c r="E1119" s="13">
        <v>5.0259999999999999E-2</v>
      </c>
      <c r="F1119" s="13">
        <v>5.2700000000000004E-3</v>
      </c>
      <c r="G1119" s="14">
        <v>0.14079</v>
      </c>
      <c r="H1119" s="14">
        <v>1.35E-2</v>
      </c>
      <c r="I1119" s="13">
        <v>2.0320000000000001E-2</v>
      </c>
      <c r="J1119" s="13">
        <v>9.1E-4</v>
      </c>
      <c r="K1119" s="15">
        <v>7.6299999999999996E-3</v>
      </c>
      <c r="L1119" s="15">
        <v>7.6999999999999996E-4</v>
      </c>
      <c r="M1119" s="16">
        <v>207</v>
      </c>
      <c r="N1119" s="16">
        <v>136</v>
      </c>
      <c r="O1119" s="16">
        <v>134</v>
      </c>
      <c r="P1119" s="16">
        <v>12</v>
      </c>
      <c r="Q1119" s="16">
        <v>130</v>
      </c>
      <c r="R1119" s="16">
        <v>6</v>
      </c>
      <c r="S1119" s="16">
        <v>154</v>
      </c>
      <c r="T1119" s="16">
        <v>15</v>
      </c>
      <c r="U1119" s="16">
        <v>130</v>
      </c>
      <c r="V1119" s="16">
        <v>6</v>
      </c>
      <c r="W1119" s="17">
        <f t="shared" si="164"/>
        <v>2.9850746268656718</v>
      </c>
      <c r="X1119" s="98">
        <v>4.2754339680172081E-2</v>
      </c>
      <c r="Y1119" s="98">
        <v>6.7508793229140878E-4</v>
      </c>
      <c r="Z1119" s="99">
        <v>1.6513188735409834E-3</v>
      </c>
      <c r="AA1119" s="99">
        <v>2.5937190616695248E-5</v>
      </c>
      <c r="AB1119" s="99">
        <v>0.28314511103450779</v>
      </c>
      <c r="AC1119" s="99">
        <v>1.6706128712104555E-5</v>
      </c>
      <c r="AD1119" s="20">
        <f t="shared" si="165"/>
        <v>13.194765907083017</v>
      </c>
      <c r="AE1119" s="20">
        <f t="shared" si="166"/>
        <v>15.910645485099906</v>
      </c>
      <c r="AF1119" s="20">
        <f t="shared" si="167"/>
        <v>0.59096715702078528</v>
      </c>
      <c r="AG1119" s="21">
        <f t="shared" si="168"/>
        <v>152.65979531844292</v>
      </c>
      <c r="AH1119" s="21">
        <f t="shared" si="169"/>
        <v>165.43422236653458</v>
      </c>
      <c r="AI1119" s="22">
        <f t="shared" si="170"/>
        <v>24.28568701109765</v>
      </c>
      <c r="AJ1119" s="20">
        <f t="shared" si="171"/>
        <v>-0.95026147971262098</v>
      </c>
    </row>
    <row r="1120" spans="1:36">
      <c r="A1120" s="1" t="s">
        <v>1138</v>
      </c>
      <c r="B1120" s="54">
        <v>72.87</v>
      </c>
      <c r="C1120" s="54">
        <v>179.32</v>
      </c>
      <c r="D1120" s="12">
        <f t="shared" si="163"/>
        <v>0.40636850323444124</v>
      </c>
      <c r="E1120" s="13">
        <v>5.0200000000000002E-2</v>
      </c>
      <c r="F1120" s="13">
        <v>1.73E-3</v>
      </c>
      <c r="G1120" s="14">
        <v>0.10416</v>
      </c>
      <c r="H1120" s="14">
        <v>3.29E-3</v>
      </c>
      <c r="I1120" s="13">
        <v>1.5049999999999999E-2</v>
      </c>
      <c r="J1120" s="13">
        <v>2.5999999999999998E-4</v>
      </c>
      <c r="K1120" s="15">
        <v>4.6699999999999997E-3</v>
      </c>
      <c r="L1120" s="15">
        <v>1.2E-4</v>
      </c>
      <c r="M1120" s="16">
        <v>204</v>
      </c>
      <c r="N1120" s="16">
        <v>42</v>
      </c>
      <c r="O1120" s="16">
        <v>101</v>
      </c>
      <c r="P1120" s="16">
        <v>3</v>
      </c>
      <c r="Q1120" s="16">
        <v>96</v>
      </c>
      <c r="R1120" s="16">
        <v>2</v>
      </c>
      <c r="S1120" s="16">
        <v>94</v>
      </c>
      <c r="T1120" s="16">
        <v>2</v>
      </c>
      <c r="U1120" s="16">
        <v>96</v>
      </c>
      <c r="V1120" s="16">
        <v>2</v>
      </c>
      <c r="W1120" s="17">
        <f t="shared" si="164"/>
        <v>4.9504950495049505</v>
      </c>
      <c r="X1120" s="98">
        <v>2.6621213615717204E-2</v>
      </c>
      <c r="Y1120" s="98">
        <v>2.050652840726491E-4</v>
      </c>
      <c r="Z1120" s="99">
        <v>9.8037896435378049E-4</v>
      </c>
      <c r="AA1120" s="99">
        <v>8.2716500501059585E-6</v>
      </c>
      <c r="AB1120" s="99">
        <v>0.28305804401993923</v>
      </c>
      <c r="AC1120" s="99">
        <v>1.7484598671637011E-5</v>
      </c>
      <c r="AD1120" s="20">
        <f t="shared" si="165"/>
        <v>10.115712303169211</v>
      </c>
      <c r="AE1120" s="20">
        <f t="shared" si="166"/>
        <v>12.162378037301469</v>
      </c>
      <c r="AF1120" s="20">
        <f t="shared" si="167"/>
        <v>0.61845876225198759</v>
      </c>
      <c r="AG1120" s="21">
        <f t="shared" si="168"/>
        <v>274.06046517784455</v>
      </c>
      <c r="AH1120" s="21">
        <f t="shared" si="169"/>
        <v>379.51000765678521</v>
      </c>
      <c r="AI1120" s="22">
        <f t="shared" si="170"/>
        <v>24.905242364227632</v>
      </c>
      <c r="AJ1120" s="20">
        <f t="shared" si="171"/>
        <v>-0.97047051312187405</v>
      </c>
    </row>
    <row r="1121" spans="1:36">
      <c r="A1121" s="1" t="s">
        <v>1139</v>
      </c>
      <c r="B1121" s="54">
        <v>52.47</v>
      </c>
      <c r="C1121" s="54">
        <v>124.42</v>
      </c>
      <c r="D1121" s="12">
        <f t="shared" si="163"/>
        <v>0.42171676579328082</v>
      </c>
      <c r="E1121" s="13">
        <v>6.1330000000000003E-2</v>
      </c>
      <c r="F1121" s="13">
        <v>2.5200000000000001E-3</v>
      </c>
      <c r="G1121" s="14">
        <v>0.29887000000000002</v>
      </c>
      <c r="H1121" s="14">
        <v>1.1089999999999999E-2</v>
      </c>
      <c r="I1121" s="13">
        <v>3.5349999999999999E-2</v>
      </c>
      <c r="J1121" s="13">
        <v>7.5000000000000002E-4</v>
      </c>
      <c r="K1121" s="15">
        <v>1.391E-2</v>
      </c>
      <c r="L1121" s="15">
        <v>6.2E-4</v>
      </c>
      <c r="M1121" s="16">
        <v>651</v>
      </c>
      <c r="N1121" s="16">
        <v>44</v>
      </c>
      <c r="O1121" s="16">
        <v>266</v>
      </c>
      <c r="P1121" s="16">
        <v>9</v>
      </c>
      <c r="Q1121" s="16">
        <v>224</v>
      </c>
      <c r="R1121" s="16">
        <v>5</v>
      </c>
      <c r="S1121" s="16">
        <v>279</v>
      </c>
      <c r="T1121" s="16">
        <v>12</v>
      </c>
      <c r="U1121" s="16">
        <v>224</v>
      </c>
      <c r="V1121" s="16">
        <v>5</v>
      </c>
      <c r="W1121" s="17">
        <f t="shared" si="164"/>
        <v>15.789473684210526</v>
      </c>
      <c r="X1121" s="98">
        <v>3.2602977276399624E-2</v>
      </c>
      <c r="Y1121" s="98">
        <v>1.2720484984600202E-3</v>
      </c>
      <c r="Z1121" s="99">
        <v>1.2095993637610822E-3</v>
      </c>
      <c r="AA1121" s="99">
        <v>4.5595229081295118E-5</v>
      </c>
      <c r="AB1121" s="99">
        <v>0.28281866738968153</v>
      </c>
      <c r="AC1121" s="99">
        <v>1.7254614409724247E-5</v>
      </c>
      <c r="AD1121" s="20">
        <f t="shared" si="165"/>
        <v>1.6503539841816739</v>
      </c>
      <c r="AE1121" s="20">
        <f t="shared" si="166"/>
        <v>6.394846888000405</v>
      </c>
      <c r="AF1121" s="20">
        <f t="shared" si="167"/>
        <v>0.61049568520838104</v>
      </c>
      <c r="AG1121" s="21">
        <f t="shared" si="168"/>
        <v>617.63335413214304</v>
      </c>
      <c r="AH1121" s="21">
        <f t="shared" si="169"/>
        <v>846.91995077310833</v>
      </c>
      <c r="AI1121" s="22">
        <f t="shared" si="170"/>
        <v>24.570938844281045</v>
      </c>
      <c r="AJ1121" s="20">
        <f t="shared" si="171"/>
        <v>-0.96356628422406376</v>
      </c>
    </row>
    <row r="1122" spans="1:36">
      <c r="A1122" s="1" t="s">
        <v>1140</v>
      </c>
      <c r="B1122" s="54">
        <v>67.180000000000007</v>
      </c>
      <c r="C1122" s="54">
        <v>92.75</v>
      </c>
      <c r="D1122" s="12">
        <f t="shared" si="163"/>
        <v>0.72431266846361197</v>
      </c>
      <c r="E1122" s="13">
        <v>7.6300000000000007E-2</v>
      </c>
      <c r="F1122" s="13">
        <v>1.3500000000000001E-3</v>
      </c>
      <c r="G1122" s="14">
        <v>1.8810899999999999</v>
      </c>
      <c r="H1122" s="14">
        <v>3.0460000000000001E-2</v>
      </c>
      <c r="I1122" s="13">
        <v>0.17884</v>
      </c>
      <c r="J1122" s="13">
        <v>2.4499999999999999E-3</v>
      </c>
      <c r="K1122" s="15">
        <v>6.694E-2</v>
      </c>
      <c r="L1122" s="15">
        <v>1.5E-3</v>
      </c>
      <c r="M1122" s="16">
        <v>1103</v>
      </c>
      <c r="N1122" s="16">
        <v>15</v>
      </c>
      <c r="O1122" s="16">
        <v>1074</v>
      </c>
      <c r="P1122" s="16">
        <v>11</v>
      </c>
      <c r="Q1122" s="16">
        <v>1061</v>
      </c>
      <c r="R1122" s="16">
        <v>13</v>
      </c>
      <c r="S1122" s="16">
        <v>1310</v>
      </c>
      <c r="T1122" s="16">
        <v>28</v>
      </c>
      <c r="U1122" s="16">
        <v>1103</v>
      </c>
      <c r="V1122" s="16">
        <v>15</v>
      </c>
      <c r="W1122" s="17">
        <f>100*(M1122-Q1122)/M1122</f>
        <v>3.8077969174977335</v>
      </c>
      <c r="X1122" s="98">
        <v>2.0199988323474041E-2</v>
      </c>
      <c r="Y1122" s="98">
        <v>4.0162616906760717E-4</v>
      </c>
      <c r="Z1122" s="99">
        <v>7.7645409253611071E-4</v>
      </c>
      <c r="AA1122" s="99">
        <v>1.4505036878299398E-5</v>
      </c>
      <c r="AB1122" s="99">
        <v>0.2821670917493358</v>
      </c>
      <c r="AC1122" s="99">
        <v>1.456355026856163E-5</v>
      </c>
      <c r="AD1122" s="20">
        <f t="shared" si="165"/>
        <v>-21.392084459006533</v>
      </c>
      <c r="AE1122" s="20">
        <f t="shared" si="166"/>
        <v>2.4719842822951144</v>
      </c>
      <c r="AF1122" s="20">
        <f t="shared" si="167"/>
        <v>0.51628924701962353</v>
      </c>
      <c r="AG1122" s="21">
        <f t="shared" si="168"/>
        <v>1519.8867111834393</v>
      </c>
      <c r="AH1122" s="21">
        <f t="shared" si="169"/>
        <v>1770.3785689832985</v>
      </c>
      <c r="AI1122" s="22">
        <f t="shared" si="170"/>
        <v>20.156785257380307</v>
      </c>
      <c r="AJ1122" s="20">
        <f t="shared" si="171"/>
        <v>-0.97661282853806897</v>
      </c>
    </row>
    <row r="1123" spans="1:36">
      <c r="A1123" s="1" t="s">
        <v>1141</v>
      </c>
      <c r="B1123" s="54">
        <v>59.84</v>
      </c>
      <c r="C1123" s="54">
        <v>127.77</v>
      </c>
      <c r="D1123" s="12">
        <f t="shared" si="163"/>
        <v>0.46834155122485721</v>
      </c>
      <c r="E1123" s="13">
        <v>6.0900000000000003E-2</v>
      </c>
      <c r="F1123" s="13">
        <v>5.3099999999999996E-3</v>
      </c>
      <c r="G1123" s="14">
        <v>0.16485</v>
      </c>
      <c r="H1123" s="14">
        <v>1.291E-2</v>
      </c>
      <c r="I1123" s="13">
        <v>1.9640000000000001E-2</v>
      </c>
      <c r="J1123" s="13">
        <v>8.0000000000000004E-4</v>
      </c>
      <c r="K1123" s="15">
        <v>6.2599999999999999E-3</v>
      </c>
      <c r="L1123" s="15">
        <v>4.8000000000000001E-4</v>
      </c>
      <c r="M1123" s="16">
        <v>636</v>
      </c>
      <c r="N1123" s="16">
        <v>100</v>
      </c>
      <c r="O1123" s="16">
        <v>155</v>
      </c>
      <c r="P1123" s="16">
        <v>11</v>
      </c>
      <c r="Q1123" s="16">
        <v>125</v>
      </c>
      <c r="R1123" s="16">
        <v>5</v>
      </c>
      <c r="S1123" s="16">
        <v>126</v>
      </c>
      <c r="T1123" s="16">
        <v>10</v>
      </c>
      <c r="U1123" s="16">
        <v>125</v>
      </c>
      <c r="V1123" s="16">
        <v>5</v>
      </c>
      <c r="W1123" s="17">
        <f>100*(O1123-Q1123)/O1123</f>
        <v>19.35483870967742</v>
      </c>
      <c r="X1123" s="98">
        <v>1.5372966000431683E-2</v>
      </c>
      <c r="Y1123" s="98">
        <v>2.1490968754439167E-4</v>
      </c>
      <c r="Z1123" s="99">
        <v>5.8612998030009339E-4</v>
      </c>
      <c r="AA1123" s="99">
        <v>7.3718866779944306E-6</v>
      </c>
      <c r="AB1123" s="99">
        <v>0.28307552728908103</v>
      </c>
      <c r="AC1123" s="99">
        <v>1.6889145245115692E-5</v>
      </c>
      <c r="AD1123" s="20">
        <f t="shared" si="165"/>
        <v>10.733993785840834</v>
      </c>
      <c r="AE1123" s="20">
        <f t="shared" si="166"/>
        <v>13.432534250705785</v>
      </c>
      <c r="AF1123" s="20">
        <f t="shared" si="167"/>
        <v>0.59743466836930736</v>
      </c>
      <c r="AG1123" s="21">
        <f t="shared" si="168"/>
        <v>246.56536450181116</v>
      </c>
      <c r="AH1123" s="21">
        <f t="shared" si="169"/>
        <v>320.59104925306002</v>
      </c>
      <c r="AI1123" s="22">
        <f t="shared" si="170"/>
        <v>23.818234347100031</v>
      </c>
      <c r="AJ1123" s="20">
        <f t="shared" si="171"/>
        <v>-0.98234548252108156</v>
      </c>
    </row>
    <row r="1124" spans="1:36">
      <c r="A1124" s="1" t="s">
        <v>1142</v>
      </c>
      <c r="B1124" s="54">
        <v>52.26</v>
      </c>
      <c r="C1124" s="54">
        <v>44.64</v>
      </c>
      <c r="D1124" s="12">
        <f t="shared" si="163"/>
        <v>1.1706989247311828</v>
      </c>
      <c r="E1124" s="13">
        <v>4.8430000000000001E-2</v>
      </c>
      <c r="F1124" s="13">
        <v>5.77E-3</v>
      </c>
      <c r="G1124" s="14">
        <v>0.16608999999999999</v>
      </c>
      <c r="H1124" s="14">
        <v>1.8929999999999999E-2</v>
      </c>
      <c r="I1124" s="13">
        <v>2.487E-2</v>
      </c>
      <c r="J1124" s="13">
        <v>8.5999999999999998E-4</v>
      </c>
      <c r="K1124" s="15">
        <v>7.8799999999999999E-3</v>
      </c>
      <c r="L1124" s="15">
        <v>3.8999999999999999E-4</v>
      </c>
      <c r="M1124" s="16">
        <v>120</v>
      </c>
      <c r="N1124" s="16">
        <v>252</v>
      </c>
      <c r="O1124" s="16">
        <v>156</v>
      </c>
      <c r="P1124" s="16">
        <v>16</v>
      </c>
      <c r="Q1124" s="16">
        <v>158</v>
      </c>
      <c r="R1124" s="16">
        <v>5</v>
      </c>
      <c r="S1124" s="16">
        <v>159</v>
      </c>
      <c r="T1124" s="16">
        <v>8</v>
      </c>
      <c r="U1124" s="16">
        <v>158</v>
      </c>
      <c r="V1124" s="16">
        <v>5</v>
      </c>
      <c r="W1124" s="17">
        <f>100*(O1124-Q1124)/O1124</f>
        <v>-1.2820512820512822</v>
      </c>
      <c r="X1124" s="98">
        <v>1.4988630363390952E-2</v>
      </c>
      <c r="Y1124" s="98">
        <v>1.0272781030398592E-4</v>
      </c>
      <c r="Z1124" s="99">
        <v>6.5607948879879338E-4</v>
      </c>
      <c r="AA1124" s="99">
        <v>2.5852057852206609E-6</v>
      </c>
      <c r="AB1124" s="99">
        <v>0.28306763342241775</v>
      </c>
      <c r="AC1124" s="99">
        <v>1.8755375865573145E-5</v>
      </c>
      <c r="AD1124" s="20">
        <f t="shared" si="165"/>
        <v>10.454833661668328</v>
      </c>
      <c r="AE1124" s="20">
        <f t="shared" si="166"/>
        <v>13.859688352302335</v>
      </c>
      <c r="AF1124" s="20">
        <f t="shared" si="167"/>
        <v>0.66349862986015884</v>
      </c>
      <c r="AG1124" s="21">
        <f t="shared" si="168"/>
        <v>258.17063383692329</v>
      </c>
      <c r="AH1124" s="21">
        <f t="shared" si="169"/>
        <v>318.87101442759246</v>
      </c>
      <c r="AI1124" s="22">
        <f t="shared" si="170"/>
        <v>26.494061010108084</v>
      </c>
      <c r="AJ1124" s="20">
        <f t="shared" si="171"/>
        <v>-0.98023856961449418</v>
      </c>
    </row>
    <row r="1125" spans="1:36">
      <c r="A1125" s="1" t="s">
        <v>1143</v>
      </c>
      <c r="B1125" s="54">
        <v>265.77</v>
      </c>
      <c r="C1125" s="54">
        <v>221.59</v>
      </c>
      <c r="D1125" s="12">
        <f t="shared" si="163"/>
        <v>1.1993772282142694</v>
      </c>
      <c r="E1125" s="13">
        <v>0.16838</v>
      </c>
      <c r="F1125" s="13">
        <v>1.39E-3</v>
      </c>
      <c r="G1125" s="14">
        <v>11.2287</v>
      </c>
      <c r="H1125" s="14">
        <v>8.8959999999999997E-2</v>
      </c>
      <c r="I1125" s="13">
        <v>0.48372999999999999</v>
      </c>
      <c r="J1125" s="13">
        <v>5.5399999999999998E-3</v>
      </c>
      <c r="K1125" s="15">
        <v>0.14018</v>
      </c>
      <c r="L1125" s="15">
        <v>1.5299999999999999E-3</v>
      </c>
      <c r="M1125" s="16">
        <v>2542</v>
      </c>
      <c r="N1125" s="16">
        <v>9</v>
      </c>
      <c r="O1125" s="16">
        <v>2542</v>
      </c>
      <c r="P1125" s="16">
        <v>7</v>
      </c>
      <c r="Q1125" s="16">
        <v>2543</v>
      </c>
      <c r="R1125" s="16">
        <v>24</v>
      </c>
      <c r="S1125" s="16">
        <v>2652</v>
      </c>
      <c r="T1125" s="16">
        <v>27</v>
      </c>
      <c r="U1125" s="16">
        <v>2542</v>
      </c>
      <c r="V1125" s="16">
        <v>9</v>
      </c>
      <c r="W1125" s="17">
        <f>100*(M1125-Q1125)/M1125</f>
        <v>-3.9339103068450038E-2</v>
      </c>
      <c r="X1125" s="98">
        <v>8.5147622308820742E-3</v>
      </c>
      <c r="Y1125" s="98">
        <v>1.6873137961483379E-5</v>
      </c>
      <c r="Z1125" s="99">
        <v>3.4062622944237684E-4</v>
      </c>
      <c r="AA1125" s="99">
        <v>7.1614959597090615E-7</v>
      </c>
      <c r="AB1125" s="99">
        <v>0.28125732236006296</v>
      </c>
      <c r="AC1125" s="99">
        <v>1.7859993284644564E-5</v>
      </c>
      <c r="AD1125" s="20">
        <f t="shared" si="165"/>
        <v>-53.565333199081522</v>
      </c>
      <c r="AE1125" s="20">
        <f t="shared" si="166"/>
        <v>2.9313125194740941</v>
      </c>
      <c r="AF1125" s="20">
        <f t="shared" si="167"/>
        <v>0.6352289412987483</v>
      </c>
      <c r="AG1125" s="21">
        <f t="shared" si="168"/>
        <v>2733.3950427617897</v>
      </c>
      <c r="AH1125" s="21">
        <f t="shared" si="169"/>
        <v>2851.9360137066069</v>
      </c>
      <c r="AI1125" s="22">
        <f t="shared" si="170"/>
        <v>23.889609815430958</v>
      </c>
      <c r="AJ1125" s="20">
        <f t="shared" si="171"/>
        <v>-0.98974017381197665</v>
      </c>
    </row>
    <row r="1126" spans="1:36">
      <c r="A1126" s="1" t="s">
        <v>1144</v>
      </c>
      <c r="B1126" s="54">
        <v>29.07</v>
      </c>
      <c r="C1126" s="54">
        <v>38.96</v>
      </c>
      <c r="D1126" s="12">
        <f t="shared" si="163"/>
        <v>0.74614989733059545</v>
      </c>
      <c r="E1126" s="13">
        <v>5.0650000000000001E-2</v>
      </c>
      <c r="F1126" s="13">
        <v>3.3800000000000002E-3</v>
      </c>
      <c r="G1126" s="14">
        <v>9.0079999999999993E-2</v>
      </c>
      <c r="H1126" s="14">
        <v>5.4799999999999996E-3</v>
      </c>
      <c r="I1126" s="13">
        <v>1.29E-2</v>
      </c>
      <c r="J1126" s="13">
        <v>3.8000000000000002E-4</v>
      </c>
      <c r="K1126" s="15">
        <v>4.1999999999999997E-3</v>
      </c>
      <c r="L1126" s="15">
        <v>1.8000000000000001E-4</v>
      </c>
      <c r="M1126" s="16">
        <v>225</v>
      </c>
      <c r="N1126" s="16">
        <v>87</v>
      </c>
      <c r="O1126" s="16">
        <v>88</v>
      </c>
      <c r="P1126" s="16">
        <v>5</v>
      </c>
      <c r="Q1126" s="16">
        <v>83</v>
      </c>
      <c r="R1126" s="16">
        <v>2</v>
      </c>
      <c r="S1126" s="16">
        <v>85</v>
      </c>
      <c r="T1126" s="16">
        <v>4</v>
      </c>
      <c r="U1126" s="16">
        <v>83</v>
      </c>
      <c r="V1126" s="16">
        <v>2</v>
      </c>
      <c r="W1126" s="17">
        <f t="shared" ref="W1126:W1132" si="172">100*(O1126-Q1126)/O1126</f>
        <v>5.6818181818181817</v>
      </c>
      <c r="X1126" s="98">
        <v>3.1563916532094054E-2</v>
      </c>
      <c r="Y1126" s="98">
        <v>9.7153573910854719E-4</v>
      </c>
      <c r="Z1126" s="99">
        <v>1.2455976014760825E-3</v>
      </c>
      <c r="AA1126" s="99">
        <v>3.6210178105624915E-5</v>
      </c>
      <c r="AB1126" s="99">
        <v>0.28305802881702208</v>
      </c>
      <c r="AC1126" s="99">
        <v>1.4768738887848402E-5</v>
      </c>
      <c r="AD1126" s="20">
        <f t="shared" si="165"/>
        <v>10.115174664466764</v>
      </c>
      <c r="AE1126" s="20">
        <f t="shared" si="166"/>
        <v>11.869889861102489</v>
      </c>
      <c r="AF1126" s="20">
        <f t="shared" si="167"/>
        <v>0.52237945976004641</v>
      </c>
      <c r="AG1126" s="21">
        <f t="shared" si="168"/>
        <v>276.03355824625413</v>
      </c>
      <c r="AH1126" s="21">
        <f t="shared" si="169"/>
        <v>388.17844298421056</v>
      </c>
      <c r="AI1126" s="22">
        <f t="shared" si="170"/>
        <v>21.185393875729744</v>
      </c>
      <c r="AJ1126" s="20">
        <f t="shared" si="171"/>
        <v>-0.96248199995553974</v>
      </c>
    </row>
    <row r="1127" spans="1:36">
      <c r="A1127" s="1" t="s">
        <v>1145</v>
      </c>
      <c r="B1127" s="54">
        <v>114.36</v>
      </c>
      <c r="C1127" s="54">
        <v>150.21</v>
      </c>
      <c r="D1127" s="12">
        <f t="shared" si="163"/>
        <v>0.7613341322148991</v>
      </c>
      <c r="E1127" s="13">
        <v>4.8189999999999997E-2</v>
      </c>
      <c r="F1127" s="13">
        <v>3.8500000000000001E-3</v>
      </c>
      <c r="G1127" s="14">
        <v>0.14582999999999999</v>
      </c>
      <c r="H1127" s="14">
        <v>1.0840000000000001E-2</v>
      </c>
      <c r="I1127" s="13">
        <v>2.1950000000000001E-2</v>
      </c>
      <c r="J1127" s="13">
        <v>6.9999999999999999E-4</v>
      </c>
      <c r="K1127" s="15">
        <v>8.9300000000000004E-3</v>
      </c>
      <c r="L1127" s="15">
        <v>4.6999999999999999E-4</v>
      </c>
      <c r="M1127" s="16">
        <v>109</v>
      </c>
      <c r="N1127" s="16">
        <v>107</v>
      </c>
      <c r="O1127" s="16">
        <v>138</v>
      </c>
      <c r="P1127" s="16">
        <v>10</v>
      </c>
      <c r="Q1127" s="16">
        <v>140</v>
      </c>
      <c r="R1127" s="16">
        <v>4</v>
      </c>
      <c r="S1127" s="16">
        <v>180</v>
      </c>
      <c r="T1127" s="16">
        <v>9</v>
      </c>
      <c r="U1127" s="16">
        <v>140</v>
      </c>
      <c r="V1127" s="16">
        <v>4</v>
      </c>
      <c r="W1127" s="17">
        <f t="shared" si="172"/>
        <v>-1.4492753623188406</v>
      </c>
      <c r="X1127" s="98">
        <v>2.883984439615106E-2</v>
      </c>
      <c r="Y1127" s="98">
        <v>3.9705556387335263E-4</v>
      </c>
      <c r="Z1127" s="99">
        <v>1.0805687623001538E-3</v>
      </c>
      <c r="AA1127" s="99">
        <v>1.5038579633655012E-5</v>
      </c>
      <c r="AB1127" s="99">
        <v>0.28309563572689594</v>
      </c>
      <c r="AC1127" s="99">
        <v>1.5554126445354354E-5</v>
      </c>
      <c r="AD1127" s="20">
        <f t="shared" si="165"/>
        <v>11.445112206862618</v>
      </c>
      <c r="AE1127" s="20">
        <f t="shared" si="166"/>
        <v>14.42249105436666</v>
      </c>
      <c r="AF1127" s="20">
        <f t="shared" si="167"/>
        <v>0.55022800943428907</v>
      </c>
      <c r="AG1127" s="21">
        <f t="shared" si="168"/>
        <v>221.09087397799615</v>
      </c>
      <c r="AH1127" s="21">
        <f t="shared" si="169"/>
        <v>268.76919537215116</v>
      </c>
      <c r="AI1127" s="22">
        <f t="shared" si="170"/>
        <v>22.236363805289386</v>
      </c>
      <c r="AJ1127" s="20">
        <f t="shared" si="171"/>
        <v>-0.96745274812348936</v>
      </c>
    </row>
    <row r="1128" spans="1:36">
      <c r="A1128" s="1" t="s">
        <v>1146</v>
      </c>
      <c r="B1128" s="54">
        <v>67.510000000000005</v>
      </c>
      <c r="C1128" s="54">
        <v>98.73</v>
      </c>
      <c r="D1128" s="12">
        <f t="shared" si="163"/>
        <v>0.68378405753063909</v>
      </c>
      <c r="E1128" s="13">
        <v>5.1110000000000003E-2</v>
      </c>
      <c r="F1128" s="13">
        <v>2.6199999999999999E-3</v>
      </c>
      <c r="G1128" s="14">
        <v>0.10889</v>
      </c>
      <c r="H1128" s="14">
        <v>5.1200000000000004E-3</v>
      </c>
      <c r="I1128" s="13">
        <v>1.545E-2</v>
      </c>
      <c r="J1128" s="13">
        <v>3.6000000000000002E-4</v>
      </c>
      <c r="K1128" s="15">
        <v>5.6800000000000002E-3</v>
      </c>
      <c r="L1128" s="15">
        <v>2.1000000000000001E-4</v>
      </c>
      <c r="M1128" s="16">
        <v>246</v>
      </c>
      <c r="N1128" s="16">
        <v>66</v>
      </c>
      <c r="O1128" s="16">
        <v>105</v>
      </c>
      <c r="P1128" s="16">
        <v>5</v>
      </c>
      <c r="Q1128" s="16">
        <v>99</v>
      </c>
      <c r="R1128" s="16">
        <v>2</v>
      </c>
      <c r="S1128" s="16">
        <v>114</v>
      </c>
      <c r="T1128" s="16">
        <v>4</v>
      </c>
      <c r="U1128" s="16">
        <v>99</v>
      </c>
      <c r="V1128" s="16">
        <v>2</v>
      </c>
      <c r="W1128" s="17">
        <f t="shared" si="172"/>
        <v>5.7142857142857144</v>
      </c>
      <c r="X1128" s="98">
        <v>1.8870269026635439E-2</v>
      </c>
      <c r="Y1128" s="98">
        <v>2.0182790114921218E-4</v>
      </c>
      <c r="Z1128" s="99">
        <v>7.1251565719829182E-4</v>
      </c>
      <c r="AA1128" s="99">
        <v>7.680688258532043E-6</v>
      </c>
      <c r="AB1128" s="99">
        <v>0.2830351408744412</v>
      </c>
      <c r="AC1128" s="99">
        <v>1.5182221270603683E-5</v>
      </c>
      <c r="AD1128" s="20">
        <f t="shared" si="165"/>
        <v>9.305761335676177</v>
      </c>
      <c r="AE1128" s="20">
        <f t="shared" si="166"/>
        <v>11.433792443977797</v>
      </c>
      <c r="AF1128" s="20">
        <f t="shared" si="167"/>
        <v>0.53702345842594379</v>
      </c>
      <c r="AG1128" s="21">
        <f t="shared" si="168"/>
        <v>304.49298745606961</v>
      </c>
      <c r="AH1128" s="21">
        <f t="shared" si="169"/>
        <v>428.523543267489</v>
      </c>
      <c r="AI1128" s="22">
        <f t="shared" si="170"/>
        <v>21.45912113107147</v>
      </c>
      <c r="AJ1128" s="20">
        <f t="shared" si="171"/>
        <v>-0.97853868502414787</v>
      </c>
    </row>
    <row r="1129" spans="1:36">
      <c r="A1129" s="1" t="s">
        <v>1147</v>
      </c>
      <c r="B1129" s="54">
        <v>143.80000000000001</v>
      </c>
      <c r="C1129" s="54">
        <v>216.71</v>
      </c>
      <c r="D1129" s="12">
        <f t="shared" si="163"/>
        <v>0.66355959577315304</v>
      </c>
      <c r="E1129" s="13">
        <v>5.0180000000000002E-2</v>
      </c>
      <c r="F1129" s="13">
        <v>3.82E-3</v>
      </c>
      <c r="G1129" s="14">
        <v>0.16425999999999999</v>
      </c>
      <c r="H1129" s="14">
        <v>1.14E-2</v>
      </c>
      <c r="I1129" s="13">
        <v>2.3740000000000001E-2</v>
      </c>
      <c r="J1129" s="13">
        <v>8.0000000000000004E-4</v>
      </c>
      <c r="K1129" s="15">
        <v>6.9499999999999996E-3</v>
      </c>
      <c r="L1129" s="15">
        <v>4.6999999999999999E-4</v>
      </c>
      <c r="M1129" s="16">
        <v>203</v>
      </c>
      <c r="N1129" s="16">
        <v>99</v>
      </c>
      <c r="O1129" s="16">
        <v>154</v>
      </c>
      <c r="P1129" s="16">
        <v>10</v>
      </c>
      <c r="Q1129" s="16">
        <v>151</v>
      </c>
      <c r="R1129" s="16">
        <v>5</v>
      </c>
      <c r="S1129" s="16">
        <v>140</v>
      </c>
      <c r="T1129" s="16">
        <v>9</v>
      </c>
      <c r="U1129" s="16">
        <v>151</v>
      </c>
      <c r="V1129" s="16">
        <v>5</v>
      </c>
      <c r="W1129" s="17">
        <f t="shared" si="172"/>
        <v>1.948051948051948</v>
      </c>
      <c r="X1129" s="98">
        <v>1.9934150694461868E-2</v>
      </c>
      <c r="Y1129" s="98">
        <v>5.0114747398413186E-4</v>
      </c>
      <c r="Z1129" s="99">
        <v>7.337553130465739E-4</v>
      </c>
      <c r="AA1129" s="99">
        <v>1.7422442840337649E-5</v>
      </c>
      <c r="AB1129" s="99">
        <v>0.28299368238605987</v>
      </c>
      <c r="AC1129" s="99">
        <v>1.7565810009185481E-5</v>
      </c>
      <c r="AD1129" s="20">
        <f t="shared" si="165"/>
        <v>7.8396158763904822</v>
      </c>
      <c r="AE1129" s="20">
        <f t="shared" si="166"/>
        <v>11.084743346316817</v>
      </c>
      <c r="AF1129" s="20">
        <f t="shared" si="167"/>
        <v>0.62140644613353568</v>
      </c>
      <c r="AG1129" s="21">
        <f t="shared" si="168"/>
        <v>363.25224155565013</v>
      </c>
      <c r="AH1129" s="21">
        <f t="shared" si="169"/>
        <v>491.17126747173313</v>
      </c>
      <c r="AI1129" s="22">
        <f t="shared" si="170"/>
        <v>24.815714965752136</v>
      </c>
      <c r="AJ1129" s="20">
        <f t="shared" si="171"/>
        <v>-0.97789893635401881</v>
      </c>
    </row>
    <row r="1130" spans="1:36">
      <c r="A1130" s="1" t="s">
        <v>1148</v>
      </c>
      <c r="B1130" s="54">
        <v>548.16999999999996</v>
      </c>
      <c r="C1130" s="54">
        <v>420.42</v>
      </c>
      <c r="D1130" s="12">
        <f t="shared" si="163"/>
        <v>1.3038628038628037</v>
      </c>
      <c r="E1130" s="13">
        <v>4.9959999999999997E-2</v>
      </c>
      <c r="F1130" s="13">
        <v>1.66E-3</v>
      </c>
      <c r="G1130" s="14">
        <v>0.15706000000000001</v>
      </c>
      <c r="H1130" s="14">
        <v>4.7800000000000004E-3</v>
      </c>
      <c r="I1130" s="13">
        <v>2.2800000000000001E-2</v>
      </c>
      <c r="J1130" s="13">
        <v>3.8999999999999999E-4</v>
      </c>
      <c r="K1130" s="15">
        <v>9.5399999999999999E-3</v>
      </c>
      <c r="L1130" s="15">
        <v>2.5000000000000001E-4</v>
      </c>
      <c r="M1130" s="16">
        <v>193</v>
      </c>
      <c r="N1130" s="16">
        <v>40</v>
      </c>
      <c r="O1130" s="16">
        <v>148</v>
      </c>
      <c r="P1130" s="16">
        <v>4</v>
      </c>
      <c r="Q1130" s="16">
        <v>145</v>
      </c>
      <c r="R1130" s="16">
        <v>2</v>
      </c>
      <c r="S1130" s="16">
        <v>192</v>
      </c>
      <c r="T1130" s="16">
        <v>5</v>
      </c>
      <c r="U1130" s="16">
        <v>145</v>
      </c>
      <c r="V1130" s="16">
        <v>2</v>
      </c>
      <c r="W1130" s="17">
        <f t="shared" si="172"/>
        <v>2.0270270270270272</v>
      </c>
      <c r="X1130" s="98">
        <v>1.5676045967493949E-2</v>
      </c>
      <c r="Y1130" s="98">
        <v>3.538827157187484E-4</v>
      </c>
      <c r="Z1130" s="99">
        <v>6.9867556875576411E-4</v>
      </c>
      <c r="AA1130" s="99">
        <v>1.5912814557180742E-5</v>
      </c>
      <c r="AB1130" s="99">
        <v>0.28305041210739135</v>
      </c>
      <c r="AC1130" s="99">
        <v>1.6500171358334678E-5</v>
      </c>
      <c r="AD1130" s="20">
        <f t="shared" si="165"/>
        <v>9.8458159715719695</v>
      </c>
      <c r="AE1130" s="20">
        <f t="shared" si="166"/>
        <v>12.965781390588127</v>
      </c>
      <c r="AF1130" s="20">
        <f t="shared" si="167"/>
        <v>0.5837008125195442</v>
      </c>
      <c r="AG1130" s="21">
        <f t="shared" si="168"/>
        <v>282.80444718800641</v>
      </c>
      <c r="AH1130" s="21">
        <f t="shared" si="169"/>
        <v>366.06076147922738</v>
      </c>
      <c r="AI1130" s="22">
        <f t="shared" si="170"/>
        <v>23.323247701748755</v>
      </c>
      <c r="AJ1130" s="20">
        <f t="shared" si="171"/>
        <v>-0.97895555515795896</v>
      </c>
    </row>
    <row r="1131" spans="1:36">
      <c r="A1131" s="1" t="s">
        <v>1149</v>
      </c>
      <c r="B1131" s="54">
        <v>118.54</v>
      </c>
      <c r="C1131" s="54">
        <v>156.18</v>
      </c>
      <c r="D1131" s="12">
        <f t="shared" si="163"/>
        <v>0.75899603022153928</v>
      </c>
      <c r="E1131" s="13">
        <v>4.9639999999999997E-2</v>
      </c>
      <c r="F1131" s="13">
        <v>1.1800000000000001E-3</v>
      </c>
      <c r="G1131" s="14">
        <v>0.1106</v>
      </c>
      <c r="H1131" s="14">
        <v>2.4199999999999998E-3</v>
      </c>
      <c r="I1131" s="13">
        <v>1.6160000000000001E-2</v>
      </c>
      <c r="J1131" s="13">
        <v>2.2000000000000001E-4</v>
      </c>
      <c r="K1131" s="15">
        <v>5.0400000000000002E-3</v>
      </c>
      <c r="L1131" s="15">
        <v>8.0000000000000007E-5</v>
      </c>
      <c r="M1131" s="16">
        <v>178</v>
      </c>
      <c r="N1131" s="16">
        <v>27</v>
      </c>
      <c r="O1131" s="16">
        <v>107</v>
      </c>
      <c r="P1131" s="16">
        <v>2</v>
      </c>
      <c r="Q1131" s="16">
        <v>103</v>
      </c>
      <c r="R1131" s="16">
        <v>1</v>
      </c>
      <c r="S1131" s="16">
        <v>102</v>
      </c>
      <c r="T1131" s="16">
        <v>2</v>
      </c>
      <c r="U1131" s="16">
        <v>103</v>
      </c>
      <c r="V1131" s="16">
        <v>1</v>
      </c>
      <c r="W1131" s="17">
        <f t="shared" si="172"/>
        <v>3.7383177570093458</v>
      </c>
      <c r="X1131" s="98">
        <v>5.4536548908964463E-2</v>
      </c>
      <c r="Y1131" s="98">
        <v>3.2948696979644626E-4</v>
      </c>
      <c r="Z1131" s="99">
        <v>2.0693852384436953E-3</v>
      </c>
      <c r="AA1131" s="99">
        <v>1.4080455290731484E-5</v>
      </c>
      <c r="AB1131" s="99">
        <v>0.28305409857340413</v>
      </c>
      <c r="AC1131" s="99">
        <v>1.7238325509369306E-5</v>
      </c>
      <c r="AD1131" s="20">
        <f t="shared" si="165"/>
        <v>9.976184820423839</v>
      </c>
      <c r="AE1131" s="20">
        <f t="shared" si="166"/>
        <v>12.098165260467919</v>
      </c>
      <c r="AF1131" s="20">
        <f t="shared" si="167"/>
        <v>0.60975705457517571</v>
      </c>
      <c r="AG1131" s="21">
        <f t="shared" si="168"/>
        <v>288.03963895282874</v>
      </c>
      <c r="AH1131" s="21">
        <f t="shared" si="169"/>
        <v>389.07365849208406</v>
      </c>
      <c r="AI1131" s="22">
        <f t="shared" si="170"/>
        <v>25.283954938893316</v>
      </c>
      <c r="AJ1131" s="20">
        <f t="shared" si="171"/>
        <v>-0.93766911932398511</v>
      </c>
    </row>
    <row r="1132" spans="1:36">
      <c r="A1132" s="1" t="s">
        <v>1150</v>
      </c>
      <c r="B1132" s="54">
        <v>49.72</v>
      </c>
      <c r="C1132" s="54">
        <v>90.31</v>
      </c>
      <c r="D1132" s="12">
        <f t="shared" si="163"/>
        <v>0.55054811205846521</v>
      </c>
      <c r="E1132" s="13">
        <v>4.6050000000000001E-2</v>
      </c>
      <c r="F1132" s="13">
        <v>2.8800000000000002E-3</v>
      </c>
      <c r="G1132" s="14">
        <v>9.0079999999999993E-2</v>
      </c>
      <c r="H1132" s="14">
        <v>5.0600000000000003E-3</v>
      </c>
      <c r="I1132" s="13">
        <v>1.4189999999999999E-2</v>
      </c>
      <c r="J1132" s="13">
        <v>3.8999999999999999E-4</v>
      </c>
      <c r="K1132" s="15">
        <v>4.8999999999999998E-3</v>
      </c>
      <c r="L1132" s="15">
        <v>2.7E-4</v>
      </c>
      <c r="M1132" s="16"/>
      <c r="N1132" s="16">
        <v>137</v>
      </c>
      <c r="O1132" s="16">
        <v>88</v>
      </c>
      <c r="P1132" s="16">
        <v>5</v>
      </c>
      <c r="Q1132" s="16">
        <v>91</v>
      </c>
      <c r="R1132" s="16">
        <v>2</v>
      </c>
      <c r="S1132" s="16">
        <v>99</v>
      </c>
      <c r="T1132" s="16">
        <v>5</v>
      </c>
      <c r="U1132" s="16">
        <v>91</v>
      </c>
      <c r="V1132" s="16">
        <v>2</v>
      </c>
      <c r="W1132" s="17">
        <f t="shared" si="172"/>
        <v>-3.4090909090909092</v>
      </c>
      <c r="X1132" s="98">
        <v>2.2809742291973724E-2</v>
      </c>
      <c r="Y1132" s="98">
        <v>1.3546838378874064E-4</v>
      </c>
      <c r="Z1132" s="99">
        <v>8.8995403255683839E-4</v>
      </c>
      <c r="AA1132" s="99">
        <v>4.756854064468457E-6</v>
      </c>
      <c r="AB1132" s="99">
        <v>0.28308210058753303</v>
      </c>
      <c r="AC1132" s="99">
        <v>1.5524205040915533E-5</v>
      </c>
      <c r="AD1132" s="20">
        <f t="shared" si="165"/>
        <v>10.966453097653872</v>
      </c>
      <c r="AE1132" s="20">
        <f t="shared" si="166"/>
        <v>12.912012498638159</v>
      </c>
      <c r="AF1132" s="20">
        <f t="shared" si="167"/>
        <v>0.54911041315799403</v>
      </c>
      <c r="AG1132" s="21">
        <f t="shared" si="168"/>
        <v>239.21427545221951</v>
      </c>
      <c r="AH1132" s="21">
        <f t="shared" si="169"/>
        <v>327.5571136982303</v>
      </c>
      <c r="AI1132" s="22">
        <f t="shared" si="170"/>
        <v>22.073303015892662</v>
      </c>
      <c r="AJ1132" s="20">
        <f t="shared" si="171"/>
        <v>-0.97319415564587841</v>
      </c>
    </row>
    <row r="1133" spans="1:36">
      <c r="A1133" s="1" t="s">
        <v>1151</v>
      </c>
      <c r="B1133" s="54">
        <v>52.25</v>
      </c>
      <c r="C1133" s="54">
        <v>66.900000000000006</v>
      </c>
      <c r="D1133" s="12">
        <f t="shared" si="163"/>
        <v>0.78101644245141999</v>
      </c>
      <c r="E1133" s="13">
        <v>7.3469999999999994E-2</v>
      </c>
      <c r="F1133" s="13">
        <v>2.5899999999999999E-3</v>
      </c>
      <c r="G1133" s="14">
        <v>1.8257699999999999</v>
      </c>
      <c r="H1133" s="14">
        <v>5.8770000000000003E-2</v>
      </c>
      <c r="I1133" s="13">
        <v>0.18023</v>
      </c>
      <c r="J1133" s="13">
        <v>2.5999999999999999E-3</v>
      </c>
      <c r="K1133" s="15">
        <v>5.4390000000000001E-2</v>
      </c>
      <c r="L1133" s="15">
        <v>7.2000000000000005E-4</v>
      </c>
      <c r="M1133" s="16">
        <v>1027</v>
      </c>
      <c r="N1133" s="16">
        <v>73</v>
      </c>
      <c r="O1133" s="16">
        <v>1055</v>
      </c>
      <c r="P1133" s="16">
        <v>21</v>
      </c>
      <c r="Q1133" s="16">
        <v>1068</v>
      </c>
      <c r="R1133" s="16">
        <v>14</v>
      </c>
      <c r="S1133" s="16">
        <v>1071</v>
      </c>
      <c r="T1133" s="16">
        <v>14</v>
      </c>
      <c r="U1133" s="16">
        <v>1027</v>
      </c>
      <c r="V1133" s="16">
        <v>73</v>
      </c>
      <c r="W1133" s="17">
        <f>100*(M1133-Q1133)/M1133</f>
        <v>-3.9922103213242455</v>
      </c>
      <c r="X1133" s="98">
        <v>2.6103778886512104E-2</v>
      </c>
      <c r="Y1133" s="98">
        <v>4.455593664873744E-4</v>
      </c>
      <c r="Z1133" s="99">
        <v>9.5178885189024396E-4</v>
      </c>
      <c r="AA1133" s="99">
        <v>1.6209884420769351E-5</v>
      </c>
      <c r="AB1133" s="99">
        <v>0.28210551302147746</v>
      </c>
      <c r="AC1133" s="99">
        <v>1.9015538367904097E-5</v>
      </c>
      <c r="AD1133" s="20">
        <f t="shared" si="165"/>
        <v>-23.569765695421463</v>
      </c>
      <c r="AE1133" s="20">
        <f t="shared" si="166"/>
        <v>-1.4947374245499745</v>
      </c>
      <c r="AF1133" s="20">
        <f t="shared" si="167"/>
        <v>0.6740008869697709</v>
      </c>
      <c r="AG1133" s="21">
        <f t="shared" si="168"/>
        <v>1612.4343040025933</v>
      </c>
      <c r="AH1133" s="21">
        <f t="shared" si="169"/>
        <v>1959.845582542172</v>
      </c>
      <c r="AI1133" s="22">
        <f t="shared" si="170"/>
        <v>26.397705587153041</v>
      </c>
      <c r="AJ1133" s="20">
        <f t="shared" si="171"/>
        <v>-0.97133166108764324</v>
      </c>
    </row>
    <row r="1134" spans="1:36">
      <c r="A1134" s="23" t="s">
        <v>1152</v>
      </c>
      <c r="B1134" s="51">
        <v>236.06</v>
      </c>
      <c r="C1134" s="51">
        <v>219.05</v>
      </c>
      <c r="D1134" s="25">
        <f t="shared" si="163"/>
        <v>1.0776535037662633</v>
      </c>
      <c r="E1134" s="26">
        <v>7.8659999999999994E-2</v>
      </c>
      <c r="F1134" s="26">
        <v>9.3399999999999993E-3</v>
      </c>
      <c r="G1134" s="27">
        <v>0.15656999999999999</v>
      </c>
      <c r="H1134" s="27">
        <v>1.7999999999999999E-2</v>
      </c>
      <c r="I1134" s="26">
        <v>1.444E-2</v>
      </c>
      <c r="J1134" s="26">
        <v>4.2999999999999999E-4</v>
      </c>
      <c r="K1134" s="28">
        <v>4.3200000000000001E-3</v>
      </c>
      <c r="L1134" s="28">
        <v>1.1E-4</v>
      </c>
      <c r="M1134" s="29">
        <v>1163</v>
      </c>
      <c r="N1134" s="29">
        <v>247</v>
      </c>
      <c r="O1134" s="29">
        <v>148</v>
      </c>
      <c r="P1134" s="29">
        <v>16</v>
      </c>
      <c r="Q1134" s="29">
        <v>92</v>
      </c>
      <c r="R1134" s="29">
        <v>3</v>
      </c>
      <c r="S1134" s="29">
        <v>87</v>
      </c>
      <c r="T1134" s="29">
        <v>2</v>
      </c>
      <c r="U1134" s="29">
        <v>92</v>
      </c>
      <c r="V1134" s="29">
        <v>3</v>
      </c>
      <c r="W1134" s="30">
        <f t="shared" ref="W1134:W1150" si="173">100*(O1134-Q1134)/O1134</f>
        <v>37.837837837837839</v>
      </c>
      <c r="X1134" s="96">
        <v>2.0784842982624736E-2</v>
      </c>
      <c r="Y1134" s="96">
        <v>2.4978998495609362E-4</v>
      </c>
      <c r="Z1134" s="97">
        <v>8.3003828534685233E-4</v>
      </c>
      <c r="AA1134" s="97">
        <v>1.2274558013580755E-5</v>
      </c>
      <c r="AB1134" s="97">
        <v>0.28303606179826685</v>
      </c>
      <c r="AC1134" s="97">
        <v>1.5455357591823645E-5</v>
      </c>
      <c r="AD1134" s="33">
        <f t="shared" si="165"/>
        <v>9.3383290519155615</v>
      </c>
      <c r="AE1134" s="33">
        <f t="shared" si="166"/>
        <v>11.308601641688565</v>
      </c>
      <c r="AF1134" s="33">
        <f t="shared" si="167"/>
        <v>0.54667639399422452</v>
      </c>
      <c r="AG1134" s="34">
        <f t="shared" si="168"/>
        <v>304.13729027718551</v>
      </c>
      <c r="AH1134" s="34">
        <f t="shared" si="169"/>
        <v>431.12053497688635</v>
      </c>
      <c r="AI1134" s="35">
        <f t="shared" si="170"/>
        <v>21.913754708066904</v>
      </c>
      <c r="AJ1134" s="33">
        <f t="shared" si="171"/>
        <v>-0.97499884682690208</v>
      </c>
    </row>
    <row r="1135" spans="1:36">
      <c r="A1135" s="1" t="s">
        <v>1153</v>
      </c>
      <c r="B1135" s="54">
        <v>37.130000000000003</v>
      </c>
      <c r="C1135" s="54">
        <v>57.77</v>
      </c>
      <c r="D1135" s="12">
        <f t="shared" si="163"/>
        <v>0.64272113553747623</v>
      </c>
      <c r="E1135" s="13">
        <v>4.82E-2</v>
      </c>
      <c r="F1135" s="13">
        <v>1.8500000000000001E-3</v>
      </c>
      <c r="G1135" s="14">
        <v>0.10911</v>
      </c>
      <c r="H1135" s="14">
        <v>3.8400000000000001E-3</v>
      </c>
      <c r="I1135" s="13">
        <v>1.6420000000000001E-2</v>
      </c>
      <c r="J1135" s="13">
        <v>3.1E-4</v>
      </c>
      <c r="K1135" s="15">
        <v>4.5999999999999999E-3</v>
      </c>
      <c r="L1135" s="15">
        <v>1.2999999999999999E-4</v>
      </c>
      <c r="M1135" s="16">
        <v>109</v>
      </c>
      <c r="N1135" s="16">
        <v>48</v>
      </c>
      <c r="O1135" s="16">
        <v>105</v>
      </c>
      <c r="P1135" s="16">
        <v>4</v>
      </c>
      <c r="Q1135" s="16">
        <v>105</v>
      </c>
      <c r="R1135" s="16">
        <v>2</v>
      </c>
      <c r="S1135" s="16">
        <v>93</v>
      </c>
      <c r="T1135" s="16">
        <v>3</v>
      </c>
      <c r="U1135" s="16">
        <v>105</v>
      </c>
      <c r="V1135" s="16">
        <v>2</v>
      </c>
      <c r="W1135" s="17">
        <f t="shared" si="173"/>
        <v>0</v>
      </c>
      <c r="X1135" s="98">
        <v>9.9214145289749141E-3</v>
      </c>
      <c r="Y1135" s="98">
        <v>9.7927217968556588E-5</v>
      </c>
      <c r="Z1135" s="99">
        <v>3.7042126406059068E-4</v>
      </c>
      <c r="AA1135" s="99">
        <v>3.894387517722646E-6</v>
      </c>
      <c r="AB1135" s="99">
        <v>0.28304862052409208</v>
      </c>
      <c r="AC1135" s="99">
        <v>1.2083064953574009E-5</v>
      </c>
      <c r="AD1135" s="20">
        <f t="shared" si="165"/>
        <v>9.7824580967009744</v>
      </c>
      <c r="AE1135" s="20">
        <f t="shared" si="166"/>
        <v>12.063446213843587</v>
      </c>
      <c r="AF1135" s="20">
        <f t="shared" si="167"/>
        <v>0.42740615746668315</v>
      </c>
      <c r="AG1135" s="21">
        <f t="shared" si="168"/>
        <v>282.87986407623242</v>
      </c>
      <c r="AH1135" s="21">
        <f t="shared" si="169"/>
        <v>392.825336891304</v>
      </c>
      <c r="AI1135" s="22">
        <f t="shared" si="170"/>
        <v>16.931141851677523</v>
      </c>
      <c r="AJ1135" s="20">
        <f t="shared" si="171"/>
        <v>-0.98884273301022318</v>
      </c>
    </row>
    <row r="1136" spans="1:36">
      <c r="A1136" s="1" t="s">
        <v>1154</v>
      </c>
      <c r="B1136" s="54">
        <v>91.21</v>
      </c>
      <c r="C1136" s="54">
        <v>283.42</v>
      </c>
      <c r="D1136" s="12">
        <f t="shared" si="163"/>
        <v>0.32181920824218468</v>
      </c>
      <c r="E1136" s="13">
        <v>4.6050000000000001E-2</v>
      </c>
      <c r="F1136" s="13">
        <v>5.2399999999999999E-3</v>
      </c>
      <c r="G1136" s="14">
        <v>0.10161000000000001</v>
      </c>
      <c r="H1136" s="14">
        <v>1.1180000000000001E-2</v>
      </c>
      <c r="I1136" s="13">
        <v>1.6E-2</v>
      </c>
      <c r="J1136" s="13">
        <v>4.6999999999999999E-4</v>
      </c>
      <c r="K1136" s="15">
        <v>5.11E-3</v>
      </c>
      <c r="L1136" s="15">
        <v>2.5999999999999998E-4</v>
      </c>
      <c r="M1136" s="16"/>
      <c r="N1136" s="16">
        <v>226</v>
      </c>
      <c r="O1136" s="16">
        <v>98</v>
      </c>
      <c r="P1136" s="16">
        <v>10</v>
      </c>
      <c r="Q1136" s="16">
        <v>102</v>
      </c>
      <c r="R1136" s="16">
        <v>3</v>
      </c>
      <c r="S1136" s="16">
        <v>103</v>
      </c>
      <c r="T1136" s="16">
        <v>5</v>
      </c>
      <c r="U1136" s="16">
        <v>102</v>
      </c>
      <c r="V1136" s="16">
        <v>3</v>
      </c>
      <c r="W1136" s="17">
        <f t="shared" si="173"/>
        <v>-4.0816326530612246</v>
      </c>
      <c r="X1136" s="98">
        <v>1.777459324811274E-2</v>
      </c>
      <c r="Y1136" s="98">
        <v>8.6276795092710826E-5</v>
      </c>
      <c r="Z1136" s="99">
        <v>7.0731962958599964E-4</v>
      </c>
      <c r="AA1136" s="99">
        <v>4.4886067176001171E-6</v>
      </c>
      <c r="AB1136" s="99">
        <v>0.28310010167617267</v>
      </c>
      <c r="AC1136" s="99">
        <v>1.5935561745583283E-5</v>
      </c>
      <c r="AD1136" s="20">
        <f t="shared" si="165"/>
        <v>11.603046842425524</v>
      </c>
      <c r="AE1136" s="20">
        <f t="shared" si="166"/>
        <v>13.796503825749262</v>
      </c>
      <c r="AF1136" s="20">
        <f t="shared" si="167"/>
        <v>0.56367422941345191</v>
      </c>
      <c r="AG1136" s="21">
        <f t="shared" si="168"/>
        <v>212.58533476091554</v>
      </c>
      <c r="AH1136" s="21">
        <f t="shared" si="169"/>
        <v>279.35632251364518</v>
      </c>
      <c r="AI1136" s="22">
        <f t="shared" si="170"/>
        <v>22.559724607746517</v>
      </c>
      <c r="AJ1136" s="20">
        <f t="shared" si="171"/>
        <v>-0.97869519187993981</v>
      </c>
    </row>
    <row r="1137" spans="1:36">
      <c r="A1137" s="1" t="s">
        <v>1155</v>
      </c>
      <c r="B1137" s="54">
        <v>104.59</v>
      </c>
      <c r="C1137" s="54">
        <v>203.95</v>
      </c>
      <c r="D1137" s="12">
        <f t="shared" si="163"/>
        <v>0.51282177004167695</v>
      </c>
      <c r="E1137" s="13">
        <v>5.7930000000000002E-2</v>
      </c>
      <c r="F1137" s="13">
        <v>2.6800000000000001E-3</v>
      </c>
      <c r="G1137" s="14">
        <v>0.12076000000000001</v>
      </c>
      <c r="H1137" s="14">
        <v>5.0400000000000002E-3</v>
      </c>
      <c r="I1137" s="13">
        <v>1.512E-2</v>
      </c>
      <c r="J1137" s="13">
        <v>3.4000000000000002E-4</v>
      </c>
      <c r="K1137" s="15">
        <v>7.3000000000000001E-3</v>
      </c>
      <c r="L1137" s="15">
        <v>3.6000000000000002E-4</v>
      </c>
      <c r="M1137" s="16">
        <v>527</v>
      </c>
      <c r="N1137" s="16">
        <v>53</v>
      </c>
      <c r="O1137" s="16">
        <v>116</v>
      </c>
      <c r="P1137" s="16">
        <v>5</v>
      </c>
      <c r="Q1137" s="16">
        <v>97</v>
      </c>
      <c r="R1137" s="16">
        <v>2</v>
      </c>
      <c r="S1137" s="16">
        <v>147</v>
      </c>
      <c r="T1137" s="16">
        <v>7</v>
      </c>
      <c r="U1137" s="16">
        <v>97</v>
      </c>
      <c r="V1137" s="16">
        <v>2</v>
      </c>
      <c r="W1137" s="17">
        <f t="shared" si="173"/>
        <v>16.379310344827587</v>
      </c>
      <c r="X1137" s="98">
        <v>1.4648686927288278E-2</v>
      </c>
      <c r="Y1137" s="98">
        <v>6.3581478292484513E-4</v>
      </c>
      <c r="Z1137" s="99">
        <v>5.4232315750274017E-4</v>
      </c>
      <c r="AA1137" s="99">
        <v>2.1539235096213522E-5</v>
      </c>
      <c r="AB1137" s="99">
        <v>0.2830154251181341</v>
      </c>
      <c r="AC1137" s="99">
        <v>1.6195029824519356E-5</v>
      </c>
      <c r="AD1137" s="20">
        <f t="shared" si="165"/>
        <v>8.6085297743077049</v>
      </c>
      <c r="AE1137" s="20">
        <f t="shared" si="166"/>
        <v>10.704274176269735</v>
      </c>
      <c r="AF1137" s="20">
        <f t="shared" si="167"/>
        <v>0.57284586781410352</v>
      </c>
      <c r="AG1137" s="21">
        <f t="shared" si="168"/>
        <v>330.8576610210182</v>
      </c>
      <c r="AH1137" s="21">
        <f t="shared" si="169"/>
        <v>473.69692075811679</v>
      </c>
      <c r="AI1137" s="22">
        <f t="shared" si="170"/>
        <v>22.776821889621658</v>
      </c>
      <c r="AJ1137" s="20">
        <f t="shared" si="171"/>
        <v>-0.98366496513545965</v>
      </c>
    </row>
    <row r="1138" spans="1:36">
      <c r="A1138" s="1" t="s">
        <v>1156</v>
      </c>
      <c r="B1138" s="54">
        <v>273.31</v>
      </c>
      <c r="C1138" s="54">
        <v>1006.34</v>
      </c>
      <c r="D1138" s="12">
        <f t="shared" si="163"/>
        <v>0.27158813124788839</v>
      </c>
      <c r="E1138" s="13">
        <v>4.7579999999999997E-2</v>
      </c>
      <c r="F1138" s="13">
        <v>2.2699999999999999E-3</v>
      </c>
      <c r="G1138" s="14">
        <v>0.11355999999999999</v>
      </c>
      <c r="H1138" s="14">
        <v>4.9899999999999996E-3</v>
      </c>
      <c r="I1138" s="13">
        <v>1.7309999999999999E-2</v>
      </c>
      <c r="J1138" s="13">
        <v>3.8000000000000002E-4</v>
      </c>
      <c r="K1138" s="15">
        <v>6.0099999999999997E-3</v>
      </c>
      <c r="L1138" s="15">
        <v>2.5999999999999998E-4</v>
      </c>
      <c r="M1138" s="16">
        <v>78</v>
      </c>
      <c r="N1138" s="16">
        <v>60</v>
      </c>
      <c r="O1138" s="16">
        <v>109</v>
      </c>
      <c r="P1138" s="16">
        <v>5</v>
      </c>
      <c r="Q1138" s="16">
        <v>111</v>
      </c>
      <c r="R1138" s="16">
        <v>2</v>
      </c>
      <c r="S1138" s="16">
        <v>121</v>
      </c>
      <c r="T1138" s="16">
        <v>5</v>
      </c>
      <c r="U1138" s="16">
        <v>111</v>
      </c>
      <c r="V1138" s="16">
        <v>2</v>
      </c>
      <c r="W1138" s="17">
        <f t="shared" si="173"/>
        <v>-1.834862385321101</v>
      </c>
      <c r="X1138" s="98">
        <v>1.0814982751505718E-2</v>
      </c>
      <c r="Y1138" s="98">
        <v>1.33975667454726E-4</v>
      </c>
      <c r="Z1138" s="99">
        <v>4.0739369147998528E-4</v>
      </c>
      <c r="AA1138" s="99">
        <v>4.5657911123589272E-6</v>
      </c>
      <c r="AB1138" s="99">
        <v>0.28305936241756441</v>
      </c>
      <c r="AC1138" s="99">
        <v>1.6094840344941615E-5</v>
      </c>
      <c r="AD1138" s="20">
        <f t="shared" si="165"/>
        <v>10.162336354533341</v>
      </c>
      <c r="AE1138" s="20">
        <f t="shared" si="166"/>
        <v>12.571215911456601</v>
      </c>
      <c r="AF1138" s="20">
        <f t="shared" si="167"/>
        <v>0.56931950396608211</v>
      </c>
      <c r="AG1138" s="21">
        <f t="shared" si="168"/>
        <v>268.0882601250874</v>
      </c>
      <c r="AH1138" s="21">
        <f t="shared" si="169"/>
        <v>364.93629338863218</v>
      </c>
      <c r="AI1138" s="22">
        <f t="shared" si="170"/>
        <v>22.581931237128828</v>
      </c>
      <c r="AJ1138" s="20">
        <f t="shared" si="171"/>
        <v>-0.98772910567831373</v>
      </c>
    </row>
    <row r="1139" spans="1:36">
      <c r="A1139" s="1" t="s">
        <v>1157</v>
      </c>
      <c r="B1139" s="54">
        <v>230.46</v>
      </c>
      <c r="C1139" s="54">
        <v>342.82</v>
      </c>
      <c r="D1139" s="12">
        <f t="shared" si="163"/>
        <v>0.67224782684790851</v>
      </c>
      <c r="E1139" s="13">
        <v>6.1339999999999999E-2</v>
      </c>
      <c r="F1139" s="13">
        <v>3.8000000000000002E-4</v>
      </c>
      <c r="G1139" s="14">
        <v>0.91027000000000002</v>
      </c>
      <c r="H1139" s="14">
        <v>5.47E-3</v>
      </c>
      <c r="I1139" s="13">
        <v>0.10764</v>
      </c>
      <c r="J1139" s="13">
        <v>1.09E-3</v>
      </c>
      <c r="K1139" s="15">
        <v>3.4450000000000001E-2</v>
      </c>
      <c r="L1139" s="15">
        <v>3.3E-4</v>
      </c>
      <c r="M1139" s="16">
        <v>651</v>
      </c>
      <c r="N1139" s="16">
        <v>12</v>
      </c>
      <c r="O1139" s="16">
        <v>657</v>
      </c>
      <c r="P1139" s="16">
        <v>3</v>
      </c>
      <c r="Q1139" s="16">
        <v>659</v>
      </c>
      <c r="R1139" s="16">
        <v>6</v>
      </c>
      <c r="S1139" s="16">
        <v>685</v>
      </c>
      <c r="T1139" s="16">
        <v>6</v>
      </c>
      <c r="U1139" s="16">
        <v>659</v>
      </c>
      <c r="V1139" s="16">
        <v>6</v>
      </c>
      <c r="W1139" s="17">
        <f t="shared" si="173"/>
        <v>-0.30441400304414001</v>
      </c>
      <c r="X1139" s="98">
        <v>7.5741145906470129E-3</v>
      </c>
      <c r="Y1139" s="98">
        <v>2.2507373747622918E-4</v>
      </c>
      <c r="Z1139" s="99">
        <v>2.5576316479599206E-4</v>
      </c>
      <c r="AA1139" s="99">
        <v>8.2593621375757319E-6</v>
      </c>
      <c r="AB1139" s="99">
        <v>0.28219290210122094</v>
      </c>
      <c r="AC1139" s="99">
        <v>1.3295184907822295E-5</v>
      </c>
      <c r="AD1139" s="20">
        <f t="shared" si="165"/>
        <v>-20.479322520584596</v>
      </c>
      <c r="AE1139" s="20">
        <f t="shared" si="166"/>
        <v>-6.0652967267771363</v>
      </c>
      <c r="AF1139" s="20">
        <f t="shared" si="167"/>
        <v>0.470857693737669</v>
      </c>
      <c r="AG1139" s="21">
        <f t="shared" si="168"/>
        <v>1464.1732808157419</v>
      </c>
      <c r="AH1139" s="21">
        <f t="shared" si="169"/>
        <v>1965.7580062898883</v>
      </c>
      <c r="AI1139" s="22">
        <f t="shared" si="170"/>
        <v>18.168658663304313</v>
      </c>
      <c r="AJ1139" s="20">
        <f t="shared" si="171"/>
        <v>-0.99229629021698817</v>
      </c>
    </row>
    <row r="1140" spans="1:36">
      <c r="A1140" s="23" t="s">
        <v>1158</v>
      </c>
      <c r="B1140" s="51">
        <v>65.03</v>
      </c>
      <c r="C1140" s="51">
        <v>91.8</v>
      </c>
      <c r="D1140" s="25">
        <f t="shared" si="163"/>
        <v>0.70838779956427023</v>
      </c>
      <c r="E1140" s="26">
        <v>6.0819999999999999E-2</v>
      </c>
      <c r="F1140" s="26">
        <v>2.31E-3</v>
      </c>
      <c r="G1140" s="27">
        <v>0.11869</v>
      </c>
      <c r="H1140" s="27">
        <v>4.0600000000000002E-3</v>
      </c>
      <c r="I1140" s="26">
        <v>1.4149999999999999E-2</v>
      </c>
      <c r="J1140" s="26">
        <v>2.7999999999999998E-4</v>
      </c>
      <c r="K1140" s="28">
        <v>4.2500000000000003E-3</v>
      </c>
      <c r="L1140" s="28">
        <v>1.4999999999999999E-4</v>
      </c>
      <c r="M1140" s="29">
        <v>633</v>
      </c>
      <c r="N1140" s="29">
        <v>41</v>
      </c>
      <c r="O1140" s="29">
        <v>114</v>
      </c>
      <c r="P1140" s="29">
        <v>4</v>
      </c>
      <c r="Q1140" s="29">
        <v>91</v>
      </c>
      <c r="R1140" s="29">
        <v>2</v>
      </c>
      <c r="S1140" s="29">
        <v>86</v>
      </c>
      <c r="T1140" s="29">
        <v>3</v>
      </c>
      <c r="U1140" s="29">
        <v>91</v>
      </c>
      <c r="V1140" s="29">
        <v>2</v>
      </c>
      <c r="W1140" s="30">
        <f t="shared" si="173"/>
        <v>20.17543859649123</v>
      </c>
      <c r="X1140" s="96">
        <v>2.2139763934639612E-2</v>
      </c>
      <c r="Y1140" s="96">
        <v>5.6104895004595019E-4</v>
      </c>
      <c r="Z1140" s="97">
        <v>8.4239723819933996E-4</v>
      </c>
      <c r="AA1140" s="97">
        <v>2.1774228950932095E-5</v>
      </c>
      <c r="AB1140" s="97">
        <v>0.28299614998079325</v>
      </c>
      <c r="AC1140" s="97">
        <v>1.5718820879581111E-5</v>
      </c>
      <c r="AD1140" s="33">
        <f t="shared" si="165"/>
        <v>7.926880341520004</v>
      </c>
      <c r="AE1140" s="33">
        <f t="shared" si="166"/>
        <v>9.8746900614310462</v>
      </c>
      <c r="AF1140" s="33">
        <f t="shared" si="167"/>
        <v>0.55599421708193664</v>
      </c>
      <c r="AG1140" s="34">
        <f t="shared" si="168"/>
        <v>360.80408622429053</v>
      </c>
      <c r="AH1140" s="34">
        <f t="shared" si="169"/>
        <v>522.16463395467667</v>
      </c>
      <c r="AI1140" s="35">
        <f t="shared" si="170"/>
        <v>22.271146272496594</v>
      </c>
      <c r="AJ1140" s="33">
        <f t="shared" si="171"/>
        <v>-0.9746265892108632</v>
      </c>
    </row>
    <row r="1141" spans="1:36">
      <c r="A1141" s="1" t="s">
        <v>1159</v>
      </c>
      <c r="B1141" s="54">
        <v>152.59</v>
      </c>
      <c r="C1141" s="54">
        <v>161.63999999999999</v>
      </c>
      <c r="D1141" s="12">
        <f t="shared" si="163"/>
        <v>0.94401138332096024</v>
      </c>
      <c r="E1141" s="13">
        <v>5.0139999999999997E-2</v>
      </c>
      <c r="F1141" s="13">
        <v>3.49E-3</v>
      </c>
      <c r="G1141" s="14">
        <v>0.23441000000000001</v>
      </c>
      <c r="H1141" s="14">
        <v>1.495E-2</v>
      </c>
      <c r="I1141" s="13">
        <v>3.3910000000000003E-2</v>
      </c>
      <c r="J1141" s="13">
        <v>1.06E-3</v>
      </c>
      <c r="K1141" s="15">
        <v>9.3500000000000007E-3</v>
      </c>
      <c r="L1141" s="15">
        <v>5.8E-4</v>
      </c>
      <c r="M1141" s="16">
        <v>201</v>
      </c>
      <c r="N1141" s="16">
        <v>90</v>
      </c>
      <c r="O1141" s="16">
        <v>214</v>
      </c>
      <c r="P1141" s="16">
        <v>12</v>
      </c>
      <c r="Q1141" s="16">
        <v>215</v>
      </c>
      <c r="R1141" s="16">
        <v>7</v>
      </c>
      <c r="S1141" s="16">
        <v>188</v>
      </c>
      <c r="T1141" s="16">
        <v>12</v>
      </c>
      <c r="U1141" s="16">
        <v>215</v>
      </c>
      <c r="V1141" s="16">
        <v>7</v>
      </c>
      <c r="W1141" s="17">
        <f t="shared" si="173"/>
        <v>-0.46728971962616822</v>
      </c>
      <c r="X1141" s="98">
        <v>1.8952814832522653E-2</v>
      </c>
      <c r="Y1141" s="98">
        <v>1.1411379709830871E-4</v>
      </c>
      <c r="Z1141" s="99">
        <v>7.8091768434142988E-4</v>
      </c>
      <c r="AA1141" s="99">
        <v>7.285416160671991E-6</v>
      </c>
      <c r="AB1141" s="99">
        <v>0.28289006628736058</v>
      </c>
      <c r="AC1141" s="99">
        <v>1.5371014396622216E-5</v>
      </c>
      <c r="AD1141" s="20">
        <f t="shared" si="165"/>
        <v>4.1753174769976198</v>
      </c>
      <c r="AE1141" s="20">
        <f t="shared" si="166"/>
        <v>8.7908417974924546</v>
      </c>
      <c r="AF1141" s="20">
        <f t="shared" si="167"/>
        <v>0.54384014425869776</v>
      </c>
      <c r="AG1141" s="21">
        <f t="shared" si="168"/>
        <v>510.03574550543044</v>
      </c>
      <c r="AH1141" s="21">
        <f t="shared" si="169"/>
        <v>687.25598166159375</v>
      </c>
      <c r="AI1141" s="22">
        <f t="shared" si="170"/>
        <v>21.682152873609994</v>
      </c>
      <c r="AJ1141" s="20">
        <f t="shared" si="171"/>
        <v>-0.97647838300176415</v>
      </c>
    </row>
    <row r="1142" spans="1:36">
      <c r="A1142" s="1" t="s">
        <v>1160</v>
      </c>
      <c r="B1142" s="54">
        <v>484.42</v>
      </c>
      <c r="C1142" s="54">
        <v>646.72</v>
      </c>
      <c r="D1142" s="12">
        <f t="shared" si="163"/>
        <v>0.74904131618010883</v>
      </c>
      <c r="E1142" s="13">
        <v>4.8939999999999997E-2</v>
      </c>
      <c r="F1142" s="13">
        <v>1.73E-3</v>
      </c>
      <c r="G1142" s="14">
        <v>0.10387</v>
      </c>
      <c r="H1142" s="14">
        <v>3.3500000000000001E-3</v>
      </c>
      <c r="I1142" s="13">
        <v>1.54E-2</v>
      </c>
      <c r="J1142" s="13">
        <v>2.7E-4</v>
      </c>
      <c r="K1142" s="15">
        <v>4.9100000000000003E-3</v>
      </c>
      <c r="L1142" s="15">
        <v>1.2999999999999999E-4</v>
      </c>
      <c r="M1142" s="16">
        <v>145</v>
      </c>
      <c r="N1142" s="16">
        <v>44</v>
      </c>
      <c r="O1142" s="16">
        <v>100</v>
      </c>
      <c r="P1142" s="16">
        <v>3</v>
      </c>
      <c r="Q1142" s="16">
        <v>99</v>
      </c>
      <c r="R1142" s="16">
        <v>2</v>
      </c>
      <c r="S1142" s="16">
        <v>99</v>
      </c>
      <c r="T1142" s="16">
        <v>3</v>
      </c>
      <c r="U1142" s="16">
        <v>99</v>
      </c>
      <c r="V1142" s="16">
        <v>2</v>
      </c>
      <c r="W1142" s="17">
        <f t="shared" si="173"/>
        <v>1</v>
      </c>
      <c r="X1142" s="98">
        <v>1.6554617485344817E-2</v>
      </c>
      <c r="Y1142" s="98">
        <v>4.6463480320940574E-4</v>
      </c>
      <c r="Z1142" s="99">
        <v>6.6283561139065183E-4</v>
      </c>
      <c r="AA1142" s="99">
        <v>1.8168112111986679E-5</v>
      </c>
      <c r="AB1142" s="99">
        <v>0.28303121833545125</v>
      </c>
      <c r="AC1142" s="99">
        <v>1.5877928269374877E-5</v>
      </c>
      <c r="AD1142" s="20">
        <f t="shared" si="165"/>
        <v>9.1670439594881969</v>
      </c>
      <c r="AE1142" s="20">
        <f t="shared" si="166"/>
        <v>11.298292473547189</v>
      </c>
      <c r="AF1142" s="20">
        <f t="shared" si="167"/>
        <v>0.5616319114231767</v>
      </c>
      <c r="AG1142" s="21">
        <f t="shared" si="168"/>
        <v>309.62887682973223</v>
      </c>
      <c r="AH1142" s="21">
        <f t="shared" si="169"/>
        <v>437.20324894436982</v>
      </c>
      <c r="AI1142" s="22">
        <f t="shared" si="170"/>
        <v>22.41096467143268</v>
      </c>
      <c r="AJ1142" s="20">
        <f t="shared" si="171"/>
        <v>-0.98003507194606465</v>
      </c>
    </row>
    <row r="1143" spans="1:36">
      <c r="A1143" s="1" t="s">
        <v>1161</v>
      </c>
      <c r="B1143" s="54">
        <v>818.32</v>
      </c>
      <c r="C1143" s="54">
        <v>715.9</v>
      </c>
      <c r="D1143" s="12">
        <f t="shared" si="163"/>
        <v>1.1430646738371282</v>
      </c>
      <c r="E1143" s="13">
        <v>4.6050000000000001E-2</v>
      </c>
      <c r="F1143" s="13">
        <v>1.9E-3</v>
      </c>
      <c r="G1143" s="14">
        <v>9.6869999999999998E-2</v>
      </c>
      <c r="H1143" s="14">
        <v>3.64E-3</v>
      </c>
      <c r="I1143" s="13">
        <v>1.5259999999999999E-2</v>
      </c>
      <c r="J1143" s="13">
        <v>2.5999999999999998E-4</v>
      </c>
      <c r="K1143" s="15">
        <v>4.9800000000000001E-3</v>
      </c>
      <c r="L1143" s="15">
        <v>1.2E-4</v>
      </c>
      <c r="M1143" s="16"/>
      <c r="N1143" s="16">
        <v>87</v>
      </c>
      <c r="O1143" s="16">
        <v>94</v>
      </c>
      <c r="P1143" s="16">
        <v>3</v>
      </c>
      <c r="Q1143" s="16">
        <v>98</v>
      </c>
      <c r="R1143" s="16">
        <v>2</v>
      </c>
      <c r="S1143" s="16">
        <v>100</v>
      </c>
      <c r="T1143" s="16">
        <v>2</v>
      </c>
      <c r="U1143" s="16">
        <v>98</v>
      </c>
      <c r="V1143" s="16">
        <v>2</v>
      </c>
      <c r="W1143" s="17">
        <f t="shared" si="173"/>
        <v>-4.2553191489361701</v>
      </c>
      <c r="X1143" s="98">
        <v>3.3382861443735597E-2</v>
      </c>
      <c r="Y1143" s="98">
        <v>4.3144189575096512E-4</v>
      </c>
      <c r="Z1143" s="99">
        <v>1.3272129004394879E-3</v>
      </c>
      <c r="AA1143" s="99">
        <v>1.8772668914794773E-5</v>
      </c>
      <c r="AB1143" s="99">
        <v>0.28304711129918281</v>
      </c>
      <c r="AC1143" s="99">
        <v>1.7413473721904302E-5</v>
      </c>
      <c r="AD1143" s="20">
        <f t="shared" si="165"/>
        <v>9.7290855948539701</v>
      </c>
      <c r="AE1143" s="20">
        <f t="shared" si="166"/>
        <v>11.795912274112919</v>
      </c>
      <c r="AF1143" s="20">
        <f t="shared" si="167"/>
        <v>0.61594566262069961</v>
      </c>
      <c r="AG1143" s="21">
        <f t="shared" si="168"/>
        <v>292.32948583347559</v>
      </c>
      <c r="AH1143" s="21">
        <f t="shared" si="169"/>
        <v>404.55441022759419</v>
      </c>
      <c r="AI1143" s="22">
        <f t="shared" si="170"/>
        <v>25.02747475439611</v>
      </c>
      <c r="AJ1143" s="20">
        <f t="shared" si="171"/>
        <v>-0.96002370781808777</v>
      </c>
    </row>
    <row r="1144" spans="1:36">
      <c r="A1144" s="1" t="s">
        <v>1162</v>
      </c>
      <c r="B1144" s="54">
        <v>236.66</v>
      </c>
      <c r="C1144" s="54">
        <v>363.63</v>
      </c>
      <c r="D1144" s="12">
        <f t="shared" si="163"/>
        <v>0.65082638946181559</v>
      </c>
      <c r="E1144" s="13">
        <v>5.5559999999999998E-2</v>
      </c>
      <c r="F1144" s="13">
        <v>1.3799999999999999E-3</v>
      </c>
      <c r="G1144" s="14">
        <v>0.11902</v>
      </c>
      <c r="H1144" s="14">
        <v>2.6800000000000001E-3</v>
      </c>
      <c r="I1144" s="13">
        <v>1.554E-2</v>
      </c>
      <c r="J1144" s="13">
        <v>2.3000000000000001E-4</v>
      </c>
      <c r="K1144" s="15">
        <v>4.6600000000000001E-3</v>
      </c>
      <c r="L1144" s="15">
        <v>9.0000000000000006E-5</v>
      </c>
      <c r="M1144" s="16">
        <v>435</v>
      </c>
      <c r="N1144" s="16">
        <v>26</v>
      </c>
      <c r="O1144" s="16">
        <v>114</v>
      </c>
      <c r="P1144" s="16">
        <v>2</v>
      </c>
      <c r="Q1144" s="16">
        <v>99</v>
      </c>
      <c r="R1144" s="16">
        <v>1</v>
      </c>
      <c r="S1144" s="16">
        <v>94</v>
      </c>
      <c r="T1144" s="16">
        <v>2</v>
      </c>
      <c r="U1144" s="16">
        <v>99</v>
      </c>
      <c r="V1144" s="16">
        <v>1</v>
      </c>
      <c r="W1144" s="17">
        <f t="shared" si="173"/>
        <v>13.157894736842104</v>
      </c>
      <c r="X1144" s="98">
        <v>6.2070521751170053E-2</v>
      </c>
      <c r="Y1144" s="98">
        <v>2.2796917174595461E-3</v>
      </c>
      <c r="Z1144" s="99">
        <v>2.4586476337806057E-3</v>
      </c>
      <c r="AA1144" s="99">
        <v>9.0052065391537343E-5</v>
      </c>
      <c r="AB1144" s="99">
        <v>0.28298261340787811</v>
      </c>
      <c r="AC1144" s="99">
        <v>1.6297421152892315E-5</v>
      </c>
      <c r="AD1144" s="20">
        <f t="shared" si="165"/>
        <v>7.4481705359130679</v>
      </c>
      <c r="AE1144" s="20">
        <f t="shared" si="166"/>
        <v>9.4616548707526782</v>
      </c>
      <c r="AF1144" s="20">
        <f t="shared" si="167"/>
        <v>0.57647015643860111</v>
      </c>
      <c r="AG1144" s="21">
        <f t="shared" si="168"/>
        <v>396.99990876783966</v>
      </c>
      <c r="AH1144" s="21">
        <f t="shared" si="169"/>
        <v>554.79058696369225</v>
      </c>
      <c r="AI1144" s="22">
        <f t="shared" si="170"/>
        <v>24.113426420467647</v>
      </c>
      <c r="AJ1144" s="20">
        <f t="shared" si="171"/>
        <v>-0.9259443483801022</v>
      </c>
    </row>
    <row r="1145" spans="1:36">
      <c r="A1145" s="1" t="s">
        <v>1163</v>
      </c>
      <c r="B1145" s="54">
        <v>113.61</v>
      </c>
      <c r="C1145" s="54">
        <v>174.02</v>
      </c>
      <c r="D1145" s="12">
        <f t="shared" si="163"/>
        <v>0.65285599356395807</v>
      </c>
      <c r="E1145" s="13">
        <v>4.8300000000000003E-2</v>
      </c>
      <c r="F1145" s="13">
        <v>2.0600000000000002E-3</v>
      </c>
      <c r="G1145" s="14">
        <v>9.6570000000000003E-2</v>
      </c>
      <c r="H1145" s="14">
        <v>3.7699999999999999E-3</v>
      </c>
      <c r="I1145" s="13">
        <v>1.4500000000000001E-2</v>
      </c>
      <c r="J1145" s="13">
        <v>2.9E-4</v>
      </c>
      <c r="K1145" s="15">
        <v>5.13E-3</v>
      </c>
      <c r="L1145" s="15">
        <v>1.8000000000000001E-4</v>
      </c>
      <c r="M1145" s="16">
        <v>114</v>
      </c>
      <c r="N1145" s="16">
        <v>55</v>
      </c>
      <c r="O1145" s="16">
        <v>94</v>
      </c>
      <c r="P1145" s="16">
        <v>3</v>
      </c>
      <c r="Q1145" s="16">
        <v>93</v>
      </c>
      <c r="R1145" s="16">
        <v>2</v>
      </c>
      <c r="S1145" s="16">
        <v>103</v>
      </c>
      <c r="T1145" s="16">
        <v>4</v>
      </c>
      <c r="U1145" s="16">
        <v>93</v>
      </c>
      <c r="V1145" s="16">
        <v>2</v>
      </c>
      <c r="W1145" s="17">
        <f t="shared" si="173"/>
        <v>1.0638297872340425</v>
      </c>
      <c r="X1145" s="98">
        <v>2.3435968208104854E-2</v>
      </c>
      <c r="Y1145" s="98">
        <v>1.64517639536981E-4</v>
      </c>
      <c r="Z1145" s="99">
        <v>9.0503181282185425E-4</v>
      </c>
      <c r="AA1145" s="99">
        <v>5.8566510464737445E-6</v>
      </c>
      <c r="AB1145" s="99">
        <v>0.28303651731165047</v>
      </c>
      <c r="AC1145" s="99">
        <v>1.4208860249021326E-5</v>
      </c>
      <c r="AD1145" s="20">
        <f t="shared" si="165"/>
        <v>9.3544379093568608</v>
      </c>
      <c r="AE1145" s="20">
        <f t="shared" si="166"/>
        <v>11.341547926468909</v>
      </c>
      <c r="AF1145" s="20">
        <f t="shared" si="167"/>
        <v>0.50258724182625925</v>
      </c>
      <c r="AG1145" s="21">
        <f t="shared" si="168"/>
        <v>304.09685003954962</v>
      </c>
      <c r="AH1145" s="21">
        <f t="shared" si="169"/>
        <v>429.78570014639649</v>
      </c>
      <c r="AI1145" s="22">
        <f t="shared" si="170"/>
        <v>20.186362566459422</v>
      </c>
      <c r="AJ1145" s="20">
        <f t="shared" si="171"/>
        <v>-0.97274000563789598</v>
      </c>
    </row>
    <row r="1146" spans="1:36">
      <c r="A1146" s="1" t="s">
        <v>1164</v>
      </c>
      <c r="B1146" s="54">
        <v>69.2</v>
      </c>
      <c r="C1146" s="54">
        <v>132.74</v>
      </c>
      <c r="D1146" s="12">
        <f t="shared" si="163"/>
        <v>0.52131987343679376</v>
      </c>
      <c r="E1146" s="13">
        <v>4.6050000000000001E-2</v>
      </c>
      <c r="F1146" s="13">
        <v>4.0000000000000001E-3</v>
      </c>
      <c r="G1146" s="14">
        <v>0.11752</v>
      </c>
      <c r="H1146" s="14">
        <v>9.5200000000000007E-3</v>
      </c>
      <c r="I1146" s="13">
        <v>1.8509999999999999E-2</v>
      </c>
      <c r="J1146" s="13">
        <v>5.8E-4</v>
      </c>
      <c r="K1146" s="15">
        <v>6.2199999999999998E-3</v>
      </c>
      <c r="L1146" s="15">
        <v>3.6999999999999999E-4</v>
      </c>
      <c r="M1146" s="16"/>
      <c r="N1146" s="16">
        <v>192</v>
      </c>
      <c r="O1146" s="16">
        <v>113</v>
      </c>
      <c r="P1146" s="16">
        <v>9</v>
      </c>
      <c r="Q1146" s="16">
        <v>118</v>
      </c>
      <c r="R1146" s="16">
        <v>4</v>
      </c>
      <c r="S1146" s="16">
        <v>125</v>
      </c>
      <c r="T1146" s="16">
        <v>7</v>
      </c>
      <c r="U1146" s="16">
        <v>118</v>
      </c>
      <c r="V1146" s="16">
        <v>4</v>
      </c>
      <c r="W1146" s="17">
        <f t="shared" si="173"/>
        <v>-4.4247787610619467</v>
      </c>
      <c r="X1146" s="98">
        <v>1.5089962129135402E-2</v>
      </c>
      <c r="Y1146" s="98">
        <v>2.5706122746997124E-4</v>
      </c>
      <c r="Z1146" s="99">
        <v>5.8216930221266072E-4</v>
      </c>
      <c r="AA1146" s="99">
        <v>1.0059014017918931E-5</v>
      </c>
      <c r="AB1146" s="99">
        <v>0.28304685781220029</v>
      </c>
      <c r="AC1146" s="99">
        <v>1.5570476394212326E-5</v>
      </c>
      <c r="AD1146" s="20">
        <f t="shared" si="165"/>
        <v>9.7201212354924849</v>
      </c>
      <c r="AE1146" s="20">
        <f t="shared" si="166"/>
        <v>12.267383786139785</v>
      </c>
      <c r="AF1146" s="20">
        <f t="shared" si="167"/>
        <v>0.55077975633366361</v>
      </c>
      <c r="AG1146" s="21">
        <f t="shared" si="168"/>
        <v>286.94282437712269</v>
      </c>
      <c r="AH1146" s="21">
        <f t="shared" si="169"/>
        <v>389.8467981601172</v>
      </c>
      <c r="AI1146" s="22">
        <f t="shared" si="170"/>
        <v>21.939326891101132</v>
      </c>
      <c r="AJ1146" s="20">
        <f t="shared" si="171"/>
        <v>-0.98246478005383553</v>
      </c>
    </row>
    <row r="1147" spans="1:36">
      <c r="A1147" s="1" t="s">
        <v>1165</v>
      </c>
      <c r="B1147" s="54">
        <v>207.37</v>
      </c>
      <c r="C1147" s="54">
        <v>160.08000000000001</v>
      </c>
      <c r="D1147" s="12">
        <f t="shared" si="163"/>
        <v>1.2954147926036981</v>
      </c>
      <c r="E1147" s="13">
        <v>6.0139999999999999E-2</v>
      </c>
      <c r="F1147" s="13">
        <v>8.9999999999999998E-4</v>
      </c>
      <c r="G1147" s="14">
        <v>0.79635</v>
      </c>
      <c r="H1147" s="14">
        <v>1.0919999999999999E-2</v>
      </c>
      <c r="I1147" s="13">
        <v>9.604E-2</v>
      </c>
      <c r="J1147" s="13">
        <v>1.15E-3</v>
      </c>
      <c r="K1147" s="15">
        <v>3.0349999999999999E-2</v>
      </c>
      <c r="L1147" s="15">
        <v>5.1000000000000004E-4</v>
      </c>
      <c r="M1147" s="16">
        <v>609</v>
      </c>
      <c r="N1147" s="16">
        <v>13</v>
      </c>
      <c r="O1147" s="16">
        <v>595</v>
      </c>
      <c r="P1147" s="16">
        <v>6</v>
      </c>
      <c r="Q1147" s="16">
        <v>591</v>
      </c>
      <c r="R1147" s="16">
        <v>7</v>
      </c>
      <c r="S1147" s="16">
        <v>604</v>
      </c>
      <c r="T1147" s="16">
        <v>10</v>
      </c>
      <c r="U1147" s="16">
        <v>591</v>
      </c>
      <c r="V1147" s="16">
        <v>7</v>
      </c>
      <c r="W1147" s="17">
        <f t="shared" si="173"/>
        <v>0.67226890756302526</v>
      </c>
      <c r="X1147" s="98">
        <v>1.6170494493161762E-2</v>
      </c>
      <c r="Y1147" s="98">
        <v>2.7968445299244216E-4</v>
      </c>
      <c r="Z1147" s="99">
        <v>5.5285564323801666E-4</v>
      </c>
      <c r="AA1147" s="99">
        <v>1.0481985640606212E-5</v>
      </c>
      <c r="AB1147" s="99">
        <v>0.28207526743298961</v>
      </c>
      <c r="AC1147" s="99">
        <v>1.5150331845820573E-5</v>
      </c>
      <c r="AD1147" s="20">
        <f t="shared" si="165"/>
        <v>-24.639376140863646</v>
      </c>
      <c r="AE1147" s="20">
        <f t="shared" si="166"/>
        <v>-11.844877208605498</v>
      </c>
      <c r="AF1147" s="20">
        <f t="shared" si="167"/>
        <v>0.53647791672955047</v>
      </c>
      <c r="AG1147" s="21">
        <f t="shared" si="168"/>
        <v>1637.2204019637213</v>
      </c>
      <c r="AH1147" s="21">
        <f t="shared" si="169"/>
        <v>2275.7798772751757</v>
      </c>
      <c r="AI1147" s="22">
        <f t="shared" si="170"/>
        <v>20.799552646153415</v>
      </c>
      <c r="AJ1147" s="20">
        <f t="shared" si="171"/>
        <v>-0.98334772158921635</v>
      </c>
    </row>
    <row r="1148" spans="1:36">
      <c r="A1148" s="1" t="s">
        <v>1166</v>
      </c>
      <c r="B1148" s="54">
        <v>116.61</v>
      </c>
      <c r="C1148" s="54">
        <v>141.25</v>
      </c>
      <c r="D1148" s="12">
        <f t="shared" si="163"/>
        <v>0.82555752212389377</v>
      </c>
      <c r="E1148" s="13">
        <v>5.6840000000000002E-2</v>
      </c>
      <c r="F1148" s="13">
        <v>2.7599999999999999E-3</v>
      </c>
      <c r="G1148" s="14">
        <v>0.1225</v>
      </c>
      <c r="H1148" s="14">
        <v>5.3699999999999998E-3</v>
      </c>
      <c r="I1148" s="13">
        <v>1.5630000000000002E-2</v>
      </c>
      <c r="J1148" s="13">
        <v>3.6999999999999999E-4</v>
      </c>
      <c r="K1148" s="15">
        <v>5.7299999999999999E-3</v>
      </c>
      <c r="L1148" s="15">
        <v>1.7000000000000001E-4</v>
      </c>
      <c r="M1148" s="16">
        <v>485</v>
      </c>
      <c r="N1148" s="16">
        <v>56</v>
      </c>
      <c r="O1148" s="16">
        <v>117</v>
      </c>
      <c r="P1148" s="16">
        <v>5</v>
      </c>
      <c r="Q1148" s="16">
        <v>100</v>
      </c>
      <c r="R1148" s="16">
        <v>2</v>
      </c>
      <c r="S1148" s="16">
        <v>115</v>
      </c>
      <c r="T1148" s="16">
        <v>3</v>
      </c>
      <c r="U1148" s="16">
        <v>100</v>
      </c>
      <c r="V1148" s="16">
        <v>2</v>
      </c>
      <c r="W1148" s="17">
        <f t="shared" si="173"/>
        <v>14.52991452991453</v>
      </c>
      <c r="X1148" s="98">
        <v>1.9652768352436109E-2</v>
      </c>
      <c r="Y1148" s="98">
        <v>4.567811099393196E-4</v>
      </c>
      <c r="Z1148" s="99">
        <v>7.1996078344299945E-4</v>
      </c>
      <c r="AA1148" s="99">
        <v>1.6146664077362264E-5</v>
      </c>
      <c r="AB1148" s="99">
        <v>0.28301766663150529</v>
      </c>
      <c r="AC1148" s="99">
        <v>1.6897378731681702E-5</v>
      </c>
      <c r="AD1148" s="20">
        <f t="shared" si="165"/>
        <v>8.6877990573763775</v>
      </c>
      <c r="AE1148" s="20">
        <f t="shared" si="166"/>
        <v>10.836723004996607</v>
      </c>
      <c r="AF1148" s="20">
        <f t="shared" si="167"/>
        <v>0.59769308690289169</v>
      </c>
      <c r="AG1148" s="21">
        <f t="shared" si="168"/>
        <v>329.24594315814426</v>
      </c>
      <c r="AH1148" s="21">
        <f t="shared" si="169"/>
        <v>467.54079730481862</v>
      </c>
      <c r="AI1148" s="22">
        <f t="shared" si="170"/>
        <v>23.877610092969121</v>
      </c>
      <c r="AJ1148" s="20">
        <f t="shared" si="171"/>
        <v>-0.97831443423364461</v>
      </c>
    </row>
    <row r="1149" spans="1:36">
      <c r="A1149" s="1" t="s">
        <v>1167</v>
      </c>
      <c r="B1149" s="54">
        <v>67.61</v>
      </c>
      <c r="C1149" s="54">
        <v>94.7</v>
      </c>
      <c r="D1149" s="12">
        <f t="shared" si="163"/>
        <v>0.71393875395987327</v>
      </c>
      <c r="E1149" s="13">
        <v>4.6050000000000001E-2</v>
      </c>
      <c r="F1149" s="13">
        <v>3.81E-3</v>
      </c>
      <c r="G1149" s="14">
        <v>9.5320000000000002E-2</v>
      </c>
      <c r="H1149" s="14">
        <v>7.1500000000000001E-3</v>
      </c>
      <c r="I1149" s="13">
        <v>1.5010000000000001E-2</v>
      </c>
      <c r="J1149" s="13">
        <v>5.2999999999999998E-4</v>
      </c>
      <c r="K1149" s="15">
        <v>5.1500000000000001E-3</v>
      </c>
      <c r="L1149" s="15">
        <v>2.9999999999999997E-4</v>
      </c>
      <c r="M1149" s="16"/>
      <c r="N1149" s="16">
        <v>182</v>
      </c>
      <c r="O1149" s="16">
        <v>92</v>
      </c>
      <c r="P1149" s="16">
        <v>7</v>
      </c>
      <c r="Q1149" s="16">
        <v>96</v>
      </c>
      <c r="R1149" s="16">
        <v>3</v>
      </c>
      <c r="S1149" s="16">
        <v>104</v>
      </c>
      <c r="T1149" s="16">
        <v>6</v>
      </c>
      <c r="U1149" s="16">
        <v>96</v>
      </c>
      <c r="V1149" s="16">
        <v>3</v>
      </c>
      <c r="W1149" s="17">
        <f t="shared" si="173"/>
        <v>-4.3478260869565215</v>
      </c>
      <c r="X1149" s="98">
        <v>1.6624850511793535E-2</v>
      </c>
      <c r="Y1149" s="98">
        <v>8.1642387348643193E-5</v>
      </c>
      <c r="Z1149" s="99">
        <v>6.3178866002906416E-4</v>
      </c>
      <c r="AA1149" s="99">
        <v>3.0499130881920057E-6</v>
      </c>
      <c r="AB1149" s="99">
        <v>0.28307394716744311</v>
      </c>
      <c r="AC1149" s="99">
        <v>1.5237093996715967E-5</v>
      </c>
      <c r="AD1149" s="20">
        <f t="shared" si="165"/>
        <v>10.678114079296641</v>
      </c>
      <c r="AE1149" s="20">
        <f t="shared" si="166"/>
        <v>12.746994070911288</v>
      </c>
      <c r="AF1149" s="20">
        <f t="shared" si="167"/>
        <v>0.53896085752386691</v>
      </c>
      <c r="AG1149" s="21">
        <f t="shared" si="168"/>
        <v>249.09329136167844</v>
      </c>
      <c r="AH1149" s="21">
        <f t="shared" si="169"/>
        <v>342.0209668891959</v>
      </c>
      <c r="AI1149" s="22">
        <f t="shared" si="170"/>
        <v>21.512897442634454</v>
      </c>
      <c r="AJ1149" s="20">
        <f t="shared" si="171"/>
        <v>-0.98097022108346188</v>
      </c>
    </row>
    <row r="1150" spans="1:36">
      <c r="A1150" s="1" t="s">
        <v>1168</v>
      </c>
      <c r="B1150" s="54">
        <v>69.17</v>
      </c>
      <c r="C1150" s="54">
        <v>113.84</v>
      </c>
      <c r="D1150" s="12">
        <f t="shared" si="163"/>
        <v>0.60760716795502456</v>
      </c>
      <c r="E1150" s="13">
        <v>4.6050000000000001E-2</v>
      </c>
      <c r="F1150" s="13">
        <v>3.2799999999999999E-3</v>
      </c>
      <c r="G1150" s="14">
        <v>8.8400000000000006E-2</v>
      </c>
      <c r="H1150" s="14">
        <v>5.5399999999999998E-3</v>
      </c>
      <c r="I1150" s="13">
        <v>1.392E-2</v>
      </c>
      <c r="J1150" s="13">
        <v>4.6999999999999999E-4</v>
      </c>
      <c r="K1150" s="15">
        <v>4.8700000000000002E-3</v>
      </c>
      <c r="L1150" s="15">
        <v>3.1E-4</v>
      </c>
      <c r="M1150" s="16"/>
      <c r="N1150" s="16">
        <v>158</v>
      </c>
      <c r="O1150" s="16">
        <v>86</v>
      </c>
      <c r="P1150" s="16">
        <v>5</v>
      </c>
      <c r="Q1150" s="16">
        <v>89</v>
      </c>
      <c r="R1150" s="16">
        <v>3</v>
      </c>
      <c r="S1150" s="16">
        <v>98</v>
      </c>
      <c r="T1150" s="16">
        <v>6</v>
      </c>
      <c r="U1150" s="16">
        <v>89</v>
      </c>
      <c r="V1150" s="16">
        <v>3</v>
      </c>
      <c r="W1150" s="17">
        <f t="shared" si="173"/>
        <v>-3.4883720930232558</v>
      </c>
      <c r="X1150" s="98">
        <v>1.252048039144916E-2</v>
      </c>
      <c r="Y1150" s="98">
        <v>1.8609061869834695E-4</v>
      </c>
      <c r="Z1150" s="99">
        <v>4.7066751232170348E-4</v>
      </c>
      <c r="AA1150" s="99">
        <v>7.2830527839930548E-6</v>
      </c>
      <c r="AB1150" s="99">
        <v>0.2830876099848163</v>
      </c>
      <c r="AC1150" s="99">
        <v>1.4721421864033729E-5</v>
      </c>
      <c r="AD1150" s="20">
        <f t="shared" si="165"/>
        <v>11.161288416685622</v>
      </c>
      <c r="AE1150" s="20">
        <f t="shared" si="166"/>
        <v>13.088719472074128</v>
      </c>
      <c r="AF1150" s="20">
        <f t="shared" si="167"/>
        <v>0.52071268801667359</v>
      </c>
      <c r="AG1150" s="21">
        <f t="shared" si="168"/>
        <v>228.82937184250954</v>
      </c>
      <c r="AH1150" s="21">
        <f t="shared" si="169"/>
        <v>314.66161657068159</v>
      </c>
      <c r="AI1150" s="22">
        <f t="shared" si="170"/>
        <v>20.704214743060135</v>
      </c>
      <c r="AJ1150" s="20">
        <f t="shared" si="171"/>
        <v>-0.98582326770115347</v>
      </c>
    </row>
    <row r="1151" spans="1:36">
      <c r="A1151" s="1" t="s">
        <v>1169</v>
      </c>
      <c r="B1151" s="54">
        <v>106.08</v>
      </c>
      <c r="C1151" s="54">
        <v>163.27000000000001</v>
      </c>
      <c r="D1151" s="12">
        <f t="shared" si="163"/>
        <v>0.64972132051203524</v>
      </c>
      <c r="E1151" s="13">
        <v>0.15814</v>
      </c>
      <c r="F1151" s="13">
        <v>1.98E-3</v>
      </c>
      <c r="G1151" s="14">
        <v>9.9474599999999995</v>
      </c>
      <c r="H1151" s="14">
        <v>0.11774</v>
      </c>
      <c r="I1151" s="13">
        <v>0.45623999999999998</v>
      </c>
      <c r="J1151" s="13">
        <v>6.2399999999999999E-3</v>
      </c>
      <c r="K1151" s="15">
        <v>0.12368999999999999</v>
      </c>
      <c r="L1151" s="15">
        <v>2.5100000000000001E-3</v>
      </c>
      <c r="M1151" s="16">
        <v>2436</v>
      </c>
      <c r="N1151" s="16">
        <v>10</v>
      </c>
      <c r="O1151" s="16">
        <v>2430</v>
      </c>
      <c r="P1151" s="16">
        <v>11</v>
      </c>
      <c r="Q1151" s="16">
        <v>2423</v>
      </c>
      <c r="R1151" s="16">
        <v>28</v>
      </c>
      <c r="S1151" s="16">
        <v>2357</v>
      </c>
      <c r="T1151" s="16">
        <v>45</v>
      </c>
      <c r="U1151" s="16">
        <v>2436</v>
      </c>
      <c r="V1151" s="16">
        <v>10</v>
      </c>
      <c r="W1151" s="17">
        <f>100*(M1151-Q1151)/M1151</f>
        <v>0.5336617405582923</v>
      </c>
      <c r="X1151" s="98">
        <v>7.3092092491199414E-3</v>
      </c>
      <c r="Y1151" s="98">
        <v>4.6233469247858692E-5</v>
      </c>
      <c r="Z1151" s="99">
        <v>2.7411996515962195E-4</v>
      </c>
      <c r="AA1151" s="99">
        <v>1.2886536868017867E-6</v>
      </c>
      <c r="AB1151" s="99">
        <v>0.28105286931439888</v>
      </c>
      <c r="AC1151" s="99">
        <v>1.435406284943016E-5</v>
      </c>
      <c r="AD1151" s="20">
        <f t="shared" si="165"/>
        <v>-60.795647574765077</v>
      </c>
      <c r="AE1151" s="20">
        <f t="shared" si="166"/>
        <v>-6.6518796238934641</v>
      </c>
      <c r="AF1151" s="20">
        <f t="shared" si="167"/>
        <v>0.5104080609250724</v>
      </c>
      <c r="AG1151" s="21">
        <f t="shared" si="168"/>
        <v>3001.0162870402032</v>
      </c>
      <c r="AH1151" s="21">
        <f t="shared" si="169"/>
        <v>3352.5545987431797</v>
      </c>
      <c r="AI1151" s="22">
        <f t="shared" si="170"/>
        <v>19.070184076178521</v>
      </c>
      <c r="AJ1151" s="20">
        <f t="shared" si="171"/>
        <v>-0.9917433745433849</v>
      </c>
    </row>
    <row r="1152" spans="1:36">
      <c r="A1152" s="23" t="s">
        <v>1170</v>
      </c>
      <c r="B1152" s="51">
        <v>215.96</v>
      </c>
      <c r="C1152" s="51">
        <v>349.81</v>
      </c>
      <c r="D1152" s="25">
        <f t="shared" si="163"/>
        <v>0.61736371172922444</v>
      </c>
      <c r="E1152" s="26">
        <v>0.10914</v>
      </c>
      <c r="F1152" s="26">
        <v>7.11E-3</v>
      </c>
      <c r="G1152" s="27">
        <v>0.25258000000000003</v>
      </c>
      <c r="H1152" s="27">
        <v>1.3769999999999999E-2</v>
      </c>
      <c r="I1152" s="26">
        <v>1.6789999999999999E-2</v>
      </c>
      <c r="J1152" s="26">
        <v>6.4000000000000005E-4</v>
      </c>
      <c r="K1152" s="28">
        <v>1.048E-2</v>
      </c>
      <c r="L1152" s="28">
        <v>5.6999999999999998E-4</v>
      </c>
      <c r="M1152" s="29">
        <v>1785</v>
      </c>
      <c r="N1152" s="29">
        <v>49</v>
      </c>
      <c r="O1152" s="29">
        <v>229</v>
      </c>
      <c r="P1152" s="29">
        <v>11</v>
      </c>
      <c r="Q1152" s="29">
        <v>107</v>
      </c>
      <c r="R1152" s="29">
        <v>4</v>
      </c>
      <c r="S1152" s="29">
        <v>211</v>
      </c>
      <c r="T1152" s="29">
        <v>11</v>
      </c>
      <c r="U1152" s="29">
        <v>107</v>
      </c>
      <c r="V1152" s="29">
        <v>4</v>
      </c>
      <c r="W1152" s="30">
        <f t="shared" ref="W1152:W1157" si="174">100*(O1152-Q1152)/O1152</f>
        <v>53.275109170305676</v>
      </c>
      <c r="X1152" s="96">
        <v>1.1295869711158509E-2</v>
      </c>
      <c r="Y1152" s="96">
        <v>4.5439525006202557E-5</v>
      </c>
      <c r="Z1152" s="97">
        <v>4.2284037712358687E-4</v>
      </c>
      <c r="AA1152" s="97">
        <v>1.1062994453208536E-6</v>
      </c>
      <c r="AB1152" s="97">
        <v>0.28306999350823481</v>
      </c>
      <c r="AC1152" s="97">
        <v>1.2823042586266515E-5</v>
      </c>
      <c r="AD1152" s="33">
        <f t="shared" si="165"/>
        <v>10.538296162094785</v>
      </c>
      <c r="AE1152" s="33">
        <f t="shared" si="166"/>
        <v>12.859258964208475</v>
      </c>
      <c r="AF1152" s="33">
        <f t="shared" si="167"/>
        <v>0.45358288320032231</v>
      </c>
      <c r="AG1152" s="34">
        <f t="shared" si="168"/>
        <v>253.2760642368599</v>
      </c>
      <c r="AH1152" s="34">
        <f t="shared" si="169"/>
        <v>343.36230950805532</v>
      </c>
      <c r="AI1152" s="35">
        <f t="shared" si="170"/>
        <v>18.002948467317879</v>
      </c>
      <c r="AJ1152" s="33">
        <f t="shared" si="171"/>
        <v>-0.98726384406254253</v>
      </c>
    </row>
    <row r="1153" spans="1:36">
      <c r="A1153" s="1" t="s">
        <v>1171</v>
      </c>
      <c r="B1153" s="54">
        <v>280.14999999999998</v>
      </c>
      <c r="C1153" s="54">
        <v>275.48</v>
      </c>
      <c r="D1153" s="12">
        <f t="shared" si="163"/>
        <v>1.016952228836939</v>
      </c>
      <c r="E1153" s="13">
        <v>7.2539999999999993E-2</v>
      </c>
      <c r="F1153" s="13">
        <v>6.0999999999999997E-4</v>
      </c>
      <c r="G1153" s="14">
        <v>1.6706700000000001</v>
      </c>
      <c r="H1153" s="14">
        <v>1.307E-2</v>
      </c>
      <c r="I1153" s="13">
        <v>0.16703000000000001</v>
      </c>
      <c r="J1153" s="13">
        <v>1.7600000000000001E-3</v>
      </c>
      <c r="K1153" s="15">
        <v>5.3260000000000002E-2</v>
      </c>
      <c r="L1153" s="15">
        <v>5.5999999999999995E-4</v>
      </c>
      <c r="M1153" s="16">
        <v>1001</v>
      </c>
      <c r="N1153" s="16">
        <v>10</v>
      </c>
      <c r="O1153" s="16">
        <v>997</v>
      </c>
      <c r="P1153" s="16">
        <v>5</v>
      </c>
      <c r="Q1153" s="16">
        <v>996</v>
      </c>
      <c r="R1153" s="16">
        <v>10</v>
      </c>
      <c r="S1153" s="16">
        <v>1049</v>
      </c>
      <c r="T1153" s="16">
        <v>11</v>
      </c>
      <c r="U1153" s="16">
        <v>996</v>
      </c>
      <c r="V1153" s="16">
        <v>10</v>
      </c>
      <c r="W1153" s="17">
        <f t="shared" si="174"/>
        <v>0.10030090270812438</v>
      </c>
      <c r="X1153" s="98">
        <v>2.2943324451685242E-2</v>
      </c>
      <c r="Y1153" s="98">
        <v>2.9840110697817882E-4</v>
      </c>
      <c r="Z1153" s="99">
        <v>8.2516606579025075E-4</v>
      </c>
      <c r="AA1153" s="99">
        <v>1.1367315180819081E-5</v>
      </c>
      <c r="AB1153" s="99">
        <v>0.28205526458407626</v>
      </c>
      <c r="AC1153" s="99">
        <v>1.5518767379991321E-5</v>
      </c>
      <c r="AD1153" s="20">
        <f t="shared" si="165"/>
        <v>-25.346760496929299</v>
      </c>
      <c r="AE1153" s="20">
        <f t="shared" si="166"/>
        <v>-3.8655493977945987</v>
      </c>
      <c r="AF1153" s="20">
        <f t="shared" si="167"/>
        <v>0.55002056017014922</v>
      </c>
      <c r="AG1153" s="21">
        <f t="shared" si="168"/>
        <v>1676.5467467544386</v>
      </c>
      <c r="AH1153" s="21">
        <f t="shared" si="169"/>
        <v>2084.0558386815383</v>
      </c>
      <c r="AI1153" s="22">
        <f t="shared" si="170"/>
        <v>21.444151316601619</v>
      </c>
      <c r="AJ1153" s="20">
        <f t="shared" si="171"/>
        <v>-0.97514560042800447</v>
      </c>
    </row>
    <row r="1154" spans="1:36">
      <c r="A1154" s="1" t="s">
        <v>1172</v>
      </c>
      <c r="B1154" s="54">
        <v>219.16</v>
      </c>
      <c r="C1154" s="54">
        <v>209.78</v>
      </c>
      <c r="D1154" s="12">
        <f t="shared" si="163"/>
        <v>1.0447135093907904</v>
      </c>
      <c r="E1154" s="13">
        <v>4.8410000000000002E-2</v>
      </c>
      <c r="F1154" s="13">
        <v>1.34E-3</v>
      </c>
      <c r="G1154" s="14">
        <v>0.18243000000000001</v>
      </c>
      <c r="H1154" s="14">
        <v>4.6499999999999996E-3</v>
      </c>
      <c r="I1154" s="13">
        <v>2.733E-2</v>
      </c>
      <c r="J1154" s="13">
        <v>4.0999999999999999E-4</v>
      </c>
      <c r="K1154" s="15">
        <v>8.3300000000000006E-3</v>
      </c>
      <c r="L1154" s="15">
        <v>1.7000000000000001E-4</v>
      </c>
      <c r="M1154" s="16">
        <v>119</v>
      </c>
      <c r="N1154" s="16">
        <v>33</v>
      </c>
      <c r="O1154" s="16">
        <v>170</v>
      </c>
      <c r="P1154" s="16">
        <v>4</v>
      </c>
      <c r="Q1154" s="16">
        <v>174</v>
      </c>
      <c r="R1154" s="16">
        <v>3</v>
      </c>
      <c r="S1154" s="16">
        <v>168</v>
      </c>
      <c r="T1154" s="16">
        <v>3</v>
      </c>
      <c r="U1154" s="16">
        <v>174</v>
      </c>
      <c r="V1154" s="16">
        <v>3</v>
      </c>
      <c r="W1154" s="17">
        <f t="shared" si="174"/>
        <v>-2.3529411764705883</v>
      </c>
      <c r="X1154" s="98">
        <v>5.2757619910294949E-2</v>
      </c>
      <c r="Y1154" s="98">
        <v>3.8839478380551693E-4</v>
      </c>
      <c r="Z1154" s="99">
        <v>1.98215163387003E-3</v>
      </c>
      <c r="AA1154" s="99">
        <v>1.5261925781309196E-5</v>
      </c>
      <c r="AB1154" s="99">
        <v>0.28301579628402812</v>
      </c>
      <c r="AC1154" s="99">
        <v>1.7011201934509635E-5</v>
      </c>
      <c r="AD1154" s="20">
        <f t="shared" si="165"/>
        <v>8.621655751916979</v>
      </c>
      <c r="AE1154" s="20">
        <f t="shared" si="166"/>
        <v>12.218811749276082</v>
      </c>
      <c r="AF1154" s="20">
        <f t="shared" si="167"/>
        <v>0.60181712681663013</v>
      </c>
      <c r="AG1154" s="21">
        <f t="shared" si="168"/>
        <v>343.35425265204339</v>
      </c>
      <c r="AH1154" s="21">
        <f t="shared" si="169"/>
        <v>436.45058414807437</v>
      </c>
      <c r="AI1154" s="22">
        <f t="shared" si="170"/>
        <v>24.865270628907354</v>
      </c>
      <c r="AJ1154" s="20">
        <f t="shared" si="171"/>
        <v>-0.94029663753403525</v>
      </c>
    </row>
    <row r="1155" spans="1:36">
      <c r="A1155" s="23" t="s">
        <v>1173</v>
      </c>
      <c r="B1155" s="51">
        <v>335.23</v>
      </c>
      <c r="C1155" s="51">
        <v>359.74</v>
      </c>
      <c r="D1155" s="25">
        <f t="shared" si="163"/>
        <v>0.93186745983210095</v>
      </c>
      <c r="E1155" s="26">
        <v>6.7530000000000007E-2</v>
      </c>
      <c r="F1155" s="26">
        <v>7.0400000000000003E-3</v>
      </c>
      <c r="G1155" s="27">
        <v>0.15451999999999999</v>
      </c>
      <c r="H1155" s="27">
        <v>1.431E-2</v>
      </c>
      <c r="I1155" s="26">
        <v>1.66E-2</v>
      </c>
      <c r="J1155" s="26">
        <v>8.3000000000000001E-4</v>
      </c>
      <c r="K1155" s="28">
        <v>4.0099999999999997E-3</v>
      </c>
      <c r="L1155" s="28">
        <v>3.6999999999999999E-4</v>
      </c>
      <c r="M1155" s="29">
        <v>854</v>
      </c>
      <c r="N1155" s="29">
        <v>112</v>
      </c>
      <c r="O1155" s="29">
        <v>146</v>
      </c>
      <c r="P1155" s="29">
        <v>13</v>
      </c>
      <c r="Q1155" s="29">
        <v>106</v>
      </c>
      <c r="R1155" s="29">
        <v>5</v>
      </c>
      <c r="S1155" s="29">
        <v>81</v>
      </c>
      <c r="T1155" s="29">
        <v>7</v>
      </c>
      <c r="U1155" s="29">
        <v>106</v>
      </c>
      <c r="V1155" s="29">
        <v>5</v>
      </c>
      <c r="W1155" s="30">
        <f t="shared" si="174"/>
        <v>27.397260273972602</v>
      </c>
      <c r="X1155" s="96">
        <v>1.8257550851693515E-2</v>
      </c>
      <c r="Y1155" s="96">
        <v>6.8567693057873177E-4</v>
      </c>
      <c r="Z1155" s="97">
        <v>6.575725674247253E-4</v>
      </c>
      <c r="AA1155" s="97">
        <v>2.2570972654947062E-5</v>
      </c>
      <c r="AB1155" s="97">
        <v>0.28305908263834212</v>
      </c>
      <c r="AC1155" s="97">
        <v>1.4705942311931908E-5</v>
      </c>
      <c r="AD1155" s="33">
        <f t="shared" si="165"/>
        <v>10.152442191662114</v>
      </c>
      <c r="AE1155" s="33">
        <f t="shared" si="166"/>
        <v>12.435166945232723</v>
      </c>
      <c r="AF1155" s="33">
        <f t="shared" si="167"/>
        <v>0.52018458295043934</v>
      </c>
      <c r="AG1155" s="34">
        <f t="shared" si="168"/>
        <v>270.25588627389601</v>
      </c>
      <c r="AH1155" s="34">
        <f t="shared" si="169"/>
        <v>369.77959135111712</v>
      </c>
      <c r="AI1155" s="35">
        <f t="shared" si="170"/>
        <v>20.768809289292079</v>
      </c>
      <c r="AJ1155" s="33">
        <f t="shared" si="171"/>
        <v>-0.98019359736672518</v>
      </c>
    </row>
    <row r="1156" spans="1:36">
      <c r="A1156" s="1" t="s">
        <v>1174</v>
      </c>
      <c r="B1156" s="54">
        <v>68.66</v>
      </c>
      <c r="C1156" s="54">
        <v>98.03</v>
      </c>
      <c r="D1156" s="12">
        <f t="shared" si="163"/>
        <v>0.70039783739671524</v>
      </c>
      <c r="E1156" s="13">
        <v>5.0169999999999999E-2</v>
      </c>
      <c r="F1156" s="13">
        <v>1.2099999999999999E-3</v>
      </c>
      <c r="G1156" s="14">
        <v>0.10647</v>
      </c>
      <c r="H1156" s="14">
        <v>2.3600000000000001E-3</v>
      </c>
      <c r="I1156" s="13">
        <v>1.5389999999999999E-2</v>
      </c>
      <c r="J1156" s="13">
        <v>2.2000000000000001E-4</v>
      </c>
      <c r="K1156" s="15">
        <v>4.9300000000000004E-3</v>
      </c>
      <c r="L1156" s="15">
        <v>9.0000000000000006E-5</v>
      </c>
      <c r="M1156" s="16">
        <v>203</v>
      </c>
      <c r="N1156" s="16">
        <v>27</v>
      </c>
      <c r="O1156" s="16">
        <v>103</v>
      </c>
      <c r="P1156" s="16">
        <v>2</v>
      </c>
      <c r="Q1156" s="16">
        <v>98</v>
      </c>
      <c r="R1156" s="16">
        <v>1</v>
      </c>
      <c r="S1156" s="16">
        <v>99</v>
      </c>
      <c r="T1156" s="16">
        <v>2</v>
      </c>
      <c r="U1156" s="16">
        <v>98</v>
      </c>
      <c r="V1156" s="16">
        <v>1</v>
      </c>
      <c r="W1156" s="17">
        <f t="shared" si="174"/>
        <v>4.8543689320388346</v>
      </c>
      <c r="X1156" s="98">
        <v>2.2513402113323186E-2</v>
      </c>
      <c r="Y1156" s="98">
        <v>4.0909955818291049E-4</v>
      </c>
      <c r="Z1156" s="99">
        <v>7.6538262875589316E-4</v>
      </c>
      <c r="AA1156" s="99">
        <v>1.2501932113782792E-5</v>
      </c>
      <c r="AB1156" s="99">
        <v>0.28302191084635298</v>
      </c>
      <c r="AC1156" s="99">
        <v>1.5602362717466096E-5</v>
      </c>
      <c r="AD1156" s="20">
        <f t="shared" si="165"/>
        <v>8.8378922366061374</v>
      </c>
      <c r="AE1156" s="20">
        <f t="shared" si="166"/>
        <v>10.940882239789396</v>
      </c>
      <c r="AF1156" s="20">
        <f t="shared" si="167"/>
        <v>0.55188343210174851</v>
      </c>
      <c r="AG1156" s="21">
        <f t="shared" si="168"/>
        <v>323.63842202270212</v>
      </c>
      <c r="AH1156" s="21">
        <f t="shared" si="169"/>
        <v>459.32221196089586</v>
      </c>
      <c r="AI1156" s="22">
        <f t="shared" si="170"/>
        <v>22.076178330467144</v>
      </c>
      <c r="AJ1156" s="20">
        <f t="shared" si="171"/>
        <v>-0.97694630636277435</v>
      </c>
    </row>
    <row r="1157" spans="1:36">
      <c r="A1157" s="1" t="s">
        <v>1175</v>
      </c>
      <c r="B1157" s="54">
        <v>116.72</v>
      </c>
      <c r="C1157" s="54">
        <v>205.52</v>
      </c>
      <c r="D1157" s="12">
        <f t="shared" si="163"/>
        <v>0.56792526274815103</v>
      </c>
      <c r="E1157" s="13">
        <v>4.8149999999999998E-2</v>
      </c>
      <c r="F1157" s="13">
        <v>3.2299999999999998E-3</v>
      </c>
      <c r="G1157" s="14">
        <v>9.6119999999999997E-2</v>
      </c>
      <c r="H1157" s="14">
        <v>5.9699999999999996E-3</v>
      </c>
      <c r="I1157" s="13">
        <v>1.448E-2</v>
      </c>
      <c r="J1157" s="13">
        <v>4.0000000000000002E-4</v>
      </c>
      <c r="K1157" s="15">
        <v>5.0400000000000002E-3</v>
      </c>
      <c r="L1157" s="15">
        <v>2.5999999999999998E-4</v>
      </c>
      <c r="M1157" s="16">
        <v>107</v>
      </c>
      <c r="N1157" s="16">
        <v>89</v>
      </c>
      <c r="O1157" s="16">
        <v>93</v>
      </c>
      <c r="P1157" s="16">
        <v>6</v>
      </c>
      <c r="Q1157" s="16">
        <v>93</v>
      </c>
      <c r="R1157" s="16">
        <v>3</v>
      </c>
      <c r="S1157" s="16">
        <v>102</v>
      </c>
      <c r="T1157" s="16">
        <v>5</v>
      </c>
      <c r="U1157" s="16">
        <v>93</v>
      </c>
      <c r="V1157" s="16">
        <v>3</v>
      </c>
      <c r="W1157" s="17">
        <f t="shared" si="174"/>
        <v>0</v>
      </c>
      <c r="X1157" s="98">
        <v>9.3288983027365758E-3</v>
      </c>
      <c r="Y1157" s="98">
        <v>4.7350451006766749E-5</v>
      </c>
      <c r="Z1157" s="99">
        <v>3.4177424646194063E-4</v>
      </c>
      <c r="AA1157" s="99">
        <v>9.9968062648999094E-7</v>
      </c>
      <c r="AB1157" s="99">
        <v>0.28307922550976961</v>
      </c>
      <c r="AC1157" s="99">
        <v>1.7442538746303523E-5</v>
      </c>
      <c r="AD1157" s="20">
        <f t="shared" si="165"/>
        <v>10.864778329169322</v>
      </c>
      <c r="AE1157" s="20">
        <f t="shared" si="166"/>
        <v>12.886782364154303</v>
      </c>
      <c r="AF1157" s="20">
        <f t="shared" si="167"/>
        <v>0.61696696887114189</v>
      </c>
      <c r="AG1157" s="21">
        <f t="shared" si="168"/>
        <v>239.80463759108983</v>
      </c>
      <c r="AH1157" s="21">
        <f t="shared" si="169"/>
        <v>330.72128620898684</v>
      </c>
      <c r="AI1157" s="22">
        <f t="shared" si="170"/>
        <v>24.443958249569278</v>
      </c>
      <c r="AJ1157" s="20">
        <f t="shared" si="171"/>
        <v>-0.98970559498608612</v>
      </c>
    </row>
    <row r="1158" spans="1:36">
      <c r="A1158" s="1" t="s">
        <v>1176</v>
      </c>
      <c r="B1158" s="54">
        <v>204.8</v>
      </c>
      <c r="C1158" s="54">
        <v>203.26</v>
      </c>
      <c r="D1158" s="12">
        <f t="shared" si="163"/>
        <v>1.0075765030010824</v>
      </c>
      <c r="E1158" s="13">
        <v>8.3309999999999995E-2</v>
      </c>
      <c r="F1158" s="13">
        <v>6.8999999999999997E-4</v>
      </c>
      <c r="G1158" s="14">
        <v>2.5155500000000002</v>
      </c>
      <c r="H1158" s="14">
        <v>1.95E-2</v>
      </c>
      <c r="I1158" s="13">
        <v>0.219</v>
      </c>
      <c r="J1158" s="13">
        <v>2.33E-3</v>
      </c>
      <c r="K1158" s="15">
        <v>6.7739999999999995E-2</v>
      </c>
      <c r="L1158" s="15">
        <v>7.5000000000000002E-4</v>
      </c>
      <c r="M1158" s="16">
        <v>1276</v>
      </c>
      <c r="N1158" s="16">
        <v>10</v>
      </c>
      <c r="O1158" s="16">
        <v>1277</v>
      </c>
      <c r="P1158" s="16">
        <v>6</v>
      </c>
      <c r="Q1158" s="16">
        <v>1277</v>
      </c>
      <c r="R1158" s="16">
        <v>12</v>
      </c>
      <c r="S1158" s="16">
        <v>1325</v>
      </c>
      <c r="T1158" s="16">
        <v>14</v>
      </c>
      <c r="U1158" s="16">
        <v>1276</v>
      </c>
      <c r="V1158" s="16">
        <v>10</v>
      </c>
      <c r="W1158" s="17">
        <f>100*(M1158-Q1158)/M1158</f>
        <v>-7.8369905956112859E-2</v>
      </c>
      <c r="X1158" s="98">
        <v>1.7721971012292899E-2</v>
      </c>
      <c r="Y1158" s="98">
        <v>1.5141325937363556E-4</v>
      </c>
      <c r="Z1158" s="99">
        <v>6.3881697168309093E-4</v>
      </c>
      <c r="AA1158" s="99">
        <v>6.3849250136308986E-6</v>
      </c>
      <c r="AB1158" s="99">
        <v>0.28205087976434268</v>
      </c>
      <c r="AC1158" s="99">
        <v>1.4154802520257408E-5</v>
      </c>
      <c r="AD1158" s="20">
        <f t="shared" si="165"/>
        <v>-25.501826052697353</v>
      </c>
      <c r="AE1158" s="20">
        <f t="shared" si="166"/>
        <v>2.2666283609029669</v>
      </c>
      <c r="AF1158" s="20">
        <f t="shared" si="167"/>
        <v>0.50199393786611968</v>
      </c>
      <c r="AG1158" s="21">
        <f t="shared" si="168"/>
        <v>1674.4291238007856</v>
      </c>
      <c r="AH1158" s="21">
        <f t="shared" si="169"/>
        <v>1916.1569289631379</v>
      </c>
      <c r="AI1158" s="22">
        <f t="shared" si="170"/>
        <v>19.463281882850879</v>
      </c>
      <c r="AJ1158" s="20">
        <f t="shared" si="171"/>
        <v>-0.98075852494930449</v>
      </c>
    </row>
    <row r="1159" spans="1:36">
      <c r="A1159" s="1" t="s">
        <v>1177</v>
      </c>
      <c r="B1159" s="54">
        <v>186.39</v>
      </c>
      <c r="C1159" s="54">
        <v>258.19</v>
      </c>
      <c r="D1159" s="12">
        <f t="shared" si="163"/>
        <v>0.72191022115496339</v>
      </c>
      <c r="E1159" s="13">
        <v>5.1360000000000003E-2</v>
      </c>
      <c r="F1159" s="13">
        <v>6.8399999999999997E-3</v>
      </c>
      <c r="G1159" s="14">
        <v>0.10460999999999999</v>
      </c>
      <c r="H1159" s="14">
        <v>1.363E-2</v>
      </c>
      <c r="I1159" s="13">
        <v>1.477E-2</v>
      </c>
      <c r="J1159" s="13">
        <v>4.0999999999999999E-4</v>
      </c>
      <c r="K1159" s="15">
        <v>4.6499999999999996E-3</v>
      </c>
      <c r="L1159" s="15">
        <v>1.1E-4</v>
      </c>
      <c r="M1159" s="16">
        <v>257</v>
      </c>
      <c r="N1159" s="16">
        <v>291</v>
      </c>
      <c r="O1159" s="16">
        <v>101</v>
      </c>
      <c r="P1159" s="16">
        <v>13</v>
      </c>
      <c r="Q1159" s="16">
        <v>95</v>
      </c>
      <c r="R1159" s="16">
        <v>3</v>
      </c>
      <c r="S1159" s="16">
        <v>94</v>
      </c>
      <c r="T1159" s="16">
        <v>2</v>
      </c>
      <c r="U1159" s="16">
        <v>95</v>
      </c>
      <c r="V1159" s="16">
        <v>3</v>
      </c>
      <c r="W1159" s="17">
        <f>100*(O1159-Q1159)/O1159</f>
        <v>5.9405940594059405</v>
      </c>
      <c r="X1159" s="98">
        <v>1.7123889679618993E-2</v>
      </c>
      <c r="Y1159" s="98">
        <v>3.1738086267631745E-4</v>
      </c>
      <c r="Z1159" s="99">
        <v>6.041500436198571E-4</v>
      </c>
      <c r="AA1159" s="99">
        <v>1.0641992297418286E-5</v>
      </c>
      <c r="AB1159" s="99">
        <v>0.28289934695877045</v>
      </c>
      <c r="AC1159" s="99">
        <v>1.5311614562974159E-5</v>
      </c>
      <c r="AD1159" s="20">
        <f t="shared" si="165"/>
        <v>4.5035208143096028</v>
      </c>
      <c r="AE1159" s="20">
        <f t="shared" si="166"/>
        <v>6.5512727704186702</v>
      </c>
      <c r="AF1159" s="20">
        <f t="shared" si="167"/>
        <v>0.54159558189063439</v>
      </c>
      <c r="AG1159" s="21">
        <f t="shared" si="168"/>
        <v>494.63213173933667</v>
      </c>
      <c r="AH1159" s="21">
        <f t="shared" si="169"/>
        <v>737.67753638737133</v>
      </c>
      <c r="AI1159" s="22">
        <f t="shared" si="170"/>
        <v>21.503498074896982</v>
      </c>
      <c r="AJ1159" s="20">
        <f t="shared" si="171"/>
        <v>-0.98180270952952242</v>
      </c>
    </row>
    <row r="1160" spans="1:36">
      <c r="A1160" s="1" t="s">
        <v>1178</v>
      </c>
      <c r="B1160" s="54">
        <v>210.9</v>
      </c>
      <c r="C1160" s="54">
        <v>212.1</v>
      </c>
      <c r="D1160" s="12">
        <f t="shared" si="163"/>
        <v>0.99434229137199437</v>
      </c>
      <c r="E1160" s="13">
        <v>4.777E-2</v>
      </c>
      <c r="F1160" s="13">
        <v>2.32E-3</v>
      </c>
      <c r="G1160" s="14">
        <v>0.12433</v>
      </c>
      <c r="H1160" s="14">
        <v>5.5500000000000002E-3</v>
      </c>
      <c r="I1160" s="13">
        <v>1.8880000000000001E-2</v>
      </c>
      <c r="J1160" s="13">
        <v>4.2000000000000002E-4</v>
      </c>
      <c r="K1160" s="15">
        <v>6.2300000000000003E-3</v>
      </c>
      <c r="L1160" s="15">
        <v>2.4000000000000001E-4</v>
      </c>
      <c r="M1160" s="16">
        <v>88</v>
      </c>
      <c r="N1160" s="16">
        <v>61</v>
      </c>
      <c r="O1160" s="16">
        <v>119</v>
      </c>
      <c r="P1160" s="16">
        <v>5</v>
      </c>
      <c r="Q1160" s="16">
        <v>121</v>
      </c>
      <c r="R1160" s="16">
        <v>3</v>
      </c>
      <c r="S1160" s="16">
        <v>126</v>
      </c>
      <c r="T1160" s="16">
        <v>5</v>
      </c>
      <c r="U1160" s="16">
        <v>121</v>
      </c>
      <c r="V1160" s="16">
        <v>3</v>
      </c>
      <c r="W1160" s="17">
        <f>100*(O1160-Q1160)/O1160</f>
        <v>-1.680672268907563</v>
      </c>
      <c r="X1160" s="98">
        <v>2.3674307721917823E-2</v>
      </c>
      <c r="Y1160" s="98">
        <v>4.9021972806586483E-4</v>
      </c>
      <c r="Z1160" s="99">
        <v>8.4972399606729888E-4</v>
      </c>
      <c r="AA1160" s="99">
        <v>1.7499508891877459E-5</v>
      </c>
      <c r="AB1160" s="99">
        <v>0.2830098833181483</v>
      </c>
      <c r="AC1160" s="99">
        <v>1.5446035160619805E-5</v>
      </c>
      <c r="AD1160" s="20">
        <f t="shared" si="165"/>
        <v>8.412548560263744</v>
      </c>
      <c r="AE1160" s="20">
        <f t="shared" si="166"/>
        <v>11.002933246953006</v>
      </c>
      <c r="AF1160" s="20">
        <f t="shared" si="167"/>
        <v>0.54638145626827694</v>
      </c>
      <c r="AG1160" s="21">
        <f t="shared" si="168"/>
        <v>341.41296634377488</v>
      </c>
      <c r="AH1160" s="21">
        <f t="shared" si="169"/>
        <v>473.16587363332678</v>
      </c>
      <c r="AI1160" s="22">
        <f t="shared" si="170"/>
        <v>21.896770468381192</v>
      </c>
      <c r="AJ1160" s="20">
        <f t="shared" si="171"/>
        <v>-0.97440590373291269</v>
      </c>
    </row>
    <row r="1161" spans="1:36">
      <c r="A1161" s="1" t="s">
        <v>1179</v>
      </c>
      <c r="B1161" s="54">
        <v>267.22000000000003</v>
      </c>
      <c r="C1161" s="54">
        <v>387.31</v>
      </c>
      <c r="D1161" s="12">
        <f t="shared" si="163"/>
        <v>0.6899382923239783</v>
      </c>
      <c r="E1161" s="13">
        <v>4.6050000000000001E-2</v>
      </c>
      <c r="F1161" s="13">
        <v>4.3499999999999997E-3</v>
      </c>
      <c r="G1161" s="14">
        <v>9.9489999999999995E-2</v>
      </c>
      <c r="H1161" s="14">
        <v>8.8299999999999993E-3</v>
      </c>
      <c r="I1161" s="13">
        <v>1.567E-2</v>
      </c>
      <c r="J1161" s="13">
        <v>5.1000000000000004E-4</v>
      </c>
      <c r="K1161" s="15">
        <v>5.2700000000000004E-3</v>
      </c>
      <c r="L1161" s="15">
        <v>2.5999999999999998E-4</v>
      </c>
      <c r="M1161" s="16"/>
      <c r="N1161" s="16">
        <v>200</v>
      </c>
      <c r="O1161" s="16">
        <v>96</v>
      </c>
      <c r="P1161" s="16">
        <v>8</v>
      </c>
      <c r="Q1161" s="16">
        <v>100</v>
      </c>
      <c r="R1161" s="16">
        <v>3</v>
      </c>
      <c r="S1161" s="16">
        <v>106</v>
      </c>
      <c r="T1161" s="16">
        <v>5</v>
      </c>
      <c r="U1161" s="16">
        <v>100</v>
      </c>
      <c r="V1161" s="16">
        <v>3</v>
      </c>
      <c r="W1161" s="17">
        <f>100*(O1161-Q1161)/O1161</f>
        <v>-4.166666666666667</v>
      </c>
      <c r="X1161" s="98">
        <v>1.0105602902840054E-2</v>
      </c>
      <c r="Y1161" s="98">
        <v>5.2420798886796045E-4</v>
      </c>
      <c r="Z1161" s="99">
        <v>3.8695979089009081E-4</v>
      </c>
      <c r="AA1161" s="99">
        <v>1.8817891984406001E-5</v>
      </c>
      <c r="AB1161" s="99">
        <v>0.28301682807300854</v>
      </c>
      <c r="AC1161" s="99">
        <v>1.4048488413774439E-5</v>
      </c>
      <c r="AD1161" s="20">
        <f t="shared" si="165"/>
        <v>8.658144123481204</v>
      </c>
      <c r="AE1161" s="20">
        <f t="shared" si="166"/>
        <v>10.829049693414916</v>
      </c>
      <c r="AF1161" s="20">
        <f t="shared" si="167"/>
        <v>0.49692230609739535</v>
      </c>
      <c r="AG1161" s="21">
        <f t="shared" si="168"/>
        <v>327.54483076495376</v>
      </c>
      <c r="AH1161" s="21">
        <f t="shared" si="169"/>
        <v>468.02799178215554</v>
      </c>
      <c r="AI1161" s="22">
        <f t="shared" si="170"/>
        <v>19.677803716811411</v>
      </c>
      <c r="AJ1161" s="20">
        <f t="shared" si="171"/>
        <v>-0.98834458461174424</v>
      </c>
    </row>
    <row r="1162" spans="1:36">
      <c r="A1162" s="1" t="s">
        <v>1180</v>
      </c>
      <c r="B1162" s="54">
        <v>200.55</v>
      </c>
      <c r="C1162" s="54">
        <v>217.53</v>
      </c>
      <c r="D1162" s="12">
        <f t="shared" si="163"/>
        <v>0.92194180113087854</v>
      </c>
      <c r="E1162" s="13">
        <v>5.348E-2</v>
      </c>
      <c r="F1162" s="13">
        <v>1.08E-3</v>
      </c>
      <c r="G1162" s="14">
        <v>0.18082000000000001</v>
      </c>
      <c r="H1162" s="14">
        <v>3.32E-3</v>
      </c>
      <c r="I1162" s="13">
        <v>2.452E-2</v>
      </c>
      <c r="J1162" s="13">
        <v>3.2000000000000003E-4</v>
      </c>
      <c r="K1162" s="15">
        <v>8.2900000000000005E-3</v>
      </c>
      <c r="L1162" s="15">
        <v>1.4999999999999999E-4</v>
      </c>
      <c r="M1162" s="16">
        <v>349</v>
      </c>
      <c r="N1162" s="16">
        <v>20</v>
      </c>
      <c r="O1162" s="16">
        <v>169</v>
      </c>
      <c r="P1162" s="16">
        <v>3</v>
      </c>
      <c r="Q1162" s="16">
        <v>156</v>
      </c>
      <c r="R1162" s="16">
        <v>2</v>
      </c>
      <c r="S1162" s="16">
        <v>167</v>
      </c>
      <c r="T1162" s="16">
        <v>3</v>
      </c>
      <c r="U1162" s="16">
        <v>156</v>
      </c>
      <c r="V1162" s="16">
        <v>2</v>
      </c>
      <c r="W1162" s="17">
        <f>100*(O1162-Q1162)/O1162</f>
        <v>7.6923076923076925</v>
      </c>
      <c r="X1162" s="98">
        <v>1.8563265071541987E-2</v>
      </c>
      <c r="Y1162" s="98">
        <v>2.4396350878404241E-4</v>
      </c>
      <c r="Z1162" s="99">
        <v>6.8617125717290674E-4</v>
      </c>
      <c r="AA1162" s="99">
        <v>9.3844568271426004E-6</v>
      </c>
      <c r="AB1162" s="99">
        <v>0.2830405947334147</v>
      </c>
      <c r="AC1162" s="99">
        <v>1.4969023894006658E-5</v>
      </c>
      <c r="AD1162" s="20">
        <f t="shared" si="165"/>
        <v>9.4986325879031774</v>
      </c>
      <c r="AE1162" s="20">
        <f t="shared" si="166"/>
        <v>12.856881033977974</v>
      </c>
      <c r="AF1162" s="20">
        <f t="shared" si="167"/>
        <v>0.52954860677343296</v>
      </c>
      <c r="AG1162" s="21">
        <f t="shared" si="168"/>
        <v>296.57854624900983</v>
      </c>
      <c r="AH1162" s="21">
        <f t="shared" si="169"/>
        <v>381.58544100333631</v>
      </c>
      <c r="AI1162" s="22">
        <f t="shared" si="170"/>
        <v>21.1460631099078</v>
      </c>
      <c r="AJ1162" s="20">
        <f t="shared" si="171"/>
        <v>-0.97933219104900882</v>
      </c>
    </row>
    <row r="1163" spans="1:36">
      <c r="A1163" s="1" t="s">
        <v>1181</v>
      </c>
      <c r="B1163" s="54">
        <v>140.01</v>
      </c>
      <c r="C1163" s="54">
        <v>107.6</v>
      </c>
      <c r="D1163" s="12">
        <f t="shared" si="163"/>
        <v>1.3012081784386618</v>
      </c>
      <c r="E1163" s="13">
        <v>4.9570000000000003E-2</v>
      </c>
      <c r="F1163" s="13">
        <v>1.8E-3</v>
      </c>
      <c r="G1163" s="14">
        <v>0.10549</v>
      </c>
      <c r="H1163" s="14">
        <v>3.5200000000000001E-3</v>
      </c>
      <c r="I1163" s="13">
        <v>1.5429999999999999E-2</v>
      </c>
      <c r="J1163" s="13">
        <v>2.7E-4</v>
      </c>
      <c r="K1163" s="15">
        <v>4.3299999999999996E-3</v>
      </c>
      <c r="L1163" s="15">
        <v>1.2E-4</v>
      </c>
      <c r="M1163" s="16">
        <v>175</v>
      </c>
      <c r="N1163" s="16">
        <v>46</v>
      </c>
      <c r="O1163" s="16">
        <v>102</v>
      </c>
      <c r="P1163" s="16">
        <v>3</v>
      </c>
      <c r="Q1163" s="16">
        <v>99</v>
      </c>
      <c r="R1163" s="16">
        <v>2</v>
      </c>
      <c r="S1163" s="16">
        <v>87</v>
      </c>
      <c r="T1163" s="16">
        <v>2</v>
      </c>
      <c r="U1163" s="16">
        <v>99</v>
      </c>
      <c r="V1163" s="16">
        <v>2</v>
      </c>
      <c r="W1163" s="17">
        <f>100*(O1163-Q1163)/O1163</f>
        <v>2.9411764705882355</v>
      </c>
      <c r="X1163" s="98">
        <v>2.1232834759706762E-2</v>
      </c>
      <c r="Y1163" s="98">
        <v>6.465155741556994E-4</v>
      </c>
      <c r="Z1163" s="99">
        <v>7.7791784898409281E-4</v>
      </c>
      <c r="AA1163" s="99">
        <v>2.3626315159899026E-5</v>
      </c>
      <c r="AB1163" s="99">
        <v>0.28310646332691003</v>
      </c>
      <c r="AC1163" s="99">
        <v>1.4728798415830856E-5</v>
      </c>
      <c r="AD1163" s="20">
        <f t="shared" si="165"/>
        <v>11.828021406292688</v>
      </c>
      <c r="AE1163" s="20">
        <f t="shared" si="166"/>
        <v>13.952325210349059</v>
      </c>
      <c r="AF1163" s="20">
        <f t="shared" si="167"/>
        <v>0.52098504709868043</v>
      </c>
      <c r="AG1163" s="21">
        <f t="shared" si="168"/>
        <v>203.96167934568277</v>
      </c>
      <c r="AH1163" s="21">
        <f t="shared" si="169"/>
        <v>267.02276561762187</v>
      </c>
      <c r="AI1163" s="22">
        <f t="shared" si="170"/>
        <v>20.893495182938295</v>
      </c>
      <c r="AJ1163" s="20">
        <f t="shared" si="171"/>
        <v>-0.97656873948843093</v>
      </c>
    </row>
    <row r="1164" spans="1:36">
      <c r="A1164" s="1" t="s">
        <v>1182</v>
      </c>
      <c r="B1164" s="54">
        <v>105.95</v>
      </c>
      <c r="C1164" s="54">
        <v>182.84</v>
      </c>
      <c r="D1164" s="12">
        <f t="shared" si="163"/>
        <v>0.57946838766134323</v>
      </c>
      <c r="E1164" s="13">
        <v>8.4559999999999996E-2</v>
      </c>
      <c r="F1164" s="13">
        <v>7.6999999999999996E-4</v>
      </c>
      <c r="G1164" s="14">
        <v>2.6053299999999999</v>
      </c>
      <c r="H1164" s="14">
        <v>2.2179999999999998E-2</v>
      </c>
      <c r="I1164" s="13">
        <v>0.22347</v>
      </c>
      <c r="J1164" s="13">
        <v>2.4299999999999999E-3</v>
      </c>
      <c r="K1164" s="15">
        <v>6.2820000000000001E-2</v>
      </c>
      <c r="L1164" s="15">
        <v>6.3000000000000003E-4</v>
      </c>
      <c r="M1164" s="16">
        <v>1305</v>
      </c>
      <c r="N1164" s="16">
        <v>10</v>
      </c>
      <c r="O1164" s="16">
        <v>1302</v>
      </c>
      <c r="P1164" s="16">
        <v>6</v>
      </c>
      <c r="Q1164" s="16">
        <v>1300</v>
      </c>
      <c r="R1164" s="16">
        <v>13</v>
      </c>
      <c r="S1164" s="16">
        <v>1231</v>
      </c>
      <c r="T1164" s="16">
        <v>12</v>
      </c>
      <c r="U1164" s="16">
        <v>1305</v>
      </c>
      <c r="V1164" s="16">
        <v>10</v>
      </c>
      <c r="W1164" s="17">
        <f>100*(M1164-Q1164)/M1164</f>
        <v>0.38314176245210729</v>
      </c>
      <c r="X1164" s="98">
        <v>2.390432220951871E-2</v>
      </c>
      <c r="Y1164" s="98">
        <v>7.3961369715514662E-4</v>
      </c>
      <c r="Z1164" s="99">
        <v>8.6217479800940297E-4</v>
      </c>
      <c r="AA1164" s="99">
        <v>2.6101735600653906E-5</v>
      </c>
      <c r="AB1164" s="99">
        <v>0.28215649064279585</v>
      </c>
      <c r="AC1164" s="99">
        <v>1.4390821810651253E-5</v>
      </c>
      <c r="AD1164" s="20">
        <f t="shared" si="165"/>
        <v>-21.766983902372637</v>
      </c>
      <c r="AE1164" s="20">
        <f t="shared" si="166"/>
        <v>6.4578254583524952</v>
      </c>
      <c r="AF1164" s="20">
        <f t="shared" si="167"/>
        <v>0.51039759065722734</v>
      </c>
      <c r="AG1164" s="21">
        <f t="shared" si="168"/>
        <v>1538.0089256595445</v>
      </c>
      <c r="AH1164" s="21">
        <f t="shared" si="169"/>
        <v>1677.1680519932747</v>
      </c>
      <c r="AI1164" s="22">
        <f t="shared" si="170"/>
        <v>19.956412386295142</v>
      </c>
      <c r="AJ1164" s="20">
        <f t="shared" si="171"/>
        <v>-0.97403087957803003</v>
      </c>
    </row>
    <row r="1165" spans="1:36">
      <c r="A1165" s="1" t="s">
        <v>1183</v>
      </c>
      <c r="B1165" s="54">
        <v>1440.19</v>
      </c>
      <c r="C1165" s="54">
        <v>2768.88</v>
      </c>
      <c r="D1165" s="12">
        <f t="shared" si="163"/>
        <v>0.52013449481378748</v>
      </c>
      <c r="E1165" s="13">
        <v>4.8770000000000001E-2</v>
      </c>
      <c r="F1165" s="13">
        <v>2.7899999999999999E-3</v>
      </c>
      <c r="G1165" s="14">
        <v>0.11105</v>
      </c>
      <c r="H1165" s="14">
        <v>5.8199999999999997E-3</v>
      </c>
      <c r="I1165" s="13">
        <v>1.651E-2</v>
      </c>
      <c r="J1165" s="13">
        <v>4.2000000000000002E-4</v>
      </c>
      <c r="K1165" s="15">
        <v>7.5399999999999998E-3</v>
      </c>
      <c r="L1165" s="15">
        <v>3.3E-4</v>
      </c>
      <c r="M1165" s="16">
        <v>137</v>
      </c>
      <c r="N1165" s="16">
        <v>75</v>
      </c>
      <c r="O1165" s="16">
        <v>107</v>
      </c>
      <c r="P1165" s="16">
        <v>5</v>
      </c>
      <c r="Q1165" s="16">
        <v>106</v>
      </c>
      <c r="R1165" s="16">
        <v>3</v>
      </c>
      <c r="S1165" s="16">
        <v>152</v>
      </c>
      <c r="T1165" s="16">
        <v>7</v>
      </c>
      <c r="U1165" s="16">
        <v>106</v>
      </c>
      <c r="V1165" s="16">
        <v>3</v>
      </c>
      <c r="W1165" s="17">
        <f t="shared" ref="W1165:W1181" si="175">100*(O1165-Q1165)/O1165</f>
        <v>0.93457943925233644</v>
      </c>
      <c r="X1165" s="98">
        <v>1.7329033414391314E-2</v>
      </c>
      <c r="Y1165" s="98">
        <v>1.6059008868310823E-4</v>
      </c>
      <c r="Z1165" s="99">
        <v>6.7201359498270043E-4</v>
      </c>
      <c r="AA1165" s="99">
        <v>6.7953853495210518E-6</v>
      </c>
      <c r="AB1165" s="99">
        <v>0.28309209759983028</v>
      </c>
      <c r="AC1165" s="99">
        <v>1.4317907102359363E-5</v>
      </c>
      <c r="AD1165" s="20">
        <f t="shared" si="165"/>
        <v>11.319989243285811</v>
      </c>
      <c r="AE1165" s="20">
        <f t="shared" si="166"/>
        <v>13.60197478710079</v>
      </c>
      <c r="AF1165" s="20">
        <f t="shared" si="167"/>
        <v>0.50645884342419312</v>
      </c>
      <c r="AG1165" s="21">
        <f t="shared" si="168"/>
        <v>223.70389419578731</v>
      </c>
      <c r="AH1165" s="21">
        <f t="shared" si="169"/>
        <v>294.94933633913905</v>
      </c>
      <c r="AI1165" s="22">
        <f t="shared" si="170"/>
        <v>20.246027373205891</v>
      </c>
      <c r="AJ1165" s="20">
        <f t="shared" si="171"/>
        <v>-0.97975862665714752</v>
      </c>
    </row>
    <row r="1166" spans="1:36">
      <c r="A1166" s="23" t="s">
        <v>1184</v>
      </c>
      <c r="B1166" s="51">
        <v>85.08</v>
      </c>
      <c r="C1166" s="51">
        <v>136.66999999999999</v>
      </c>
      <c r="D1166" s="25">
        <f t="shared" si="163"/>
        <v>0.62252140191702643</v>
      </c>
      <c r="E1166" s="26">
        <v>6.0600000000000001E-2</v>
      </c>
      <c r="F1166" s="26">
        <v>2.64E-3</v>
      </c>
      <c r="G1166" s="27">
        <v>9.2060000000000003E-2</v>
      </c>
      <c r="H1166" s="27">
        <v>3.7599999999999999E-3</v>
      </c>
      <c r="I1166" s="26">
        <v>1.102E-2</v>
      </c>
      <c r="J1166" s="26">
        <v>1.7000000000000001E-4</v>
      </c>
      <c r="K1166" s="28">
        <v>3.3999999999999998E-3</v>
      </c>
      <c r="L1166" s="28">
        <v>5.0000000000000002E-5</v>
      </c>
      <c r="M1166" s="29">
        <v>625</v>
      </c>
      <c r="N1166" s="29">
        <v>96</v>
      </c>
      <c r="O1166" s="29">
        <v>89</v>
      </c>
      <c r="P1166" s="29">
        <v>3</v>
      </c>
      <c r="Q1166" s="29">
        <v>71</v>
      </c>
      <c r="R1166" s="29">
        <v>1</v>
      </c>
      <c r="S1166" s="29">
        <v>68.599999999999994</v>
      </c>
      <c r="T1166" s="29">
        <v>0.9</v>
      </c>
      <c r="U1166" s="29">
        <v>71</v>
      </c>
      <c r="V1166" s="29">
        <v>1</v>
      </c>
      <c r="W1166" s="30">
        <f t="shared" si="175"/>
        <v>20.224719101123597</v>
      </c>
      <c r="X1166" s="96">
        <v>6.5144719245523022E-2</v>
      </c>
      <c r="Y1166" s="96">
        <v>1.128729111266707E-3</v>
      </c>
      <c r="Z1166" s="97">
        <v>2.3269267442729042E-3</v>
      </c>
      <c r="AA1166" s="97">
        <v>3.8975143551901911E-5</v>
      </c>
      <c r="AB1166" s="97">
        <v>0.28258492014562686</v>
      </c>
      <c r="AC1166" s="97">
        <v>1.335214065826865E-5</v>
      </c>
      <c r="AD1166" s="33">
        <f t="shared" si="165"/>
        <v>-6.6159257059805743</v>
      </c>
      <c r="AE1166" s="33">
        <f t="shared" si="166"/>
        <v>-5.1683954067138771</v>
      </c>
      <c r="AF1166" s="33">
        <f t="shared" si="167"/>
        <v>0.47226105860883294</v>
      </c>
      <c r="AG1166" s="34">
        <f t="shared" si="168"/>
        <v>978.52787939624056</v>
      </c>
      <c r="AH1166" s="34">
        <f t="shared" si="169"/>
        <v>1464.1343457308512</v>
      </c>
      <c r="AI1166" s="35">
        <f t="shared" si="170"/>
        <v>19.470100494984877</v>
      </c>
      <c r="AJ1166" s="33">
        <f t="shared" si="171"/>
        <v>-0.92991184505202096</v>
      </c>
    </row>
    <row r="1167" spans="1:36">
      <c r="A1167" s="1" t="s">
        <v>1185</v>
      </c>
      <c r="B1167" s="54">
        <v>126.14</v>
      </c>
      <c r="C1167" s="54">
        <v>206.55</v>
      </c>
      <c r="D1167" s="12">
        <f t="shared" si="163"/>
        <v>0.61069958847736627</v>
      </c>
      <c r="E1167" s="13">
        <v>4.8820000000000002E-2</v>
      </c>
      <c r="F1167" s="13">
        <v>2.7899999999999999E-3</v>
      </c>
      <c r="G1167" s="14">
        <v>0.10602</v>
      </c>
      <c r="H1167" s="14">
        <v>5.5500000000000002E-3</v>
      </c>
      <c r="I1167" s="13">
        <v>1.575E-2</v>
      </c>
      <c r="J1167" s="13">
        <v>4.0000000000000002E-4</v>
      </c>
      <c r="K1167" s="15">
        <v>4.5999999999999999E-3</v>
      </c>
      <c r="L1167" s="15">
        <v>2.4000000000000001E-4</v>
      </c>
      <c r="M1167" s="16">
        <v>139</v>
      </c>
      <c r="N1167" s="16">
        <v>75</v>
      </c>
      <c r="O1167" s="16">
        <v>102</v>
      </c>
      <c r="P1167" s="16">
        <v>5</v>
      </c>
      <c r="Q1167" s="16">
        <v>101</v>
      </c>
      <c r="R1167" s="16">
        <v>3</v>
      </c>
      <c r="S1167" s="16">
        <v>93</v>
      </c>
      <c r="T1167" s="16">
        <v>5</v>
      </c>
      <c r="U1167" s="16">
        <v>101</v>
      </c>
      <c r="V1167" s="16">
        <v>3</v>
      </c>
      <c r="W1167" s="17">
        <f t="shared" si="175"/>
        <v>0.98039215686274506</v>
      </c>
      <c r="X1167" s="98">
        <v>2.0814235380971744E-2</v>
      </c>
      <c r="Y1167" s="98">
        <v>3.8003281239966136E-4</v>
      </c>
      <c r="Z1167" s="99">
        <v>7.6220703634722253E-4</v>
      </c>
      <c r="AA1167" s="99">
        <v>1.1653069277526642E-5</v>
      </c>
      <c r="AB1167" s="99">
        <v>0.28298873689085546</v>
      </c>
      <c r="AC1167" s="99">
        <v>1.3852418854249132E-5</v>
      </c>
      <c r="AD1167" s="20">
        <f t="shared" si="165"/>
        <v>7.664722492164433</v>
      </c>
      <c r="AE1167" s="20">
        <f t="shared" si="166"/>
        <v>9.8321164895409652</v>
      </c>
      <c r="AF1167" s="20">
        <f t="shared" si="167"/>
        <v>0.48998802148765636</v>
      </c>
      <c r="AG1167" s="21">
        <f t="shared" si="168"/>
        <v>370.51571753291483</v>
      </c>
      <c r="AH1167" s="21">
        <f t="shared" si="169"/>
        <v>532.62067441531724</v>
      </c>
      <c r="AI1167" s="22">
        <f t="shared" si="170"/>
        <v>19.580883550987949</v>
      </c>
      <c r="AJ1167" s="20">
        <f t="shared" si="171"/>
        <v>-0.97704195673652949</v>
      </c>
    </row>
    <row r="1168" spans="1:36">
      <c r="A1168" s="1" t="s">
        <v>1186</v>
      </c>
      <c r="B1168" s="54">
        <v>103.3</v>
      </c>
      <c r="C1168" s="54">
        <v>133.94999999999999</v>
      </c>
      <c r="D1168" s="12">
        <f t="shared" si="163"/>
        <v>0.77118327734229197</v>
      </c>
      <c r="E1168" s="13">
        <v>5.2999999999999999E-2</v>
      </c>
      <c r="F1168" s="13">
        <v>3.15E-3</v>
      </c>
      <c r="G1168" s="14">
        <v>0.12520000000000001</v>
      </c>
      <c r="H1168" s="14">
        <v>6.7799999999999996E-3</v>
      </c>
      <c r="I1168" s="13">
        <v>1.7139999999999999E-2</v>
      </c>
      <c r="J1168" s="13">
        <v>4.6000000000000001E-4</v>
      </c>
      <c r="K1168" s="15">
        <v>7.1300000000000001E-3</v>
      </c>
      <c r="L1168" s="15">
        <v>3.4000000000000002E-4</v>
      </c>
      <c r="M1168" s="16">
        <v>329</v>
      </c>
      <c r="N1168" s="16">
        <v>75</v>
      </c>
      <c r="O1168" s="16">
        <v>120</v>
      </c>
      <c r="P1168" s="16">
        <v>6</v>
      </c>
      <c r="Q1168" s="16">
        <v>110</v>
      </c>
      <c r="R1168" s="16">
        <v>3</v>
      </c>
      <c r="S1168" s="16">
        <v>144</v>
      </c>
      <c r="T1168" s="16">
        <v>7</v>
      </c>
      <c r="U1168" s="16">
        <v>110</v>
      </c>
      <c r="V1168" s="16">
        <v>3</v>
      </c>
      <c r="W1168" s="17">
        <f t="shared" si="175"/>
        <v>8.3333333333333339</v>
      </c>
      <c r="X1168" s="98">
        <v>2.1437092595603974E-2</v>
      </c>
      <c r="Y1168" s="98">
        <v>2.1127432761783169E-4</v>
      </c>
      <c r="Z1168" s="99">
        <v>8.2032237379013758E-4</v>
      </c>
      <c r="AA1168" s="99">
        <v>8.0759233077020463E-6</v>
      </c>
      <c r="AB1168" s="99">
        <v>0.28304234225756242</v>
      </c>
      <c r="AC1168" s="99">
        <v>1.5358625197371928E-5</v>
      </c>
      <c r="AD1168" s="20">
        <f t="shared" si="165"/>
        <v>9.5604323469933306</v>
      </c>
      <c r="AE1168" s="20">
        <f t="shared" si="166"/>
        <v>11.917441624540448</v>
      </c>
      <c r="AF1168" s="20">
        <f t="shared" si="167"/>
        <v>0.54327632212178667</v>
      </c>
      <c r="AG1168" s="21">
        <f t="shared" si="168"/>
        <v>295.15734943766654</v>
      </c>
      <c r="AH1168" s="21">
        <f t="shared" si="169"/>
        <v>406.06699156321127</v>
      </c>
      <c r="AI1168" s="22">
        <f t="shared" si="170"/>
        <v>21.77459221526459</v>
      </c>
      <c r="AJ1168" s="20">
        <f t="shared" si="171"/>
        <v>-0.97529149476535726</v>
      </c>
    </row>
    <row r="1169" spans="1:36">
      <c r="A1169" s="1" t="s">
        <v>1187</v>
      </c>
      <c r="B1169" s="54">
        <v>88.21</v>
      </c>
      <c r="C1169" s="54">
        <v>127.01</v>
      </c>
      <c r="D1169" s="12">
        <f t="shared" si="163"/>
        <v>0.69451224313046211</v>
      </c>
      <c r="E1169" s="13">
        <v>4.6050000000000001E-2</v>
      </c>
      <c r="F1169" s="13">
        <v>4.96E-3</v>
      </c>
      <c r="G1169" s="14">
        <v>9.4950000000000007E-2</v>
      </c>
      <c r="H1169" s="14">
        <v>9.7199999999999995E-3</v>
      </c>
      <c r="I1169" s="13">
        <v>1.495E-2</v>
      </c>
      <c r="J1169" s="13">
        <v>5.0000000000000001E-4</v>
      </c>
      <c r="K1169" s="15">
        <v>4.8999999999999998E-3</v>
      </c>
      <c r="L1169" s="15">
        <v>2.4000000000000001E-4</v>
      </c>
      <c r="M1169" s="16"/>
      <c r="N1169" s="16">
        <v>217</v>
      </c>
      <c r="O1169" s="16">
        <v>92</v>
      </c>
      <c r="P1169" s="16">
        <v>9</v>
      </c>
      <c r="Q1169" s="16">
        <v>96</v>
      </c>
      <c r="R1169" s="16">
        <v>3</v>
      </c>
      <c r="S1169" s="16">
        <v>99</v>
      </c>
      <c r="T1169" s="16">
        <v>5</v>
      </c>
      <c r="U1169" s="16">
        <v>96</v>
      </c>
      <c r="V1169" s="16">
        <v>3</v>
      </c>
      <c r="W1169" s="17">
        <f t="shared" si="175"/>
        <v>-4.3478260869565215</v>
      </c>
      <c r="X1169" s="98">
        <v>1.1942685964558615E-2</v>
      </c>
      <c r="Y1169" s="98">
        <v>2.9062361128969828E-4</v>
      </c>
      <c r="Z1169" s="99">
        <v>4.5054627001242363E-4</v>
      </c>
      <c r="AA1169" s="99">
        <v>9.8233581539994802E-6</v>
      </c>
      <c r="AB1169" s="99">
        <v>0.28307453121123893</v>
      </c>
      <c r="AC1169" s="99">
        <v>1.3082119440574694E-5</v>
      </c>
      <c r="AD1169" s="20">
        <f t="shared" si="165"/>
        <v>10.698768309411744</v>
      </c>
      <c r="AE1169" s="20">
        <f t="shared" si="166"/>
        <v>12.779140899266128</v>
      </c>
      <c r="AF1169" s="20">
        <f t="shared" si="167"/>
        <v>0.4627358939599262</v>
      </c>
      <c r="AG1169" s="21">
        <f t="shared" si="168"/>
        <v>247.08587890123135</v>
      </c>
      <c r="AH1169" s="21">
        <f t="shared" si="169"/>
        <v>339.95673634200421</v>
      </c>
      <c r="AI1169" s="22">
        <f t="shared" si="170"/>
        <v>18.382278621178187</v>
      </c>
      <c r="AJ1169" s="20">
        <f t="shared" si="171"/>
        <v>-0.98642932921649329</v>
      </c>
    </row>
    <row r="1170" spans="1:36">
      <c r="A1170" s="1" t="s">
        <v>1188</v>
      </c>
      <c r="B1170" s="54">
        <v>146.12</v>
      </c>
      <c r="C1170" s="54">
        <v>174</v>
      </c>
      <c r="D1170" s="12">
        <f t="shared" ref="D1170:D1201" si="176">B1170/C1170</f>
        <v>0.83977011494252873</v>
      </c>
      <c r="E1170" s="13">
        <v>5.1740000000000001E-2</v>
      </c>
      <c r="F1170" s="13">
        <v>3.64E-3</v>
      </c>
      <c r="G1170" s="14">
        <v>0.12686</v>
      </c>
      <c r="H1170" s="14">
        <v>8.1499999999999993E-3</v>
      </c>
      <c r="I1170" s="13">
        <v>1.7780000000000001E-2</v>
      </c>
      <c r="J1170" s="13">
        <v>5.5999999999999995E-4</v>
      </c>
      <c r="K1170" s="15">
        <v>5.8599999999999998E-3</v>
      </c>
      <c r="L1170" s="15">
        <v>3.4000000000000002E-4</v>
      </c>
      <c r="M1170" s="16">
        <v>274</v>
      </c>
      <c r="N1170" s="16">
        <v>90</v>
      </c>
      <c r="O1170" s="16">
        <v>121</v>
      </c>
      <c r="P1170" s="16">
        <v>7</v>
      </c>
      <c r="Q1170" s="16">
        <v>114</v>
      </c>
      <c r="R1170" s="16">
        <v>4</v>
      </c>
      <c r="S1170" s="16">
        <v>118</v>
      </c>
      <c r="T1170" s="16">
        <v>7</v>
      </c>
      <c r="U1170" s="16">
        <v>114</v>
      </c>
      <c r="V1170" s="16">
        <v>4</v>
      </c>
      <c r="W1170" s="17">
        <f t="shared" si="175"/>
        <v>5.785123966942149</v>
      </c>
      <c r="X1170" s="98">
        <v>2.1828091866482841E-2</v>
      </c>
      <c r="Y1170" s="98">
        <v>2.1846983074395114E-4</v>
      </c>
      <c r="Z1170" s="99">
        <v>9.9341409696783434E-4</v>
      </c>
      <c r="AA1170" s="99">
        <v>1.1638691224664213E-5</v>
      </c>
      <c r="AB1170" s="99">
        <v>0.28302111868364127</v>
      </c>
      <c r="AC1170" s="99">
        <v>1.6612798245575677E-5</v>
      </c>
      <c r="AD1170" s="20">
        <f t="shared" ref="AD1170:AD1233" si="177">((AB1170/0.282772)-1)*10000</f>
        <v>8.8098780516188135</v>
      </c>
      <c r="AE1170" s="20">
        <f t="shared" ref="AE1170:AE1233" si="178">((AB1170-Z1170*(EXP(0.00001865*U1170) -1))/(0.282772-0.0332*(EXP(0.00001867*U1170) -1))-1)*10000</f>
        <v>11.239490182239908</v>
      </c>
      <c r="AF1170" s="20">
        <f t="shared" ref="AF1170:AF1233" si="179">(AC1170/(0.282772-0.0332*(EXP(0.00001867*U1170) -1)))*10000</f>
        <v>0.58764499658575364</v>
      </c>
      <c r="AG1170" s="21">
        <f t="shared" ref="AG1170:AG1233" si="180">10000/0.1867*LN(1+(AB1170-0.28325)/(Z1170-0.0384))</f>
        <v>326.73274339824053</v>
      </c>
      <c r="AH1170" s="21">
        <f t="shared" ref="AH1170:AH1233" si="181">AG1170-(AG1170-U1170)*(-0.55-AJ1170)/(-0.55-0.16)</f>
        <v>452.59798521867407</v>
      </c>
      <c r="AI1170" s="22">
        <f t="shared" ref="AI1170:AI1233" si="182">AG1170-(1/0.00001867)*LN(1+(AB1170+AC1170-0.28325)/(Z1170-0.0384))</f>
        <v>23.648142314253619</v>
      </c>
      <c r="AJ1170" s="20">
        <f t="shared" ref="AJ1170:AJ1233" si="183">Z1170/0.0332-1</f>
        <v>-0.97007788864554712</v>
      </c>
    </row>
    <row r="1171" spans="1:36">
      <c r="A1171" s="1" t="s">
        <v>1189</v>
      </c>
      <c r="B1171" s="54">
        <v>273.93</v>
      </c>
      <c r="C1171" s="54">
        <v>639.26</v>
      </c>
      <c r="D1171" s="12">
        <f t="shared" si="176"/>
        <v>0.42851109094890971</v>
      </c>
      <c r="E1171" s="13">
        <v>4.9450000000000001E-2</v>
      </c>
      <c r="F1171" s="13">
        <v>2.5500000000000002E-3</v>
      </c>
      <c r="G1171" s="14">
        <v>0.10052999999999999</v>
      </c>
      <c r="H1171" s="14">
        <v>4.7499999999999999E-3</v>
      </c>
      <c r="I1171" s="13">
        <v>1.474E-2</v>
      </c>
      <c r="J1171" s="13">
        <v>3.4000000000000002E-4</v>
      </c>
      <c r="K1171" s="15">
        <v>4.62E-3</v>
      </c>
      <c r="L1171" s="15">
        <v>1.8000000000000001E-4</v>
      </c>
      <c r="M1171" s="16">
        <v>169</v>
      </c>
      <c r="N1171" s="16">
        <v>68</v>
      </c>
      <c r="O1171" s="16">
        <v>97</v>
      </c>
      <c r="P1171" s="16">
        <v>4</v>
      </c>
      <c r="Q1171" s="16">
        <v>94</v>
      </c>
      <c r="R1171" s="16">
        <v>2</v>
      </c>
      <c r="S1171" s="16">
        <v>93</v>
      </c>
      <c r="T1171" s="16">
        <v>4</v>
      </c>
      <c r="U1171" s="16">
        <v>94</v>
      </c>
      <c r="V1171" s="16">
        <v>2</v>
      </c>
      <c r="W1171" s="17">
        <f t="shared" si="175"/>
        <v>3.0927835051546393</v>
      </c>
      <c r="X1171" s="98">
        <v>1.6580941812180863E-2</v>
      </c>
      <c r="Y1171" s="98">
        <v>1.4782116714980411E-4</v>
      </c>
      <c r="Z1171" s="99">
        <v>6.345844504149679E-4</v>
      </c>
      <c r="AA1171" s="99">
        <v>6.5090558631665654E-6</v>
      </c>
      <c r="AB1171" s="99">
        <v>0.28304714372388551</v>
      </c>
      <c r="AC1171" s="99">
        <v>1.4871412721724956E-5</v>
      </c>
      <c r="AD1171" s="20">
        <f t="shared" si="177"/>
        <v>9.730232267886052</v>
      </c>
      <c r="AE1171" s="20">
        <f t="shared" si="178"/>
        <v>11.755594819877757</v>
      </c>
      <c r="AF1171" s="20">
        <f t="shared" si="179"/>
        <v>0.52602380391558867</v>
      </c>
      <c r="AG1171" s="21">
        <f t="shared" si="180"/>
        <v>286.9366757340278</v>
      </c>
      <c r="AH1171" s="21">
        <f t="shared" si="181"/>
        <v>404.02641445500205</v>
      </c>
      <c r="AI1171" s="22">
        <f t="shared" si="182"/>
        <v>20.983220513652384</v>
      </c>
      <c r="AJ1171" s="20">
        <f t="shared" si="183"/>
        <v>-0.98088601052966962</v>
      </c>
    </row>
    <row r="1172" spans="1:36">
      <c r="A1172" s="1" t="s">
        <v>1190</v>
      </c>
      <c r="B1172" s="54">
        <v>60.22</v>
      </c>
      <c r="C1172" s="54">
        <v>118.06</v>
      </c>
      <c r="D1172" s="12">
        <f t="shared" si="176"/>
        <v>0.5100796205319329</v>
      </c>
      <c r="E1172" s="13">
        <v>5.9880000000000003E-2</v>
      </c>
      <c r="F1172" s="13">
        <v>4.0999999999999999E-4</v>
      </c>
      <c r="G1172" s="14">
        <v>0.79444999999999999</v>
      </c>
      <c r="H1172" s="14">
        <v>5.1500000000000001E-3</v>
      </c>
      <c r="I1172" s="13">
        <v>9.6229999999999996E-2</v>
      </c>
      <c r="J1172" s="13">
        <v>9.7000000000000005E-4</v>
      </c>
      <c r="K1172" s="15">
        <v>2.9929999999999998E-2</v>
      </c>
      <c r="L1172" s="15">
        <v>2.7999999999999998E-4</v>
      </c>
      <c r="M1172" s="16">
        <v>599</v>
      </c>
      <c r="N1172" s="16">
        <v>11</v>
      </c>
      <c r="O1172" s="16">
        <v>594</v>
      </c>
      <c r="P1172" s="16">
        <v>3</v>
      </c>
      <c r="Q1172" s="16">
        <v>592</v>
      </c>
      <c r="R1172" s="16">
        <v>6</v>
      </c>
      <c r="S1172" s="16">
        <v>596</v>
      </c>
      <c r="T1172" s="16">
        <v>5</v>
      </c>
      <c r="U1172" s="16">
        <v>592</v>
      </c>
      <c r="V1172" s="16">
        <v>6</v>
      </c>
      <c r="W1172" s="17">
        <f t="shared" si="175"/>
        <v>0.33670033670033672</v>
      </c>
      <c r="X1172" s="98">
        <v>2.0787422188221303E-2</v>
      </c>
      <c r="Y1172" s="98">
        <v>2.2563982136591563E-4</v>
      </c>
      <c r="Z1172" s="99">
        <v>7.2190923445977827E-4</v>
      </c>
      <c r="AA1172" s="99">
        <v>6.1290173065175769E-6</v>
      </c>
      <c r="AB1172" s="99">
        <v>0.28208649415887005</v>
      </c>
      <c r="AC1172" s="99">
        <v>1.3777409966086092E-5</v>
      </c>
      <c r="AD1172" s="20">
        <f t="shared" si="177"/>
        <v>-24.242352182323181</v>
      </c>
      <c r="AE1172" s="20">
        <f t="shared" si="178"/>
        <v>-11.491996531249882</v>
      </c>
      <c r="AF1172" s="20">
        <f t="shared" si="179"/>
        <v>0.48786341282501738</v>
      </c>
      <c r="AG1172" s="21">
        <f t="shared" si="180"/>
        <v>1628.9754223883822</v>
      </c>
      <c r="AH1172" s="21">
        <f t="shared" si="181"/>
        <v>2254.4552576655087</v>
      </c>
      <c r="AI1172" s="22">
        <f t="shared" si="182"/>
        <v>19.002171146375304</v>
      </c>
      <c r="AJ1172" s="20">
        <f t="shared" si="183"/>
        <v>-0.97825574595000664</v>
      </c>
    </row>
    <row r="1173" spans="1:36">
      <c r="A1173" s="1" t="s">
        <v>1191</v>
      </c>
      <c r="B1173" s="54">
        <v>90.69</v>
      </c>
      <c r="C1173" s="54">
        <v>123.04</v>
      </c>
      <c r="D1173" s="12">
        <f t="shared" si="176"/>
        <v>0.73707737321196354</v>
      </c>
      <c r="E1173" s="13">
        <v>4.9329999999999999E-2</v>
      </c>
      <c r="F1173" s="13">
        <v>4.5300000000000002E-3</v>
      </c>
      <c r="G1173" s="14">
        <v>0.10881</v>
      </c>
      <c r="H1173" s="14">
        <v>9.58E-3</v>
      </c>
      <c r="I1173" s="13">
        <v>1.6E-2</v>
      </c>
      <c r="J1173" s="13">
        <v>4.0999999999999999E-4</v>
      </c>
      <c r="K1173" s="15">
        <v>5.0600000000000003E-3</v>
      </c>
      <c r="L1173" s="15">
        <v>1.2999999999999999E-4</v>
      </c>
      <c r="M1173" s="16">
        <v>163</v>
      </c>
      <c r="N1173" s="16">
        <v>208</v>
      </c>
      <c r="O1173" s="16">
        <v>105</v>
      </c>
      <c r="P1173" s="16">
        <v>9</v>
      </c>
      <c r="Q1173" s="16">
        <v>102</v>
      </c>
      <c r="R1173" s="16">
        <v>3</v>
      </c>
      <c r="S1173" s="16">
        <v>102</v>
      </c>
      <c r="T1173" s="16">
        <v>3</v>
      </c>
      <c r="U1173" s="16">
        <v>102</v>
      </c>
      <c r="V1173" s="16">
        <v>3</v>
      </c>
      <c r="W1173" s="17">
        <f t="shared" si="175"/>
        <v>2.8571428571428572</v>
      </c>
      <c r="X1173" s="98">
        <v>1.5369759268789853E-2</v>
      </c>
      <c r="Y1173" s="98">
        <v>2.5627578340489866E-4</v>
      </c>
      <c r="Z1173" s="99">
        <v>5.8724847296200209E-4</v>
      </c>
      <c r="AA1173" s="99">
        <v>7.8974102181894249E-6</v>
      </c>
      <c r="AB1173" s="99">
        <v>0.28310036516283238</v>
      </c>
      <c r="AC1173" s="99">
        <v>1.5826737338898872E-5</v>
      </c>
      <c r="AD1173" s="20">
        <f t="shared" si="177"/>
        <v>11.612364832174205</v>
      </c>
      <c r="AE1173" s="20">
        <f t="shared" si="178"/>
        <v>13.81391097964757</v>
      </c>
      <c r="AF1173" s="20">
        <f t="shared" si="179"/>
        <v>0.55982488198795466</v>
      </c>
      <c r="AG1173" s="21">
        <f t="shared" si="180"/>
        <v>211.53986470820863</v>
      </c>
      <c r="AH1173" s="21">
        <f t="shared" si="181"/>
        <v>278.23757641965767</v>
      </c>
      <c r="AI1173" s="22">
        <f t="shared" si="182"/>
        <v>22.334905415427642</v>
      </c>
      <c r="AJ1173" s="20">
        <f t="shared" si="183"/>
        <v>-0.98231179298307225</v>
      </c>
    </row>
    <row r="1174" spans="1:36">
      <c r="A1174" s="1" t="s">
        <v>1192</v>
      </c>
      <c r="B1174" s="54">
        <v>100.85</v>
      </c>
      <c r="C1174" s="54">
        <v>156.52000000000001</v>
      </c>
      <c r="D1174" s="12">
        <f t="shared" si="176"/>
        <v>0.64432660362892913</v>
      </c>
      <c r="E1174" s="13">
        <v>5.1560000000000002E-2</v>
      </c>
      <c r="F1174" s="13">
        <v>3.63E-3</v>
      </c>
      <c r="G1174" s="14">
        <v>0.11068</v>
      </c>
      <c r="H1174" s="14">
        <v>7.1300000000000001E-3</v>
      </c>
      <c r="I1174" s="13">
        <v>1.5570000000000001E-2</v>
      </c>
      <c r="J1174" s="13">
        <v>4.8000000000000001E-4</v>
      </c>
      <c r="K1174" s="15">
        <v>5.8900000000000003E-3</v>
      </c>
      <c r="L1174" s="15">
        <v>3.1E-4</v>
      </c>
      <c r="M1174" s="16">
        <v>266</v>
      </c>
      <c r="N1174" s="16">
        <v>92</v>
      </c>
      <c r="O1174" s="16">
        <v>107</v>
      </c>
      <c r="P1174" s="16">
        <v>7</v>
      </c>
      <c r="Q1174" s="16">
        <v>100</v>
      </c>
      <c r="R1174" s="16">
        <v>3</v>
      </c>
      <c r="S1174" s="16">
        <v>119</v>
      </c>
      <c r="T1174" s="16">
        <v>6</v>
      </c>
      <c r="U1174" s="16">
        <v>100</v>
      </c>
      <c r="V1174" s="16">
        <v>3</v>
      </c>
      <c r="W1174" s="17">
        <f t="shared" si="175"/>
        <v>6.5420560747663554</v>
      </c>
      <c r="X1174" s="98">
        <v>1.6050782463566917E-2</v>
      </c>
      <c r="Y1174" s="98">
        <v>2.0565283709405097E-5</v>
      </c>
      <c r="Z1174" s="99">
        <v>5.9551963888363033E-4</v>
      </c>
      <c r="AA1174" s="99">
        <v>8.7474365395878129E-7</v>
      </c>
      <c r="AB1174" s="99">
        <v>0.28284823909209972</v>
      </c>
      <c r="AC1174" s="99">
        <v>1.4755648447528319E-5</v>
      </c>
      <c r="AD1174" s="20">
        <f t="shared" si="177"/>
        <v>2.6961330011343598</v>
      </c>
      <c r="AE1174" s="20">
        <f t="shared" si="178"/>
        <v>4.851958920462085</v>
      </c>
      <c r="AF1174" s="20">
        <f t="shared" si="179"/>
        <v>0.52193592922914389</v>
      </c>
      <c r="AG1174" s="21">
        <f t="shared" si="180"/>
        <v>566.21652913664673</v>
      </c>
      <c r="AH1174" s="21">
        <f t="shared" si="181"/>
        <v>849.92745083308591</v>
      </c>
      <c r="AI1174" s="22">
        <f t="shared" si="182"/>
        <v>20.690145549843692</v>
      </c>
      <c r="AJ1174" s="20">
        <f t="shared" si="183"/>
        <v>-0.98206266147940868</v>
      </c>
    </row>
    <row r="1175" spans="1:36">
      <c r="A1175" s="1" t="s">
        <v>1193</v>
      </c>
      <c r="B1175" s="54">
        <v>45.67</v>
      </c>
      <c r="C1175" s="54">
        <v>79.36</v>
      </c>
      <c r="D1175" s="12">
        <f t="shared" si="176"/>
        <v>0.57547883064516137</v>
      </c>
      <c r="E1175" s="13">
        <v>5.9880000000000003E-2</v>
      </c>
      <c r="F1175" s="13">
        <v>7.1000000000000002E-4</v>
      </c>
      <c r="G1175" s="14">
        <v>0.81079000000000001</v>
      </c>
      <c r="H1175" s="14">
        <v>8.9599999999999992E-3</v>
      </c>
      <c r="I1175" s="13">
        <v>9.8210000000000006E-2</v>
      </c>
      <c r="J1175" s="13">
        <v>1.09E-3</v>
      </c>
      <c r="K1175" s="15">
        <v>2.9420000000000002E-2</v>
      </c>
      <c r="L1175" s="15">
        <v>3.8000000000000002E-4</v>
      </c>
      <c r="M1175" s="16">
        <v>599</v>
      </c>
      <c r="N1175" s="16">
        <v>11</v>
      </c>
      <c r="O1175" s="16">
        <v>603</v>
      </c>
      <c r="P1175" s="16">
        <v>5</v>
      </c>
      <c r="Q1175" s="16">
        <v>604</v>
      </c>
      <c r="R1175" s="16">
        <v>6</v>
      </c>
      <c r="S1175" s="16">
        <v>586</v>
      </c>
      <c r="T1175" s="16">
        <v>7</v>
      </c>
      <c r="U1175" s="16">
        <v>604</v>
      </c>
      <c r="V1175" s="16">
        <v>6</v>
      </c>
      <c r="W1175" s="17">
        <f t="shared" si="175"/>
        <v>-0.16583747927031509</v>
      </c>
      <c r="X1175" s="98">
        <v>6.4426220327764164E-3</v>
      </c>
      <c r="Y1175" s="98">
        <v>1.5466118259249741E-5</v>
      </c>
      <c r="Z1175" s="99">
        <v>2.1709718472880341E-4</v>
      </c>
      <c r="AA1175" s="99">
        <v>3.064035725379757E-7</v>
      </c>
      <c r="AB1175" s="99">
        <v>0.28172487065045759</v>
      </c>
      <c r="AC1175" s="99">
        <v>1.7927390575354343E-5</v>
      </c>
      <c r="AD1175" s="20">
        <f t="shared" si="177"/>
        <v>-37.03087114503623</v>
      </c>
      <c r="AE1175" s="20">
        <f t="shared" si="178"/>
        <v>-23.834800904277699</v>
      </c>
      <c r="AF1175" s="20">
        <f t="shared" si="179"/>
        <v>0.63483273884986258</v>
      </c>
      <c r="AG1175" s="21">
        <f t="shared" si="180"/>
        <v>2097.7848751224324</v>
      </c>
      <c r="AH1175" s="21">
        <f t="shared" si="181"/>
        <v>3030.7922373890874</v>
      </c>
      <c r="AI1175" s="22">
        <f t="shared" si="182"/>
        <v>24.187581934920217</v>
      </c>
      <c r="AJ1175" s="20">
        <f t="shared" si="183"/>
        <v>-0.99346092817081921</v>
      </c>
    </row>
    <row r="1176" spans="1:36">
      <c r="A1176" s="1" t="s">
        <v>1194</v>
      </c>
      <c r="B1176" s="54">
        <v>47.88</v>
      </c>
      <c r="C1176" s="54">
        <v>81.11</v>
      </c>
      <c r="D1176" s="12">
        <f t="shared" si="176"/>
        <v>0.59030945629392184</v>
      </c>
      <c r="E1176" s="13">
        <v>5.0639999999999998E-2</v>
      </c>
      <c r="F1176" s="13">
        <v>4.2100000000000002E-3</v>
      </c>
      <c r="G1176" s="14">
        <v>0.10856</v>
      </c>
      <c r="H1176" s="14">
        <v>8.2400000000000008E-3</v>
      </c>
      <c r="I1176" s="13">
        <v>1.555E-2</v>
      </c>
      <c r="J1176" s="13">
        <v>5.5999999999999995E-4</v>
      </c>
      <c r="K1176" s="15">
        <v>5.3899999999999998E-3</v>
      </c>
      <c r="L1176" s="15">
        <v>4.0999999999999999E-4</v>
      </c>
      <c r="M1176" s="16">
        <v>224</v>
      </c>
      <c r="N1176" s="16">
        <v>109</v>
      </c>
      <c r="O1176" s="16">
        <v>105</v>
      </c>
      <c r="P1176" s="16">
        <v>8</v>
      </c>
      <c r="Q1176" s="16">
        <v>99</v>
      </c>
      <c r="R1176" s="16">
        <v>4</v>
      </c>
      <c r="S1176" s="16">
        <v>109</v>
      </c>
      <c r="T1176" s="16">
        <v>8</v>
      </c>
      <c r="U1176" s="16">
        <v>99</v>
      </c>
      <c r="V1176" s="16">
        <v>4</v>
      </c>
      <c r="W1176" s="17">
        <f t="shared" si="175"/>
        <v>5.7142857142857144</v>
      </c>
      <c r="X1176" s="98">
        <v>1.8149889634912045E-2</v>
      </c>
      <c r="Y1176" s="98">
        <v>1.9685328311249973E-4</v>
      </c>
      <c r="Z1176" s="99">
        <v>6.7029206136025147E-4</v>
      </c>
      <c r="AA1176" s="99">
        <v>7.8986196486093752E-6</v>
      </c>
      <c r="AB1176" s="99">
        <v>0.28305925465630877</v>
      </c>
      <c r="AC1176" s="99">
        <v>1.6497215835273412E-5</v>
      </c>
      <c r="AD1176" s="20">
        <f t="shared" si="177"/>
        <v>10.158525466055224</v>
      </c>
      <c r="AE1176" s="20">
        <f t="shared" si="178"/>
        <v>12.289501966054051</v>
      </c>
      <c r="AF1176" s="20">
        <f t="shared" si="179"/>
        <v>0.58353726667201322</v>
      </c>
      <c r="AG1176" s="21">
        <f t="shared" si="180"/>
        <v>270.10379448107199</v>
      </c>
      <c r="AH1176" s="21">
        <f t="shared" si="181"/>
        <v>373.68436356464304</v>
      </c>
      <c r="AI1176" s="22">
        <f t="shared" si="182"/>
        <v>23.307049845881551</v>
      </c>
      <c r="AJ1176" s="20">
        <f t="shared" si="183"/>
        <v>-0.97981048007951055</v>
      </c>
    </row>
    <row r="1177" spans="1:36">
      <c r="A1177" s="1" t="s">
        <v>1195</v>
      </c>
      <c r="B1177" s="54">
        <v>102.76</v>
      </c>
      <c r="C1177" s="54">
        <v>470.99</v>
      </c>
      <c r="D1177" s="12">
        <f t="shared" si="176"/>
        <v>0.2181787299093399</v>
      </c>
      <c r="E1177" s="13">
        <v>4.6050000000000001E-2</v>
      </c>
      <c r="F1177" s="13">
        <v>4.3299999999999996E-3</v>
      </c>
      <c r="G1177" s="14">
        <v>0.16694999999999999</v>
      </c>
      <c r="H1177" s="14">
        <v>1.4999999999999999E-2</v>
      </c>
      <c r="I1177" s="13">
        <v>2.63E-2</v>
      </c>
      <c r="J1177" s="13">
        <v>7.2000000000000005E-4</v>
      </c>
      <c r="K1177" s="15">
        <v>8.5100000000000002E-3</v>
      </c>
      <c r="L1177" s="15">
        <v>4.2999999999999999E-4</v>
      </c>
      <c r="M1177" s="16"/>
      <c r="N1177" s="16">
        <v>201</v>
      </c>
      <c r="O1177" s="16">
        <v>157</v>
      </c>
      <c r="P1177" s="16">
        <v>13</v>
      </c>
      <c r="Q1177" s="16">
        <v>167</v>
      </c>
      <c r="R1177" s="16">
        <v>5</v>
      </c>
      <c r="S1177" s="16">
        <v>171</v>
      </c>
      <c r="T1177" s="16">
        <v>9</v>
      </c>
      <c r="U1177" s="16">
        <v>167</v>
      </c>
      <c r="V1177" s="16">
        <v>5</v>
      </c>
      <c r="W1177" s="17">
        <f t="shared" si="175"/>
        <v>-6.369426751592357</v>
      </c>
      <c r="X1177" s="98">
        <v>3.1765106031129697E-2</v>
      </c>
      <c r="Y1177" s="98">
        <v>3.5105515361557774E-4</v>
      </c>
      <c r="Z1177" s="99">
        <v>1.4153521944338192E-3</v>
      </c>
      <c r="AA1177" s="99">
        <v>1.595031465076362E-5</v>
      </c>
      <c r="AB1177" s="99">
        <v>0.28310540282275731</v>
      </c>
      <c r="AC1177" s="99">
        <v>1.7000769870730964E-5</v>
      </c>
      <c r="AD1177" s="20">
        <f t="shared" si="177"/>
        <v>11.790517546195201</v>
      </c>
      <c r="AE1177" s="20">
        <f t="shared" si="178"/>
        <v>15.306393273284424</v>
      </c>
      <c r="AF1177" s="20">
        <f t="shared" si="179"/>
        <v>0.60143880288337992</v>
      </c>
      <c r="AG1177" s="21">
        <f t="shared" si="180"/>
        <v>209.00006384593664</v>
      </c>
      <c r="AH1177" s="21">
        <f t="shared" si="181"/>
        <v>233.09797964975414</v>
      </c>
      <c r="AI1177" s="22">
        <f t="shared" si="182"/>
        <v>24.530567710592521</v>
      </c>
      <c r="AJ1177" s="20">
        <f t="shared" si="183"/>
        <v>-0.95736890980621026</v>
      </c>
    </row>
    <row r="1178" spans="1:36">
      <c r="A1178" s="1" t="s">
        <v>1196</v>
      </c>
      <c r="B1178" s="54">
        <v>63.49</v>
      </c>
      <c r="C1178" s="54">
        <v>89.53</v>
      </c>
      <c r="D1178" s="12">
        <f t="shared" si="176"/>
        <v>0.70914777169663801</v>
      </c>
      <c r="E1178" s="13">
        <v>4.65E-2</v>
      </c>
      <c r="F1178" s="13">
        <v>2E-3</v>
      </c>
      <c r="G1178" s="14">
        <v>9.5899999999999999E-2</v>
      </c>
      <c r="H1178" s="14">
        <v>3.79E-3</v>
      </c>
      <c r="I1178" s="13">
        <v>1.4959999999999999E-2</v>
      </c>
      <c r="J1178" s="13">
        <v>2.5000000000000001E-4</v>
      </c>
      <c r="K1178" s="15">
        <v>4.7600000000000003E-3</v>
      </c>
      <c r="L1178" s="15">
        <v>1.7000000000000001E-4</v>
      </c>
      <c r="M1178" s="16">
        <v>24</v>
      </c>
      <c r="N1178" s="16">
        <v>92</v>
      </c>
      <c r="O1178" s="16">
        <v>93</v>
      </c>
      <c r="P1178" s="16">
        <v>4</v>
      </c>
      <c r="Q1178" s="16">
        <v>96</v>
      </c>
      <c r="R1178" s="16">
        <v>2</v>
      </c>
      <c r="S1178" s="16">
        <v>96</v>
      </c>
      <c r="T1178" s="16">
        <v>3</v>
      </c>
      <c r="U1178" s="16">
        <v>96</v>
      </c>
      <c r="V1178" s="16">
        <v>2</v>
      </c>
      <c r="W1178" s="17">
        <f t="shared" si="175"/>
        <v>-3.225806451612903</v>
      </c>
      <c r="X1178" s="98">
        <v>1.2142403055254176E-2</v>
      </c>
      <c r="Y1178" s="98">
        <v>3.4879169398969664E-4</v>
      </c>
      <c r="Z1178" s="99">
        <v>4.5591000612406991E-4</v>
      </c>
      <c r="AA1178" s="99">
        <v>1.0831829623134632E-5</v>
      </c>
      <c r="AB1178" s="99">
        <v>0.28298092903140415</v>
      </c>
      <c r="AC1178" s="99">
        <v>1.387233617218783E-5</v>
      </c>
      <c r="AD1178" s="20">
        <f t="shared" si="177"/>
        <v>7.3886039425441474</v>
      </c>
      <c r="AE1178" s="20">
        <f t="shared" si="178"/>
        <v>9.4679392013841124</v>
      </c>
      <c r="AF1178" s="20">
        <f t="shared" si="179"/>
        <v>0.49068714814210262</v>
      </c>
      <c r="AG1178" s="21">
        <f t="shared" si="180"/>
        <v>378.48011581516488</v>
      </c>
      <c r="AH1178" s="21">
        <f t="shared" si="181"/>
        <v>552.05331363237781</v>
      </c>
      <c r="AI1178" s="22">
        <f t="shared" si="182"/>
        <v>19.447830685288523</v>
      </c>
      <c r="AJ1178" s="20">
        <f t="shared" si="183"/>
        <v>-0.98626777089987738</v>
      </c>
    </row>
    <row r="1179" spans="1:36">
      <c r="A1179" s="1" t="s">
        <v>1197</v>
      </c>
      <c r="B1179" s="54">
        <v>96.71</v>
      </c>
      <c r="C1179" s="54">
        <v>128.09</v>
      </c>
      <c r="D1179" s="12">
        <f t="shared" si="176"/>
        <v>0.75501600437192595</v>
      </c>
      <c r="E1179" s="13">
        <v>5.1819999999999998E-2</v>
      </c>
      <c r="F1179" s="13">
        <v>2.5000000000000001E-3</v>
      </c>
      <c r="G1179" s="14">
        <v>0.15891</v>
      </c>
      <c r="H1179" s="14">
        <v>7.0099999999999997E-3</v>
      </c>
      <c r="I1179" s="13">
        <v>2.2239999999999999E-2</v>
      </c>
      <c r="J1179" s="13">
        <v>5.0000000000000001E-4</v>
      </c>
      <c r="K1179" s="15">
        <v>7.3299999999999997E-3</v>
      </c>
      <c r="L1179" s="15">
        <v>2.9E-4</v>
      </c>
      <c r="M1179" s="16">
        <v>277</v>
      </c>
      <c r="N1179" s="16">
        <v>60</v>
      </c>
      <c r="O1179" s="16">
        <v>150</v>
      </c>
      <c r="P1179" s="16">
        <v>6</v>
      </c>
      <c r="Q1179" s="16">
        <v>142</v>
      </c>
      <c r="R1179" s="16">
        <v>3</v>
      </c>
      <c r="S1179" s="16">
        <v>148</v>
      </c>
      <c r="T1179" s="16">
        <v>6</v>
      </c>
      <c r="U1179" s="16">
        <v>142</v>
      </c>
      <c r="V1179" s="16">
        <v>3</v>
      </c>
      <c r="W1179" s="17">
        <f t="shared" si="175"/>
        <v>5.333333333333333</v>
      </c>
      <c r="X1179" s="98">
        <v>4.5437062719901666E-2</v>
      </c>
      <c r="Y1179" s="98">
        <v>2.732527155450384E-4</v>
      </c>
      <c r="Z1179" s="99">
        <v>1.5647690575457741E-3</v>
      </c>
      <c r="AA1179" s="99">
        <v>6.5707643385597057E-6</v>
      </c>
      <c r="AB1179" s="99">
        <v>0.28293715798799768</v>
      </c>
      <c r="AC1179" s="99">
        <v>1.7534900789750972E-5</v>
      </c>
      <c r="AD1179" s="20">
        <f t="shared" si="177"/>
        <v>5.8406768703278544</v>
      </c>
      <c r="AE1179" s="20">
        <f t="shared" si="178"/>
        <v>8.8134900331104937</v>
      </c>
      <c r="AF1179" s="20">
        <f t="shared" si="179"/>
        <v>0.62030072945582804</v>
      </c>
      <c r="AG1179" s="21">
        <f t="shared" si="180"/>
        <v>452.98061253583455</v>
      </c>
      <c r="AH1179" s="21">
        <f t="shared" si="181"/>
        <v>629.43732012503619</v>
      </c>
      <c r="AI1179" s="22">
        <f t="shared" si="182"/>
        <v>25.288625493346331</v>
      </c>
      <c r="AJ1179" s="20">
        <f t="shared" si="183"/>
        <v>-0.95286840188115141</v>
      </c>
    </row>
    <row r="1180" spans="1:36">
      <c r="A1180" s="1" t="s">
        <v>1198</v>
      </c>
      <c r="B1180" s="54">
        <v>27.68</v>
      </c>
      <c r="C1180" s="54">
        <v>48.18</v>
      </c>
      <c r="D1180" s="12">
        <f t="shared" si="176"/>
        <v>0.5745122457451225</v>
      </c>
      <c r="E1180" s="13">
        <v>4.972E-2</v>
      </c>
      <c r="F1180" s="13">
        <v>1.9499999999999999E-3</v>
      </c>
      <c r="G1180" s="14">
        <v>0.10173</v>
      </c>
      <c r="H1180" s="14">
        <v>3.65E-3</v>
      </c>
      <c r="I1180" s="13">
        <v>1.4840000000000001E-2</v>
      </c>
      <c r="J1180" s="13">
        <v>2.7999999999999998E-4</v>
      </c>
      <c r="K1180" s="15">
        <v>4.9899999999999996E-3</v>
      </c>
      <c r="L1180" s="15">
        <v>1.6000000000000001E-4</v>
      </c>
      <c r="M1180" s="16">
        <v>182</v>
      </c>
      <c r="N1180" s="16">
        <v>49</v>
      </c>
      <c r="O1180" s="16">
        <v>98</v>
      </c>
      <c r="P1180" s="16">
        <v>3</v>
      </c>
      <c r="Q1180" s="16">
        <v>95</v>
      </c>
      <c r="R1180" s="16">
        <v>2</v>
      </c>
      <c r="S1180" s="16">
        <v>101</v>
      </c>
      <c r="T1180" s="16">
        <v>3</v>
      </c>
      <c r="U1180" s="16">
        <v>95</v>
      </c>
      <c r="V1180" s="16">
        <v>2</v>
      </c>
      <c r="W1180" s="17">
        <f t="shared" si="175"/>
        <v>3.0612244897959182</v>
      </c>
      <c r="X1180" s="98">
        <v>1.7084554849972344E-2</v>
      </c>
      <c r="Y1180" s="98">
        <v>1.5235681489560312E-4</v>
      </c>
      <c r="Z1180" s="99">
        <v>6.4356224695711099E-4</v>
      </c>
      <c r="AA1180" s="99">
        <v>4.7579525565838999E-6</v>
      </c>
      <c r="AB1180" s="99">
        <v>0.2830749269202042</v>
      </c>
      <c r="AC1180" s="99">
        <v>1.5401802301609921E-5</v>
      </c>
      <c r="AD1180" s="20">
        <f t="shared" si="177"/>
        <v>10.712762232616413</v>
      </c>
      <c r="AE1180" s="20">
        <f t="shared" si="178"/>
        <v>12.759336500201002</v>
      </c>
      <c r="AF1180" s="20">
        <f t="shared" si="179"/>
        <v>0.544785662243359</v>
      </c>
      <c r="AG1180" s="21">
        <f t="shared" si="180"/>
        <v>247.78732627966181</v>
      </c>
      <c r="AH1180" s="21">
        <f t="shared" si="181"/>
        <v>340.45296770215623</v>
      </c>
      <c r="AI1180" s="22">
        <f t="shared" si="182"/>
        <v>21.752805225296925</v>
      </c>
      <c r="AJ1180" s="20">
        <f t="shared" si="183"/>
        <v>-0.98061559497117134</v>
      </c>
    </row>
    <row r="1181" spans="1:36">
      <c r="A1181" s="23" t="s">
        <v>1199</v>
      </c>
      <c r="B1181" s="51">
        <v>80.319999999999993</v>
      </c>
      <c r="C1181" s="51">
        <v>105.62</v>
      </c>
      <c r="D1181" s="25">
        <f t="shared" si="176"/>
        <v>0.76046203370573751</v>
      </c>
      <c r="E1181" s="26">
        <v>0.13528000000000001</v>
      </c>
      <c r="F1181" s="26">
        <v>2.3810000000000001E-2</v>
      </c>
      <c r="G1181" s="27">
        <v>0.56174999999999997</v>
      </c>
      <c r="H1181" s="27">
        <v>9.4689999999999996E-2</v>
      </c>
      <c r="I1181" s="26">
        <v>3.0120000000000001E-2</v>
      </c>
      <c r="J1181" s="26">
        <v>1.5200000000000001E-3</v>
      </c>
      <c r="K1181" s="28">
        <v>8.5299999999999994E-3</v>
      </c>
      <c r="L1181" s="28">
        <v>6.9999999999999999E-4</v>
      </c>
      <c r="M1181" s="29">
        <v>2168</v>
      </c>
      <c r="N1181" s="29">
        <v>331</v>
      </c>
      <c r="O1181" s="29">
        <v>453</v>
      </c>
      <c r="P1181" s="29">
        <v>62</v>
      </c>
      <c r="Q1181" s="29">
        <v>191</v>
      </c>
      <c r="R1181" s="29">
        <v>10</v>
      </c>
      <c r="S1181" s="29">
        <v>172</v>
      </c>
      <c r="T1181" s="29">
        <v>14</v>
      </c>
      <c r="U1181" s="29">
        <v>191</v>
      </c>
      <c r="V1181" s="29">
        <v>10</v>
      </c>
      <c r="W1181" s="30">
        <f t="shared" si="175"/>
        <v>57.836644591611481</v>
      </c>
      <c r="X1181" s="96">
        <v>1.7880580982000807E-2</v>
      </c>
      <c r="Y1181" s="96">
        <v>4.0122427009744673E-4</v>
      </c>
      <c r="Z1181" s="97">
        <v>6.445581275221306E-4</v>
      </c>
      <c r="AA1181" s="97">
        <v>1.2059108536694837E-5</v>
      </c>
      <c r="AB1181" s="97">
        <v>0.28304561254077831</v>
      </c>
      <c r="AC1181" s="97">
        <v>1.5790716939145935E-5</v>
      </c>
      <c r="AD1181" s="33">
        <f t="shared" si="177"/>
        <v>9.6760832323661283</v>
      </c>
      <c r="AE1181" s="33">
        <f t="shared" si="178"/>
        <v>13.794774060207349</v>
      </c>
      <c r="AF1181" s="33">
        <f t="shared" si="179"/>
        <v>0.55866007715995525</v>
      </c>
      <c r="AG1181" s="34">
        <f t="shared" si="180"/>
        <v>289.17283663489411</v>
      </c>
      <c r="AH1181" s="34">
        <f t="shared" si="181"/>
        <v>348.71059667097057</v>
      </c>
      <c r="AI1181" s="35">
        <f t="shared" si="182"/>
        <v>22.285563766259997</v>
      </c>
      <c r="AJ1181" s="33">
        <f t="shared" si="183"/>
        <v>-0.98058559856861049</v>
      </c>
    </row>
    <row r="1182" spans="1:36">
      <c r="A1182" s="1" t="s">
        <v>1200</v>
      </c>
      <c r="B1182" s="54">
        <v>73.09</v>
      </c>
      <c r="C1182" s="54">
        <v>118.4</v>
      </c>
      <c r="D1182" s="12">
        <f t="shared" si="176"/>
        <v>0.61731418918918923</v>
      </c>
      <c r="E1182" s="13">
        <v>9.9809999999999996E-2</v>
      </c>
      <c r="F1182" s="13">
        <v>8.0999999999999996E-4</v>
      </c>
      <c r="G1182" s="14">
        <v>3.9412799999999999</v>
      </c>
      <c r="H1182" s="14">
        <v>3.0030000000000001E-2</v>
      </c>
      <c r="I1182" s="13">
        <v>0.28639999999999999</v>
      </c>
      <c r="J1182" s="13">
        <v>3.0599999999999998E-3</v>
      </c>
      <c r="K1182" s="15">
        <v>8.702E-2</v>
      </c>
      <c r="L1182" s="15">
        <v>9.2000000000000003E-4</v>
      </c>
      <c r="M1182" s="16">
        <v>1621</v>
      </c>
      <c r="N1182" s="16">
        <v>10</v>
      </c>
      <c r="O1182" s="16">
        <v>1622</v>
      </c>
      <c r="P1182" s="16">
        <v>6</v>
      </c>
      <c r="Q1182" s="16">
        <v>1624</v>
      </c>
      <c r="R1182" s="16">
        <v>15</v>
      </c>
      <c r="S1182" s="16">
        <v>1687</v>
      </c>
      <c r="T1182" s="16">
        <v>17</v>
      </c>
      <c r="U1182" s="16">
        <v>1621</v>
      </c>
      <c r="V1182" s="16">
        <v>10</v>
      </c>
      <c r="W1182" s="17">
        <f>100*(M1182-Q1182)/M1182</f>
        <v>-0.18507094386181369</v>
      </c>
      <c r="X1182" s="98">
        <v>2.733327669800888E-2</v>
      </c>
      <c r="Y1182" s="98">
        <v>1.0850784645836976E-4</v>
      </c>
      <c r="Z1182" s="99">
        <v>1.0480443339587523E-3</v>
      </c>
      <c r="AA1182" s="99">
        <v>2.0094811075933374E-6</v>
      </c>
      <c r="AB1182" s="99">
        <v>0.28193978629046046</v>
      </c>
      <c r="AC1182" s="99">
        <v>1.9428664392480211E-5</v>
      </c>
      <c r="AD1182" s="20">
        <f t="shared" si="177"/>
        <v>-29.430555696446923</v>
      </c>
      <c r="AE1182" s="20">
        <f t="shared" si="178"/>
        <v>5.5277087276395243</v>
      </c>
      <c r="AF1182" s="20">
        <f t="shared" si="179"/>
        <v>0.68956646519569209</v>
      </c>
      <c r="AG1182" s="21">
        <f t="shared" si="180"/>
        <v>1846.6157298847086</v>
      </c>
      <c r="AH1182" s="21">
        <f t="shared" si="181"/>
        <v>1979.5804217699922</v>
      </c>
      <c r="AI1182" s="22">
        <f t="shared" si="182"/>
        <v>26.922882381405771</v>
      </c>
      <c r="AJ1182" s="20">
        <f t="shared" si="183"/>
        <v>-0.96843239957955563</v>
      </c>
    </row>
    <row r="1183" spans="1:36">
      <c r="A1183" s="1" t="s">
        <v>1201</v>
      </c>
      <c r="B1183" s="54">
        <v>70.33</v>
      </c>
      <c r="C1183" s="54">
        <v>144.86000000000001</v>
      </c>
      <c r="D1183" s="12">
        <f t="shared" si="176"/>
        <v>0.48550324451194249</v>
      </c>
      <c r="E1183" s="13">
        <v>4.7320000000000001E-2</v>
      </c>
      <c r="F1183" s="13">
        <v>3.3600000000000001E-3</v>
      </c>
      <c r="G1183" s="14">
        <v>0.10231</v>
      </c>
      <c r="H1183" s="14">
        <v>6.6899999999999998E-3</v>
      </c>
      <c r="I1183" s="13">
        <v>1.5679999999999999E-2</v>
      </c>
      <c r="J1183" s="13">
        <v>4.6999999999999999E-4</v>
      </c>
      <c r="K1183" s="15">
        <v>6.8500000000000002E-3</v>
      </c>
      <c r="L1183" s="15">
        <v>3.5E-4</v>
      </c>
      <c r="M1183" s="16">
        <v>65</v>
      </c>
      <c r="N1183" s="16">
        <v>90</v>
      </c>
      <c r="O1183" s="16">
        <v>99</v>
      </c>
      <c r="P1183" s="16">
        <v>6</v>
      </c>
      <c r="Q1183" s="16">
        <v>100</v>
      </c>
      <c r="R1183" s="16">
        <v>3</v>
      </c>
      <c r="S1183" s="16">
        <v>138</v>
      </c>
      <c r="T1183" s="16">
        <v>7</v>
      </c>
      <c r="U1183" s="16">
        <v>100</v>
      </c>
      <c r="V1183" s="16">
        <v>3</v>
      </c>
      <c r="W1183" s="17">
        <f>100*(O1183-Q1183)/O1183</f>
        <v>-1.0101010101010102</v>
      </c>
      <c r="X1183" s="98">
        <v>1.946981312568816E-2</v>
      </c>
      <c r="Y1183" s="98">
        <v>2.9982241018768066E-5</v>
      </c>
      <c r="Z1183" s="99">
        <v>7.3314735528479504E-4</v>
      </c>
      <c r="AA1183" s="99">
        <v>2.6560974153223256E-6</v>
      </c>
      <c r="AB1183" s="99">
        <v>0.28306323592330163</v>
      </c>
      <c r="AC1183" s="99">
        <v>1.5053468476042616E-5</v>
      </c>
      <c r="AD1183" s="20">
        <f t="shared" si="177"/>
        <v>10.299319709929922</v>
      </c>
      <c r="AE1183" s="20">
        <f t="shared" si="178"/>
        <v>12.447726602569098</v>
      </c>
      <c r="AF1183" s="20">
        <f t="shared" si="179"/>
        <v>0.53247040176543547</v>
      </c>
      <c r="AG1183" s="21">
        <f t="shared" si="180"/>
        <v>264.92029365351112</v>
      </c>
      <c r="AH1183" s="21">
        <f t="shared" si="181"/>
        <v>364.31781232221095</v>
      </c>
      <c r="AI1183" s="22">
        <f t="shared" si="182"/>
        <v>21.304495165417137</v>
      </c>
      <c r="AJ1183" s="20">
        <f t="shared" si="183"/>
        <v>-0.97791724833479532</v>
      </c>
    </row>
    <row r="1184" spans="1:36">
      <c r="A1184" s="1" t="s">
        <v>1202</v>
      </c>
      <c r="B1184" s="54">
        <v>224.19</v>
      </c>
      <c r="C1184" s="54">
        <v>221.87</v>
      </c>
      <c r="D1184" s="12">
        <f t="shared" si="176"/>
        <v>1.0104565736692657</v>
      </c>
      <c r="E1184" s="13">
        <v>7.7350000000000002E-2</v>
      </c>
      <c r="F1184" s="13">
        <v>9.1E-4</v>
      </c>
      <c r="G1184" s="14">
        <v>2.0397699999999999</v>
      </c>
      <c r="H1184" s="14">
        <v>2.2120000000000001E-2</v>
      </c>
      <c r="I1184" s="13">
        <v>0.19127</v>
      </c>
      <c r="J1184" s="13">
        <v>2.2000000000000001E-3</v>
      </c>
      <c r="K1184" s="15">
        <v>5.9409999999999998E-2</v>
      </c>
      <c r="L1184" s="15">
        <v>9.2000000000000003E-4</v>
      </c>
      <c r="M1184" s="16">
        <v>1130</v>
      </c>
      <c r="N1184" s="16">
        <v>10</v>
      </c>
      <c r="O1184" s="16">
        <v>1129</v>
      </c>
      <c r="P1184" s="16">
        <v>7</v>
      </c>
      <c r="Q1184" s="16">
        <v>1128</v>
      </c>
      <c r="R1184" s="16">
        <v>12</v>
      </c>
      <c r="S1184" s="16">
        <v>1166</v>
      </c>
      <c r="T1184" s="16">
        <v>18</v>
      </c>
      <c r="U1184" s="16">
        <v>1130</v>
      </c>
      <c r="V1184" s="16">
        <v>10</v>
      </c>
      <c r="W1184" s="17">
        <f>100*(M1184-Q1184)/M1184</f>
        <v>0.17699115044247787</v>
      </c>
      <c r="X1184" s="98">
        <v>1.7057427976252881E-2</v>
      </c>
      <c r="Y1184" s="98">
        <v>5.3584780448972396E-5</v>
      </c>
      <c r="Z1184" s="99">
        <v>6.3402002621767441E-4</v>
      </c>
      <c r="AA1184" s="99">
        <v>1.1075279790378483E-6</v>
      </c>
      <c r="AB1184" s="99">
        <v>0.28199735119917896</v>
      </c>
      <c r="AC1184" s="99">
        <v>1.646878152508877E-5</v>
      </c>
      <c r="AD1184" s="20">
        <f t="shared" si="177"/>
        <v>-27.394819883901356</v>
      </c>
      <c r="AE1184" s="20">
        <f t="shared" si="178"/>
        <v>-2.8464390530680284</v>
      </c>
      <c r="AF1184" s="20">
        <f t="shared" si="179"/>
        <v>0.58386655540354349</v>
      </c>
      <c r="AG1184" s="21">
        <f t="shared" si="180"/>
        <v>1747.7502027370947</v>
      </c>
      <c r="AH1184" s="21">
        <f t="shared" si="181"/>
        <v>2122.6662908567641</v>
      </c>
      <c r="AI1184" s="22">
        <f t="shared" si="182"/>
        <v>22.611887486679734</v>
      </c>
      <c r="AJ1184" s="20">
        <f t="shared" si="183"/>
        <v>-0.98090301125850377</v>
      </c>
    </row>
    <row r="1185" spans="1:36">
      <c r="A1185" s="1" t="s">
        <v>1203</v>
      </c>
      <c r="B1185" s="54">
        <v>130.47999999999999</v>
      </c>
      <c r="C1185" s="54">
        <v>328.41</v>
      </c>
      <c r="D1185" s="12">
        <f t="shared" si="176"/>
        <v>0.39730824274534876</v>
      </c>
      <c r="E1185" s="13">
        <v>5.7070000000000003E-2</v>
      </c>
      <c r="F1185" s="13">
        <v>3.8400000000000001E-3</v>
      </c>
      <c r="G1185" s="14">
        <v>0.11187999999999999</v>
      </c>
      <c r="H1185" s="14">
        <v>6.8199999999999997E-3</v>
      </c>
      <c r="I1185" s="13">
        <v>1.422E-2</v>
      </c>
      <c r="J1185" s="13">
        <v>4.4000000000000002E-4</v>
      </c>
      <c r="K1185" s="15">
        <v>5.3800000000000002E-3</v>
      </c>
      <c r="L1185" s="15">
        <v>2.4000000000000001E-4</v>
      </c>
      <c r="M1185" s="16">
        <v>494</v>
      </c>
      <c r="N1185" s="16">
        <v>81</v>
      </c>
      <c r="O1185" s="16">
        <v>108</v>
      </c>
      <c r="P1185" s="16">
        <v>6</v>
      </c>
      <c r="Q1185" s="16">
        <v>91</v>
      </c>
      <c r="R1185" s="16">
        <v>3</v>
      </c>
      <c r="S1185" s="16">
        <v>108</v>
      </c>
      <c r="T1185" s="16">
        <v>5</v>
      </c>
      <c r="U1185" s="16">
        <v>91</v>
      </c>
      <c r="V1185" s="16">
        <v>3</v>
      </c>
      <c r="W1185" s="17">
        <f>100*(O1185-Q1185)/O1185</f>
        <v>15.74074074074074</v>
      </c>
      <c r="X1185" s="98">
        <v>2.3221131444056561E-2</v>
      </c>
      <c r="Y1185" s="98">
        <v>1.9612258209498616E-4</v>
      </c>
      <c r="Z1185" s="99">
        <v>7.9965866854957613E-4</v>
      </c>
      <c r="AA1185" s="99">
        <v>7.0597197582256066E-6</v>
      </c>
      <c r="AB1185" s="99">
        <v>0.28305658598581279</v>
      </c>
      <c r="AC1185" s="99">
        <v>1.5519182444124703E-5</v>
      </c>
      <c r="AD1185" s="20">
        <f t="shared" si="177"/>
        <v>10.064150121396054</v>
      </c>
      <c r="AE1185" s="20">
        <f t="shared" si="178"/>
        <v>12.014954407348899</v>
      </c>
      <c r="AF1185" s="20">
        <f t="shared" si="179"/>
        <v>0.54893275767150251</v>
      </c>
      <c r="AG1185" s="21">
        <f t="shared" si="180"/>
        <v>274.81297070146445</v>
      </c>
      <c r="AH1185" s="21">
        <f t="shared" si="181"/>
        <v>385.07846140512146</v>
      </c>
      <c r="AI1185" s="22">
        <f t="shared" si="182"/>
        <v>21.998529715074369</v>
      </c>
      <c r="AJ1185" s="20">
        <f t="shared" si="183"/>
        <v>-0.97591389552561514</v>
      </c>
    </row>
    <row r="1186" spans="1:36">
      <c r="A1186" s="1" t="s">
        <v>1204</v>
      </c>
      <c r="B1186" s="54">
        <v>100.3</v>
      </c>
      <c r="C1186" s="54">
        <v>137.22</v>
      </c>
      <c r="D1186" s="12">
        <f t="shared" si="176"/>
        <v>0.73094301122285377</v>
      </c>
      <c r="E1186" s="13">
        <v>0.10473</v>
      </c>
      <c r="F1186" s="13">
        <v>1.65E-3</v>
      </c>
      <c r="G1186" s="14">
        <v>4.3388900000000001</v>
      </c>
      <c r="H1186" s="14">
        <v>6.3100000000000003E-2</v>
      </c>
      <c r="I1186" s="13">
        <v>0.30049999999999999</v>
      </c>
      <c r="J1186" s="13">
        <v>4.1900000000000001E-3</v>
      </c>
      <c r="K1186" s="15">
        <v>9.0700000000000003E-2</v>
      </c>
      <c r="L1186" s="15">
        <v>2.31E-3</v>
      </c>
      <c r="M1186" s="16">
        <v>1710</v>
      </c>
      <c r="N1186" s="16">
        <v>12</v>
      </c>
      <c r="O1186" s="16">
        <v>1701</v>
      </c>
      <c r="P1186" s="16">
        <v>12</v>
      </c>
      <c r="Q1186" s="16">
        <v>1694</v>
      </c>
      <c r="R1186" s="16">
        <v>21</v>
      </c>
      <c r="S1186" s="16">
        <v>1755</v>
      </c>
      <c r="T1186" s="16">
        <v>43</v>
      </c>
      <c r="U1186" s="16">
        <v>1710</v>
      </c>
      <c r="V1186" s="16">
        <v>12</v>
      </c>
      <c r="W1186" s="17">
        <f>100*(M1186-Q1186)/M1186</f>
        <v>0.93567251461988299</v>
      </c>
      <c r="X1186" s="98">
        <v>9.3923703953484768E-3</v>
      </c>
      <c r="Y1186" s="98">
        <v>3.3612616357947919E-4</v>
      </c>
      <c r="Z1186" s="99">
        <v>3.1431918719910932E-4</v>
      </c>
      <c r="AA1186" s="99">
        <v>1.2025064072677054E-5</v>
      </c>
      <c r="AB1186" s="99">
        <v>0.28151021614170435</v>
      </c>
      <c r="AC1186" s="99">
        <v>1.6678874749476378E-5</v>
      </c>
      <c r="AD1186" s="20">
        <f t="shared" si="177"/>
        <v>-44.621951901024914</v>
      </c>
      <c r="AE1186" s="20">
        <f t="shared" si="178"/>
        <v>-6.9200819792469837</v>
      </c>
      <c r="AF1186" s="20">
        <f t="shared" si="179"/>
        <v>0.59208991214676998</v>
      </c>
      <c r="AG1186" s="21">
        <f t="shared" si="180"/>
        <v>2392.5090384026053</v>
      </c>
      <c r="AH1186" s="21">
        <f t="shared" si="181"/>
        <v>2815.9843204121153</v>
      </c>
      <c r="AI1186" s="22">
        <f t="shared" si="182"/>
        <v>22.436366966171136</v>
      </c>
      <c r="AJ1186" s="20">
        <f t="shared" si="183"/>
        <v>-0.9905325546024365</v>
      </c>
    </row>
    <row r="1187" spans="1:36">
      <c r="A1187" s="23" t="s">
        <v>1205</v>
      </c>
      <c r="B1187" s="51">
        <v>120.81</v>
      </c>
      <c r="C1187" s="51">
        <v>214.72</v>
      </c>
      <c r="D1187" s="25">
        <f t="shared" si="176"/>
        <v>0.56263971684053649</v>
      </c>
      <c r="E1187" s="26">
        <v>6.6659999999999997E-2</v>
      </c>
      <c r="F1187" s="26">
        <v>8.6999999999999994E-3</v>
      </c>
      <c r="G1187" s="27">
        <v>0.17496999999999999</v>
      </c>
      <c r="H1187" s="27">
        <v>2.24E-2</v>
      </c>
      <c r="I1187" s="26">
        <v>1.9040000000000001E-2</v>
      </c>
      <c r="J1187" s="26">
        <v>4.6999999999999999E-4</v>
      </c>
      <c r="K1187" s="28">
        <v>5.8100000000000001E-3</v>
      </c>
      <c r="L1187" s="28">
        <v>1.4999999999999999E-4</v>
      </c>
      <c r="M1187" s="29">
        <v>827</v>
      </c>
      <c r="N1187" s="29">
        <v>287</v>
      </c>
      <c r="O1187" s="29">
        <v>164</v>
      </c>
      <c r="P1187" s="29">
        <v>19</v>
      </c>
      <c r="Q1187" s="29">
        <v>122</v>
      </c>
      <c r="R1187" s="29">
        <v>3</v>
      </c>
      <c r="S1187" s="29">
        <v>117</v>
      </c>
      <c r="T1187" s="29">
        <v>3</v>
      </c>
      <c r="U1187" s="29">
        <v>122</v>
      </c>
      <c r="V1187" s="29">
        <v>3</v>
      </c>
      <c r="W1187" s="30">
        <f t="shared" ref="W1187:W1214" si="184">100*(O1187-Q1187)/O1187</f>
        <v>25.609756097560975</v>
      </c>
      <c r="X1187" s="96">
        <v>1.5262587767709562E-2</v>
      </c>
      <c r="Y1187" s="96">
        <v>1.4836275402747975E-4</v>
      </c>
      <c r="Z1187" s="97">
        <v>6.0496988962450667E-4</v>
      </c>
      <c r="AA1187" s="97">
        <v>7.0491769727355728E-6</v>
      </c>
      <c r="AB1187" s="97">
        <v>0.2830658625725101</v>
      </c>
      <c r="AC1187" s="97">
        <v>1.7081896631655592E-5</v>
      </c>
      <c r="AD1187" s="33">
        <f t="shared" si="177"/>
        <v>10.392209006198083</v>
      </c>
      <c r="AE1187" s="33">
        <f t="shared" si="178"/>
        <v>13.024283747880006</v>
      </c>
      <c r="AF1187" s="33">
        <f t="shared" si="179"/>
        <v>0.6042490497416767</v>
      </c>
      <c r="AG1187" s="34">
        <f t="shared" si="180"/>
        <v>260.31983340370004</v>
      </c>
      <c r="AH1187" s="34">
        <f t="shared" si="181"/>
        <v>344.43738714136174</v>
      </c>
      <c r="AI1187" s="35">
        <f t="shared" si="182"/>
        <v>24.095947869420911</v>
      </c>
      <c r="AJ1187" s="33">
        <f t="shared" si="183"/>
        <v>-0.98177801537275577</v>
      </c>
    </row>
    <row r="1188" spans="1:36">
      <c r="A1188" s="1" t="s">
        <v>1206</v>
      </c>
      <c r="B1188" s="54">
        <v>358.97</v>
      </c>
      <c r="C1188" s="54">
        <v>245.32</v>
      </c>
      <c r="D1188" s="12">
        <f t="shared" si="176"/>
        <v>1.4632724604598077</v>
      </c>
      <c r="E1188" s="13">
        <v>4.6050000000000001E-2</v>
      </c>
      <c r="F1188" s="13">
        <v>3.14E-3</v>
      </c>
      <c r="G1188" s="14">
        <v>9.4869999999999996E-2</v>
      </c>
      <c r="H1188" s="14">
        <v>6.0299999999999998E-3</v>
      </c>
      <c r="I1188" s="13">
        <v>1.494E-2</v>
      </c>
      <c r="J1188" s="13">
        <v>3.6999999999999999E-4</v>
      </c>
      <c r="K1188" s="15">
        <v>5.0699999999999999E-3</v>
      </c>
      <c r="L1188" s="15">
        <v>3.1E-4</v>
      </c>
      <c r="M1188" s="16"/>
      <c r="N1188" s="16">
        <v>150</v>
      </c>
      <c r="O1188" s="16">
        <v>92</v>
      </c>
      <c r="P1188" s="16">
        <v>6</v>
      </c>
      <c r="Q1188" s="16">
        <v>96</v>
      </c>
      <c r="R1188" s="16">
        <v>2</v>
      </c>
      <c r="S1188" s="16">
        <v>102</v>
      </c>
      <c r="T1188" s="16">
        <v>6</v>
      </c>
      <c r="U1188" s="16">
        <v>96</v>
      </c>
      <c r="V1188" s="16">
        <v>2</v>
      </c>
      <c r="W1188" s="17">
        <f t="shared" si="184"/>
        <v>-4.3478260869565215</v>
      </c>
      <c r="X1188" s="98">
        <v>1.3941785860700938E-2</v>
      </c>
      <c r="Y1188" s="98">
        <v>1.9785334775816222E-4</v>
      </c>
      <c r="Z1188" s="99">
        <v>5.3023133490750845E-4</v>
      </c>
      <c r="AA1188" s="99">
        <v>8.0392488966220851E-6</v>
      </c>
      <c r="AB1188" s="99">
        <v>0.28298685225545139</v>
      </c>
      <c r="AC1188" s="99">
        <v>1.6161407097611714E-5</v>
      </c>
      <c r="AD1188" s="20">
        <f t="shared" si="177"/>
        <v>7.5980739058811864</v>
      </c>
      <c r="AE1188" s="20">
        <f t="shared" si="178"/>
        <v>9.6727423545872604</v>
      </c>
      <c r="AF1188" s="20">
        <f t="shared" si="179"/>
        <v>0.57165531892094734</v>
      </c>
      <c r="AG1188" s="21">
        <f t="shared" si="180"/>
        <v>370.90110701300517</v>
      </c>
      <c r="AH1188" s="21">
        <f t="shared" si="181"/>
        <v>538.95054523781596</v>
      </c>
      <c r="AI1188" s="22">
        <f t="shared" si="182"/>
        <v>22.705280827553963</v>
      </c>
      <c r="AJ1188" s="20">
        <f t="shared" si="183"/>
        <v>-0.98402917665941236</v>
      </c>
    </row>
    <row r="1189" spans="1:36">
      <c r="A1189" s="1" t="s">
        <v>1207</v>
      </c>
      <c r="B1189" s="54">
        <v>50.82</v>
      </c>
      <c r="C1189" s="54">
        <v>70.400000000000006</v>
      </c>
      <c r="D1189" s="12">
        <f t="shared" si="176"/>
        <v>0.72187499999999993</v>
      </c>
      <c r="E1189" s="13">
        <v>5.6489999999999999E-2</v>
      </c>
      <c r="F1189" s="13">
        <v>3.9699999999999996E-3</v>
      </c>
      <c r="G1189" s="14">
        <v>0.11146</v>
      </c>
      <c r="H1189" s="14">
        <v>7.0800000000000004E-3</v>
      </c>
      <c r="I1189" s="13">
        <v>1.431E-2</v>
      </c>
      <c r="J1189" s="13">
        <v>4.6000000000000001E-4</v>
      </c>
      <c r="K1189" s="15">
        <v>5.1999999999999998E-3</v>
      </c>
      <c r="L1189" s="15">
        <v>2.1000000000000001E-4</v>
      </c>
      <c r="M1189" s="16">
        <v>472</v>
      </c>
      <c r="N1189" s="16">
        <v>85</v>
      </c>
      <c r="O1189" s="16">
        <v>107</v>
      </c>
      <c r="P1189" s="16">
        <v>6</v>
      </c>
      <c r="Q1189" s="16">
        <v>92</v>
      </c>
      <c r="R1189" s="16">
        <v>3</v>
      </c>
      <c r="S1189" s="16">
        <v>105</v>
      </c>
      <c r="T1189" s="16">
        <v>4</v>
      </c>
      <c r="U1189" s="16">
        <v>92</v>
      </c>
      <c r="V1189" s="16">
        <v>3</v>
      </c>
      <c r="W1189" s="17">
        <f t="shared" si="184"/>
        <v>14.018691588785046</v>
      </c>
      <c r="X1189" s="98">
        <v>4.0771300078079005E-2</v>
      </c>
      <c r="Y1189" s="98">
        <v>2.0598376913045454E-3</v>
      </c>
      <c r="Z1189" s="99">
        <v>1.5040211838456133E-3</v>
      </c>
      <c r="AA1189" s="99">
        <v>7.3739084225731051E-5</v>
      </c>
      <c r="AB1189" s="99">
        <v>0.28302336202869938</v>
      </c>
      <c r="AC1189" s="99">
        <v>1.9745830738330724E-5</v>
      </c>
      <c r="AD1189" s="20">
        <f t="shared" si="177"/>
        <v>8.8892121107941868</v>
      </c>
      <c r="AE1189" s="20">
        <f t="shared" si="178"/>
        <v>10.818454824437218</v>
      </c>
      <c r="AF1189" s="20">
        <f t="shared" si="179"/>
        <v>0.69843609119478534</v>
      </c>
      <c r="AG1189" s="21">
        <f t="shared" si="180"/>
        <v>328.00379478996604</v>
      </c>
      <c r="AH1189" s="21">
        <f t="shared" si="181"/>
        <v>462.52534524516841</v>
      </c>
      <c r="AI1189" s="22">
        <f t="shared" si="182"/>
        <v>28.497583693543277</v>
      </c>
      <c r="AJ1189" s="20">
        <f t="shared" si="183"/>
        <v>-0.95469815711308392</v>
      </c>
    </row>
    <row r="1190" spans="1:36">
      <c r="A1190" s="1" t="s">
        <v>1208</v>
      </c>
      <c r="B1190" s="54">
        <v>20.67</v>
      </c>
      <c r="C1190" s="54">
        <v>50.63</v>
      </c>
      <c r="D1190" s="12">
        <f t="shared" si="176"/>
        <v>0.40825597471854636</v>
      </c>
      <c r="E1190" s="13">
        <v>4.8579999999999998E-2</v>
      </c>
      <c r="F1190" s="13">
        <v>8.8100000000000001E-3</v>
      </c>
      <c r="G1190" s="14">
        <v>9.8100000000000007E-2</v>
      </c>
      <c r="H1190" s="14">
        <v>1.636E-2</v>
      </c>
      <c r="I1190" s="13">
        <v>1.465E-2</v>
      </c>
      <c r="J1190" s="13">
        <v>1.08E-3</v>
      </c>
      <c r="K1190" s="15">
        <v>6.4999999999999997E-3</v>
      </c>
      <c r="L1190" s="15">
        <v>7.9000000000000001E-4</v>
      </c>
      <c r="M1190" s="16">
        <v>128</v>
      </c>
      <c r="N1190" s="16">
        <v>236</v>
      </c>
      <c r="O1190" s="16">
        <v>95</v>
      </c>
      <c r="P1190" s="16">
        <v>15</v>
      </c>
      <c r="Q1190" s="16">
        <v>94</v>
      </c>
      <c r="R1190" s="16">
        <v>7</v>
      </c>
      <c r="S1190" s="16">
        <v>131</v>
      </c>
      <c r="T1190" s="16">
        <v>16</v>
      </c>
      <c r="U1190" s="16">
        <v>94</v>
      </c>
      <c r="V1190" s="16">
        <v>7</v>
      </c>
      <c r="W1190" s="17">
        <f t="shared" si="184"/>
        <v>1.0526315789473684</v>
      </c>
      <c r="X1190" s="98">
        <v>1.4558793671809699E-2</v>
      </c>
      <c r="Y1190" s="98">
        <v>3.8837647206973791E-4</v>
      </c>
      <c r="Z1190" s="99">
        <v>5.3666860192209769E-4</v>
      </c>
      <c r="AA1190" s="99">
        <v>1.1917066787128941E-5</v>
      </c>
      <c r="AB1190" s="99">
        <v>0.28307521417518766</v>
      </c>
      <c r="AC1190" s="99">
        <v>1.5379271688489316E-5</v>
      </c>
      <c r="AD1190" s="20">
        <f t="shared" si="177"/>
        <v>10.722920769652422</v>
      </c>
      <c r="AE1190" s="20">
        <f t="shared" si="178"/>
        <v>12.754565148413999</v>
      </c>
      <c r="AF1190" s="20">
        <f t="shared" si="179"/>
        <v>0.54398752468300227</v>
      </c>
      <c r="AG1190" s="21">
        <f t="shared" si="180"/>
        <v>246.68491281565616</v>
      </c>
      <c r="AH1190" s="21">
        <f t="shared" si="181"/>
        <v>339.98083165031284</v>
      </c>
      <c r="AI1190" s="22">
        <f t="shared" si="182"/>
        <v>21.660089600973834</v>
      </c>
      <c r="AJ1190" s="20">
        <f t="shared" si="183"/>
        <v>-0.98383528307463564</v>
      </c>
    </row>
    <row r="1191" spans="1:36">
      <c r="A1191" s="1" t="s">
        <v>1209</v>
      </c>
      <c r="B1191" s="54">
        <v>238.24</v>
      </c>
      <c r="C1191" s="54">
        <v>219.98</v>
      </c>
      <c r="D1191" s="12">
        <f t="shared" si="176"/>
        <v>1.0830075461405584</v>
      </c>
      <c r="E1191" s="13">
        <v>4.777E-2</v>
      </c>
      <c r="F1191" s="13">
        <v>7.0400000000000003E-3</v>
      </c>
      <c r="G1191" s="14">
        <v>0.12759999999999999</v>
      </c>
      <c r="H1191" s="14">
        <v>1.7270000000000001E-2</v>
      </c>
      <c r="I1191" s="13">
        <v>1.9369999999999998E-2</v>
      </c>
      <c r="J1191" s="13">
        <v>1.1800000000000001E-3</v>
      </c>
      <c r="K1191" s="15">
        <v>9.0600000000000003E-3</v>
      </c>
      <c r="L1191" s="15">
        <v>1.1999999999999999E-3</v>
      </c>
      <c r="M1191" s="16">
        <v>88</v>
      </c>
      <c r="N1191" s="16">
        <v>190</v>
      </c>
      <c r="O1191" s="16">
        <v>122</v>
      </c>
      <c r="P1191" s="16">
        <v>16</v>
      </c>
      <c r="Q1191" s="16">
        <v>124</v>
      </c>
      <c r="R1191" s="16">
        <v>7</v>
      </c>
      <c r="S1191" s="16">
        <v>182</v>
      </c>
      <c r="T1191" s="16">
        <v>24</v>
      </c>
      <c r="U1191" s="16">
        <v>124</v>
      </c>
      <c r="V1191" s="16">
        <v>7</v>
      </c>
      <c r="W1191" s="17">
        <f t="shared" si="184"/>
        <v>-1.639344262295082</v>
      </c>
      <c r="X1191" s="98">
        <v>2.6862495471918057E-2</v>
      </c>
      <c r="Y1191" s="98">
        <v>8.2729531665407246E-4</v>
      </c>
      <c r="Z1191" s="99">
        <v>1.0266145233022244E-3</v>
      </c>
      <c r="AA1191" s="99">
        <v>3.4626236791999525E-5</v>
      </c>
      <c r="AB1191" s="99">
        <v>0.28304246070393502</v>
      </c>
      <c r="AC1191" s="99">
        <v>1.6824966923694253E-5</v>
      </c>
      <c r="AD1191" s="20">
        <f t="shared" si="177"/>
        <v>9.5646211058730835</v>
      </c>
      <c r="AE1191" s="20">
        <f t="shared" si="178"/>
        <v>12.205148319708314</v>
      </c>
      <c r="AF1191" s="20">
        <f t="shared" si="179"/>
        <v>0.59516312384957215</v>
      </c>
      <c r="AG1191" s="21">
        <f t="shared" si="180"/>
        <v>296.61322776348965</v>
      </c>
      <c r="AH1191" s="21">
        <f t="shared" si="181"/>
        <v>398.49827681535038</v>
      </c>
      <c r="AI1191" s="22">
        <f t="shared" si="182"/>
        <v>23.984997263371781</v>
      </c>
      <c r="AJ1191" s="20">
        <f t="shared" si="183"/>
        <v>-0.96907787580414984</v>
      </c>
    </row>
    <row r="1192" spans="1:36">
      <c r="A1192" s="1" t="s">
        <v>1210</v>
      </c>
      <c r="B1192" s="54">
        <v>90.94</v>
      </c>
      <c r="C1192" s="54">
        <v>138.35</v>
      </c>
      <c r="D1192" s="12">
        <f t="shared" si="176"/>
        <v>0.65731839537405135</v>
      </c>
      <c r="E1192" s="13">
        <v>4.6050000000000001E-2</v>
      </c>
      <c r="F1192" s="13">
        <v>2.2899999999999999E-3</v>
      </c>
      <c r="G1192" s="14">
        <v>9.9989999999999996E-2</v>
      </c>
      <c r="H1192" s="14">
        <v>4.3499999999999997E-3</v>
      </c>
      <c r="I1192" s="13">
        <v>1.575E-2</v>
      </c>
      <c r="J1192" s="13">
        <v>3.8000000000000002E-4</v>
      </c>
      <c r="K1192" s="15">
        <v>5.3200000000000001E-3</v>
      </c>
      <c r="L1192" s="15">
        <v>1.9000000000000001E-4</v>
      </c>
      <c r="M1192" s="16"/>
      <c r="N1192" s="16">
        <v>107</v>
      </c>
      <c r="O1192" s="16">
        <v>97</v>
      </c>
      <c r="P1192" s="16">
        <v>4</v>
      </c>
      <c r="Q1192" s="16">
        <v>101</v>
      </c>
      <c r="R1192" s="16">
        <v>2</v>
      </c>
      <c r="S1192" s="16">
        <v>107</v>
      </c>
      <c r="T1192" s="16">
        <v>4</v>
      </c>
      <c r="U1192" s="16">
        <v>101</v>
      </c>
      <c r="V1192" s="16">
        <v>2</v>
      </c>
      <c r="W1192" s="17">
        <f t="shared" si="184"/>
        <v>-4.1237113402061851</v>
      </c>
      <c r="X1192" s="98">
        <v>3.3909655838919688E-2</v>
      </c>
      <c r="Y1192" s="98">
        <v>1.7067445625526236E-4</v>
      </c>
      <c r="Z1192" s="99">
        <v>1.225758493935393E-3</v>
      </c>
      <c r="AA1192" s="99">
        <v>6.6705378781358576E-6</v>
      </c>
      <c r="AB1192" s="99">
        <v>0.28303931295181889</v>
      </c>
      <c r="AC1192" s="99">
        <v>1.7968780866449133E-5</v>
      </c>
      <c r="AD1192" s="20">
        <f t="shared" si="177"/>
        <v>9.4533034324073562</v>
      </c>
      <c r="AE1192" s="20">
        <f t="shared" si="178"/>
        <v>11.590179026597092</v>
      </c>
      <c r="AF1192" s="20">
        <f t="shared" si="179"/>
        <v>0.63559205637186988</v>
      </c>
      <c r="AG1192" s="21">
        <f t="shared" si="180"/>
        <v>302.70779673594831</v>
      </c>
      <c r="AH1192" s="21">
        <f t="shared" si="181"/>
        <v>420.06183704194632</v>
      </c>
      <c r="AI1192" s="22">
        <f t="shared" si="182"/>
        <v>25.750290360223403</v>
      </c>
      <c r="AJ1192" s="20">
        <f t="shared" si="183"/>
        <v>-0.96307956343568091</v>
      </c>
    </row>
    <row r="1193" spans="1:36">
      <c r="A1193" s="1" t="s">
        <v>1211</v>
      </c>
      <c r="B1193" s="54">
        <v>20.010000000000002</v>
      </c>
      <c r="C1193" s="54">
        <v>141.79</v>
      </c>
      <c r="D1193" s="12">
        <f t="shared" si="176"/>
        <v>0.14112419775724666</v>
      </c>
      <c r="E1193" s="13">
        <v>5.1240000000000001E-2</v>
      </c>
      <c r="F1193" s="13">
        <v>4.2700000000000004E-3</v>
      </c>
      <c r="G1193" s="14">
        <v>9.9529999999999993E-2</v>
      </c>
      <c r="H1193" s="14">
        <v>7.5900000000000004E-3</v>
      </c>
      <c r="I1193" s="13">
        <v>1.409E-2</v>
      </c>
      <c r="J1193" s="13">
        <v>5.0000000000000001E-4</v>
      </c>
      <c r="K1193" s="15">
        <v>6.1599999999999997E-3</v>
      </c>
      <c r="L1193" s="15">
        <v>3.6999999999999999E-4</v>
      </c>
      <c r="M1193" s="16">
        <v>252</v>
      </c>
      <c r="N1193" s="16">
        <v>110</v>
      </c>
      <c r="O1193" s="16">
        <v>96</v>
      </c>
      <c r="P1193" s="16">
        <v>7</v>
      </c>
      <c r="Q1193" s="16">
        <v>90</v>
      </c>
      <c r="R1193" s="16">
        <v>3</v>
      </c>
      <c r="S1193" s="16">
        <v>124</v>
      </c>
      <c r="T1193" s="16">
        <v>7</v>
      </c>
      <c r="U1193" s="16">
        <v>90</v>
      </c>
      <c r="V1193" s="16">
        <v>3</v>
      </c>
      <c r="W1193" s="17">
        <f t="shared" si="184"/>
        <v>6.25</v>
      </c>
      <c r="X1193" s="98">
        <v>1.7771997385796209E-2</v>
      </c>
      <c r="Y1193" s="98">
        <v>6.6842341466011101E-5</v>
      </c>
      <c r="Z1193" s="99">
        <v>6.7529965709953285E-4</v>
      </c>
      <c r="AA1193" s="99">
        <v>3.9674447720494351E-6</v>
      </c>
      <c r="AB1193" s="99">
        <v>0.28305237086565832</v>
      </c>
      <c r="AC1193" s="99">
        <v>1.5699412511113626E-5</v>
      </c>
      <c r="AD1193" s="20">
        <f t="shared" si="177"/>
        <v>9.915085852145733</v>
      </c>
      <c r="AE1193" s="20">
        <f t="shared" si="178"/>
        <v>11.851790493251357</v>
      </c>
      <c r="AF1193" s="20">
        <f t="shared" si="179"/>
        <v>0.55530649943526567</v>
      </c>
      <c r="AG1193" s="21">
        <f t="shared" si="180"/>
        <v>279.86317280689508</v>
      </c>
      <c r="AH1193" s="21">
        <f t="shared" si="181"/>
        <v>394.75971388286177</v>
      </c>
      <c r="AI1193" s="22">
        <f t="shared" si="182"/>
        <v>22.178592826653698</v>
      </c>
      <c r="AJ1193" s="20">
        <f t="shared" si="183"/>
        <v>-0.9796596488825442</v>
      </c>
    </row>
    <row r="1194" spans="1:36">
      <c r="A1194" s="1" t="s">
        <v>1212</v>
      </c>
      <c r="B1194" s="54">
        <v>266.35000000000002</v>
      </c>
      <c r="C1194" s="54">
        <v>619.39</v>
      </c>
      <c r="D1194" s="12">
        <f t="shared" si="176"/>
        <v>0.43001985824763078</v>
      </c>
      <c r="E1194" s="13">
        <v>5.1639999999999998E-2</v>
      </c>
      <c r="F1194" s="13">
        <v>1.1999999999999999E-3</v>
      </c>
      <c r="G1194" s="14">
        <v>0.29901</v>
      </c>
      <c r="H1194" s="14">
        <v>6.3899999999999998E-3</v>
      </c>
      <c r="I1194" s="13">
        <v>4.2000000000000003E-2</v>
      </c>
      <c r="J1194" s="13">
        <v>5.8E-4</v>
      </c>
      <c r="K1194" s="15">
        <v>2.0160000000000001E-2</v>
      </c>
      <c r="L1194" s="15">
        <v>7.2999999999999996E-4</v>
      </c>
      <c r="M1194" s="16">
        <v>270</v>
      </c>
      <c r="N1194" s="16">
        <v>25</v>
      </c>
      <c r="O1194" s="16">
        <v>266</v>
      </c>
      <c r="P1194" s="16">
        <v>5</v>
      </c>
      <c r="Q1194" s="16">
        <v>265</v>
      </c>
      <c r="R1194" s="16">
        <v>4</v>
      </c>
      <c r="S1194" s="16">
        <v>403</v>
      </c>
      <c r="T1194" s="16">
        <v>14</v>
      </c>
      <c r="U1194" s="16">
        <v>265</v>
      </c>
      <c r="V1194" s="16">
        <v>4</v>
      </c>
      <c r="W1194" s="17">
        <f t="shared" si="184"/>
        <v>0.37593984962406013</v>
      </c>
      <c r="X1194" s="98">
        <v>3.4453779207699334E-2</v>
      </c>
      <c r="Y1194" s="98">
        <v>1.3947290715570714E-5</v>
      </c>
      <c r="Z1194" s="99">
        <v>1.6407616852134586E-3</v>
      </c>
      <c r="AA1194" s="99">
        <v>3.2116705408821721E-6</v>
      </c>
      <c r="AB1194" s="99">
        <v>0.28301972994147673</v>
      </c>
      <c r="AC1194" s="99">
        <v>1.5931680360731018E-5</v>
      </c>
      <c r="AD1194" s="20">
        <f t="shared" si="177"/>
        <v>8.7607663232813771</v>
      </c>
      <c r="AE1194" s="20">
        <f t="shared" si="178"/>
        <v>14.304883005968883</v>
      </c>
      <c r="AF1194" s="20">
        <f t="shared" si="179"/>
        <v>0.56373909751837259</v>
      </c>
      <c r="AG1194" s="21">
        <f t="shared" si="180"/>
        <v>334.4798164597272</v>
      </c>
      <c r="AH1194" s="21">
        <f t="shared" si="181"/>
        <v>373.68008106033557</v>
      </c>
      <c r="AI1194" s="22">
        <f t="shared" si="182"/>
        <v>23.074497459244697</v>
      </c>
      <c r="AJ1194" s="20">
        <f t="shared" si="183"/>
        <v>-0.95057946731284759</v>
      </c>
    </row>
    <row r="1195" spans="1:36">
      <c r="A1195" s="1" t="s">
        <v>1213</v>
      </c>
      <c r="B1195" s="54">
        <v>51.96</v>
      </c>
      <c r="C1195" s="54">
        <v>105.18</v>
      </c>
      <c r="D1195" s="12">
        <f t="shared" si="176"/>
        <v>0.49401026811180831</v>
      </c>
      <c r="E1195" s="13">
        <v>6.9870000000000002E-2</v>
      </c>
      <c r="F1195" s="13">
        <v>4.2000000000000002E-4</v>
      </c>
      <c r="G1195" s="14">
        <v>1.49129</v>
      </c>
      <c r="H1195" s="14">
        <v>8.6300000000000005E-3</v>
      </c>
      <c r="I1195" s="13">
        <v>0.15479999999999999</v>
      </c>
      <c r="J1195" s="13">
        <v>1.5399999999999999E-3</v>
      </c>
      <c r="K1195" s="15">
        <v>4.9410000000000003E-2</v>
      </c>
      <c r="L1195" s="15">
        <v>4.2999999999999999E-4</v>
      </c>
      <c r="M1195" s="16">
        <v>925</v>
      </c>
      <c r="N1195" s="16">
        <v>11</v>
      </c>
      <c r="O1195" s="16">
        <v>927</v>
      </c>
      <c r="P1195" s="16">
        <v>4</v>
      </c>
      <c r="Q1195" s="16">
        <v>928</v>
      </c>
      <c r="R1195" s="16">
        <v>9</v>
      </c>
      <c r="S1195" s="16">
        <v>975</v>
      </c>
      <c r="T1195" s="16">
        <v>8</v>
      </c>
      <c r="U1195" s="16">
        <v>928</v>
      </c>
      <c r="V1195" s="16">
        <v>9</v>
      </c>
      <c r="W1195" s="17">
        <f t="shared" si="184"/>
        <v>-0.10787486515641856</v>
      </c>
      <c r="X1195" s="98">
        <v>1.5886731264264156E-3</v>
      </c>
      <c r="Y1195" s="98">
        <v>2.10003543491401E-5</v>
      </c>
      <c r="Z1195" s="99">
        <v>3.756735103039151E-5</v>
      </c>
      <c r="AA1195" s="99">
        <v>3.4474353942559168E-7</v>
      </c>
      <c r="AB1195" s="99">
        <v>0.28194679668613865</v>
      </c>
      <c r="AC1195" s="99">
        <v>1.5069288180725777E-5</v>
      </c>
      <c r="AD1195" s="20">
        <f t="shared" si="177"/>
        <v>-29.182638799505334</v>
      </c>
      <c r="AE1195" s="20">
        <f t="shared" si="178"/>
        <v>-8.7044352948761894</v>
      </c>
      <c r="AF1195" s="20">
        <f t="shared" si="179"/>
        <v>0.53400877101568289</v>
      </c>
      <c r="AG1195" s="21">
        <f t="shared" si="180"/>
        <v>1789.3173904008445</v>
      </c>
      <c r="AH1195" s="21">
        <f t="shared" si="181"/>
        <v>2333.8500732378902</v>
      </c>
      <c r="AI1195" s="22">
        <f t="shared" si="182"/>
        <v>20.352441147579157</v>
      </c>
      <c r="AJ1195" s="20">
        <f t="shared" si="183"/>
        <v>-0.99886845328221707</v>
      </c>
    </row>
    <row r="1196" spans="1:36">
      <c r="A1196" s="1" t="s">
        <v>1214</v>
      </c>
      <c r="B1196" s="54">
        <v>889.05</v>
      </c>
      <c r="C1196" s="54">
        <v>996.64</v>
      </c>
      <c r="D1196" s="12">
        <f t="shared" si="176"/>
        <v>0.89204727885695934</v>
      </c>
      <c r="E1196" s="13">
        <v>4.8379999999999999E-2</v>
      </c>
      <c r="F1196" s="13">
        <v>1.97E-3</v>
      </c>
      <c r="G1196" s="14">
        <v>0.14593</v>
      </c>
      <c r="H1196" s="14">
        <v>5.4599999999999996E-3</v>
      </c>
      <c r="I1196" s="13">
        <v>2.188E-2</v>
      </c>
      <c r="J1196" s="13">
        <v>4.2000000000000002E-4</v>
      </c>
      <c r="K1196" s="15">
        <v>7.43E-3</v>
      </c>
      <c r="L1196" s="15">
        <v>2.9E-4</v>
      </c>
      <c r="M1196" s="16">
        <v>118</v>
      </c>
      <c r="N1196" s="16">
        <v>53</v>
      </c>
      <c r="O1196" s="16">
        <v>138</v>
      </c>
      <c r="P1196" s="16">
        <v>5</v>
      </c>
      <c r="Q1196" s="16">
        <v>140</v>
      </c>
      <c r="R1196" s="16">
        <v>3</v>
      </c>
      <c r="S1196" s="16">
        <v>150</v>
      </c>
      <c r="T1196" s="16">
        <v>6</v>
      </c>
      <c r="U1196" s="16">
        <v>140</v>
      </c>
      <c r="V1196" s="16">
        <v>3</v>
      </c>
      <c r="W1196" s="17">
        <f t="shared" si="184"/>
        <v>-1.4492753623188406</v>
      </c>
      <c r="X1196" s="98">
        <v>2.0977172796884994E-2</v>
      </c>
      <c r="Y1196" s="98">
        <v>1.2558721785833681E-4</v>
      </c>
      <c r="Z1196" s="99">
        <v>7.9303711051079151E-4</v>
      </c>
      <c r="AA1196" s="99">
        <v>3.3780648861379637E-6</v>
      </c>
      <c r="AB1196" s="99">
        <v>0.28298793764492819</v>
      </c>
      <c r="AC1196" s="99">
        <v>1.5890970050969261E-5</v>
      </c>
      <c r="AD1196" s="20">
        <f t="shared" si="177"/>
        <v>7.6364578150656115</v>
      </c>
      <c r="AE1196" s="20">
        <f t="shared" si="178"/>
        <v>10.639258308038357</v>
      </c>
      <c r="AF1196" s="20">
        <f t="shared" si="179"/>
        <v>0.56214386901401592</v>
      </c>
      <c r="AG1196" s="21">
        <f t="shared" si="180"/>
        <v>371.94887973396447</v>
      </c>
      <c r="AH1196" s="21">
        <f t="shared" si="181"/>
        <v>511.15523447072803</v>
      </c>
      <c r="AI1196" s="22">
        <f t="shared" si="182"/>
        <v>22.480869374269218</v>
      </c>
      <c r="AJ1196" s="20">
        <f t="shared" si="183"/>
        <v>-0.97611334004485573</v>
      </c>
    </row>
    <row r="1197" spans="1:36">
      <c r="A1197" s="23" t="s">
        <v>1215</v>
      </c>
      <c r="B1197" s="51">
        <v>112.26</v>
      </c>
      <c r="C1197" s="51">
        <v>170.11</v>
      </c>
      <c r="D1197" s="25">
        <f t="shared" si="176"/>
        <v>0.6599259302804068</v>
      </c>
      <c r="E1197" s="26">
        <v>8.4459999999999993E-2</v>
      </c>
      <c r="F1197" s="26">
        <v>2.4099999999999998E-3</v>
      </c>
      <c r="G1197" s="27">
        <v>0.12639</v>
      </c>
      <c r="H1197" s="27">
        <v>3.13E-3</v>
      </c>
      <c r="I1197" s="26">
        <v>1.085E-2</v>
      </c>
      <c r="J1197" s="26">
        <v>1.9000000000000001E-4</v>
      </c>
      <c r="K1197" s="28">
        <v>5.3099999999999996E-3</v>
      </c>
      <c r="L1197" s="28">
        <v>1.2E-4</v>
      </c>
      <c r="M1197" s="29">
        <v>1303</v>
      </c>
      <c r="N1197" s="29">
        <v>23</v>
      </c>
      <c r="O1197" s="29">
        <v>121</v>
      </c>
      <c r="P1197" s="29">
        <v>3</v>
      </c>
      <c r="Q1197" s="29">
        <v>70</v>
      </c>
      <c r="R1197" s="29">
        <v>1</v>
      </c>
      <c r="S1197" s="29">
        <v>107</v>
      </c>
      <c r="T1197" s="29">
        <v>2</v>
      </c>
      <c r="U1197" s="29">
        <v>70</v>
      </c>
      <c r="V1197" s="29">
        <v>1</v>
      </c>
      <c r="W1197" s="30">
        <f t="shared" si="184"/>
        <v>42.148760330578511</v>
      </c>
      <c r="X1197" s="96">
        <v>4.3372016284099174E-2</v>
      </c>
      <c r="Y1197" s="96">
        <v>7.7313624570905077E-4</v>
      </c>
      <c r="Z1197" s="97">
        <v>1.612520270300786E-3</v>
      </c>
      <c r="AA1197" s="97">
        <v>2.9546175438551634E-5</v>
      </c>
      <c r="AB1197" s="97">
        <v>0.28262670028796683</v>
      </c>
      <c r="AC1197" s="97">
        <v>2.1579516998667524E-5</v>
      </c>
      <c r="AD1197" s="33">
        <f t="shared" si="177"/>
        <v>-5.1384052180980522</v>
      </c>
      <c r="AE1197" s="33">
        <f t="shared" si="178"/>
        <v>-3.6780429515947954</v>
      </c>
      <c r="AF1197" s="33">
        <f t="shared" si="179"/>
        <v>0.7632591230660507</v>
      </c>
      <c r="AG1197" s="34">
        <f t="shared" si="180"/>
        <v>899.91005416534938</v>
      </c>
      <c r="AH1197" s="34">
        <f t="shared" si="181"/>
        <v>1369.1366545540423</v>
      </c>
      <c r="AI1197" s="35">
        <f t="shared" si="182"/>
        <v>30.904799587038838</v>
      </c>
      <c r="AJ1197" s="33">
        <f t="shared" si="183"/>
        <v>-0.95143011234033781</v>
      </c>
    </row>
    <row r="1198" spans="1:36">
      <c r="A1198" s="1" t="s">
        <v>1216</v>
      </c>
      <c r="B1198" s="54">
        <v>19.14</v>
      </c>
      <c r="C1198" s="54">
        <v>30.78</v>
      </c>
      <c r="D1198" s="12">
        <f t="shared" si="176"/>
        <v>0.62183235867446396</v>
      </c>
      <c r="E1198" s="13">
        <v>4.8120000000000003E-2</v>
      </c>
      <c r="F1198" s="13">
        <v>1.47E-3</v>
      </c>
      <c r="G1198" s="14">
        <v>0.12216</v>
      </c>
      <c r="H1198" s="14">
        <v>3.4499999999999999E-3</v>
      </c>
      <c r="I1198" s="13">
        <v>1.8409999999999999E-2</v>
      </c>
      <c r="J1198" s="13">
        <v>2.9E-4</v>
      </c>
      <c r="K1198" s="15">
        <v>5.9899999999999997E-3</v>
      </c>
      <c r="L1198" s="15">
        <v>1.6000000000000001E-4</v>
      </c>
      <c r="M1198" s="16">
        <v>105</v>
      </c>
      <c r="N1198" s="16">
        <v>38</v>
      </c>
      <c r="O1198" s="16">
        <v>117</v>
      </c>
      <c r="P1198" s="16">
        <v>3</v>
      </c>
      <c r="Q1198" s="16">
        <v>118</v>
      </c>
      <c r="R1198" s="16">
        <v>2</v>
      </c>
      <c r="S1198" s="16">
        <v>121</v>
      </c>
      <c r="T1198" s="16">
        <v>3</v>
      </c>
      <c r="U1198" s="16">
        <v>118</v>
      </c>
      <c r="V1198" s="16">
        <v>2</v>
      </c>
      <c r="W1198" s="17">
        <f t="shared" si="184"/>
        <v>-0.85470085470085466</v>
      </c>
      <c r="X1198" s="98">
        <v>3.7793842494412033E-2</v>
      </c>
      <c r="Y1198" s="98">
        <v>2.9333898243473217E-4</v>
      </c>
      <c r="Z1198" s="99">
        <v>1.5959972878330222E-3</v>
      </c>
      <c r="AA1198" s="99">
        <v>1.496854493702163E-5</v>
      </c>
      <c r="AB1198" s="99">
        <v>0.2830241698060123</v>
      </c>
      <c r="AC1198" s="99">
        <v>1.7512222453340214E-5</v>
      </c>
      <c r="AD1198" s="20">
        <f t="shared" si="177"/>
        <v>8.917778493353623</v>
      </c>
      <c r="AE1198" s="20">
        <f t="shared" si="178"/>
        <v>11.385823757519287</v>
      </c>
      <c r="AF1198" s="20">
        <f t="shared" si="179"/>
        <v>0.61946579998649909</v>
      </c>
      <c r="AG1198" s="21">
        <f t="shared" si="180"/>
        <v>327.6525930300362</v>
      </c>
      <c r="AH1198" s="21">
        <f t="shared" si="181"/>
        <v>446.33597882698348</v>
      </c>
      <c r="AI1198" s="22">
        <f t="shared" si="182"/>
        <v>25.33657514188468</v>
      </c>
      <c r="AJ1198" s="20">
        <f t="shared" si="183"/>
        <v>-0.95192779253514992</v>
      </c>
    </row>
    <row r="1199" spans="1:36">
      <c r="A1199" s="1" t="s">
        <v>1217</v>
      </c>
      <c r="B1199" s="54">
        <v>415.59</v>
      </c>
      <c r="C1199" s="54">
        <v>920.31</v>
      </c>
      <c r="D1199" s="12">
        <f t="shared" si="176"/>
        <v>0.45157609935782506</v>
      </c>
      <c r="E1199" s="13">
        <v>4.9860000000000002E-2</v>
      </c>
      <c r="F1199" s="13">
        <v>1.018E-2</v>
      </c>
      <c r="G1199" s="14">
        <v>7.7829999999999996E-2</v>
      </c>
      <c r="H1199" s="14">
        <v>1.465E-2</v>
      </c>
      <c r="I1199" s="13">
        <v>1.132E-2</v>
      </c>
      <c r="J1199" s="13">
        <v>9.2000000000000003E-4</v>
      </c>
      <c r="K1199" s="15">
        <v>7.0000000000000001E-3</v>
      </c>
      <c r="L1199" s="15">
        <v>8.8000000000000003E-4</v>
      </c>
      <c r="M1199" s="16">
        <v>188</v>
      </c>
      <c r="N1199" s="16">
        <v>265</v>
      </c>
      <c r="O1199" s="16">
        <v>76</v>
      </c>
      <c r="P1199" s="16">
        <v>14</v>
      </c>
      <c r="Q1199" s="16">
        <v>73</v>
      </c>
      <c r="R1199" s="16">
        <v>6</v>
      </c>
      <c r="S1199" s="16">
        <v>141</v>
      </c>
      <c r="T1199" s="16">
        <v>18</v>
      </c>
      <c r="U1199" s="16">
        <v>73</v>
      </c>
      <c r="V1199" s="16">
        <v>6</v>
      </c>
      <c r="W1199" s="17">
        <f t="shared" si="184"/>
        <v>3.9473684210526314</v>
      </c>
      <c r="X1199" s="98">
        <v>1.5547637012448197E-2</v>
      </c>
      <c r="Y1199" s="98">
        <v>4.1181319024921159E-4</v>
      </c>
      <c r="Z1199" s="99">
        <v>5.7094795688904178E-4</v>
      </c>
      <c r="AA1199" s="99">
        <v>1.2902754798633509E-5</v>
      </c>
      <c r="AB1199" s="99">
        <v>0.28302200009673195</v>
      </c>
      <c r="AC1199" s="99">
        <v>1.7011150554963177E-5</v>
      </c>
      <c r="AD1199" s="20">
        <f t="shared" si="177"/>
        <v>8.8410485031031882</v>
      </c>
      <c r="AE1199" s="20">
        <f t="shared" si="178"/>
        <v>10.416479581454308</v>
      </c>
      <c r="AF1199" s="20">
        <f t="shared" si="179"/>
        <v>0.60168174138358332</v>
      </c>
      <c r="AG1199" s="21">
        <f t="shared" si="180"/>
        <v>321.85435553061376</v>
      </c>
      <c r="AH1199" s="21">
        <f t="shared" si="181"/>
        <v>473.55133439427516</v>
      </c>
      <c r="AI1199" s="22">
        <f t="shared" si="182"/>
        <v>23.947010695170206</v>
      </c>
      <c r="AJ1199" s="20">
        <f t="shared" si="183"/>
        <v>-0.98280277238286018</v>
      </c>
    </row>
    <row r="1200" spans="1:36">
      <c r="A1200" s="1" t="s">
        <v>1218</v>
      </c>
      <c r="B1200" s="54">
        <v>202.95</v>
      </c>
      <c r="C1200" s="54">
        <v>405.92</v>
      </c>
      <c r="D1200" s="12">
        <f t="shared" si="176"/>
        <v>0.49997536460386277</v>
      </c>
      <c r="E1200" s="13">
        <v>5.0500000000000003E-2</v>
      </c>
      <c r="F1200" s="13">
        <v>5.1999999999999995E-4</v>
      </c>
      <c r="G1200" s="14">
        <v>0.18065000000000001</v>
      </c>
      <c r="H1200" s="14">
        <v>1.73E-3</v>
      </c>
      <c r="I1200" s="13">
        <v>2.5950000000000001E-2</v>
      </c>
      <c r="J1200" s="13">
        <v>2.7E-4</v>
      </c>
      <c r="K1200" s="15">
        <v>7.8899999999999994E-3</v>
      </c>
      <c r="L1200" s="15">
        <v>1E-4</v>
      </c>
      <c r="M1200" s="16">
        <v>218</v>
      </c>
      <c r="N1200" s="16">
        <v>11</v>
      </c>
      <c r="O1200" s="16">
        <v>169</v>
      </c>
      <c r="P1200" s="16">
        <v>1</v>
      </c>
      <c r="Q1200" s="16">
        <v>165</v>
      </c>
      <c r="R1200" s="16">
        <v>2</v>
      </c>
      <c r="S1200" s="16">
        <v>159</v>
      </c>
      <c r="T1200" s="16">
        <v>2</v>
      </c>
      <c r="U1200" s="16">
        <v>165</v>
      </c>
      <c r="V1200" s="16">
        <v>2</v>
      </c>
      <c r="W1200" s="17">
        <f t="shared" si="184"/>
        <v>2.3668639053254439</v>
      </c>
      <c r="X1200" s="98">
        <v>1.5345901491230768E-2</v>
      </c>
      <c r="Y1200" s="98">
        <v>7.5561656043719421E-5</v>
      </c>
      <c r="Z1200" s="99">
        <v>5.6419713425355956E-4</v>
      </c>
      <c r="AA1200" s="99">
        <v>1.3115257596774091E-6</v>
      </c>
      <c r="AB1200" s="99">
        <v>0.2823401750669432</v>
      </c>
      <c r="AC1200" s="99">
        <v>1.3283820323970479E-5</v>
      </c>
      <c r="AD1200" s="20">
        <f t="shared" si="177"/>
        <v>-15.271134803191977</v>
      </c>
      <c r="AE1200" s="20">
        <f t="shared" si="178"/>
        <v>-11.714449230249002</v>
      </c>
      <c r="AF1200" s="20">
        <f t="shared" si="179"/>
        <v>0.46994165009415428</v>
      </c>
      <c r="AG1200" s="21">
        <f t="shared" si="180"/>
        <v>1272.7422778389264</v>
      </c>
      <c r="AH1200" s="21">
        <f t="shared" si="181"/>
        <v>1948.3185807519301</v>
      </c>
      <c r="AI1200" s="22">
        <f t="shared" si="182"/>
        <v>18.366670361043134</v>
      </c>
      <c r="AJ1200" s="20">
        <f t="shared" si="183"/>
        <v>-0.98300611041404939</v>
      </c>
    </row>
    <row r="1201" spans="1:36">
      <c r="A1201" s="1" t="s">
        <v>1219</v>
      </c>
      <c r="B1201" s="54">
        <v>188.24</v>
      </c>
      <c r="C1201" s="54">
        <v>316.83</v>
      </c>
      <c r="D1201" s="12">
        <f t="shared" si="176"/>
        <v>0.59413565634567445</v>
      </c>
      <c r="E1201" s="13">
        <v>4.8500000000000001E-2</v>
      </c>
      <c r="F1201" s="13">
        <v>1.66E-3</v>
      </c>
      <c r="G1201" s="14">
        <v>0.10616</v>
      </c>
      <c r="H1201" s="14">
        <v>3.3400000000000001E-3</v>
      </c>
      <c r="I1201" s="13">
        <v>1.5879999999999998E-2</v>
      </c>
      <c r="J1201" s="13">
        <v>2.7E-4</v>
      </c>
      <c r="K1201" s="15">
        <v>5.0099999999999997E-3</v>
      </c>
      <c r="L1201" s="15">
        <v>1.7000000000000001E-4</v>
      </c>
      <c r="M1201" s="16">
        <v>124</v>
      </c>
      <c r="N1201" s="16">
        <v>43</v>
      </c>
      <c r="O1201" s="16">
        <v>102</v>
      </c>
      <c r="P1201" s="16">
        <v>3</v>
      </c>
      <c r="Q1201" s="16">
        <v>102</v>
      </c>
      <c r="R1201" s="16">
        <v>2</v>
      </c>
      <c r="S1201" s="16">
        <v>101</v>
      </c>
      <c r="T1201" s="16">
        <v>3</v>
      </c>
      <c r="U1201" s="16">
        <v>102</v>
      </c>
      <c r="V1201" s="16">
        <v>2</v>
      </c>
      <c r="W1201" s="17">
        <f t="shared" si="184"/>
        <v>0</v>
      </c>
      <c r="X1201" s="98">
        <v>1.5413730245970784E-2</v>
      </c>
      <c r="Y1201" s="98">
        <v>9.7406135323332315E-5</v>
      </c>
      <c r="Z1201" s="99">
        <v>5.5654215450510254E-4</v>
      </c>
      <c r="AA1201" s="99">
        <v>2.1614871964984616E-6</v>
      </c>
      <c r="AB1201" s="99">
        <v>0.28298138234847814</v>
      </c>
      <c r="AC1201" s="99">
        <v>1.4155421737248994E-5</v>
      </c>
      <c r="AD1201" s="20">
        <f t="shared" si="177"/>
        <v>7.404635129295567</v>
      </c>
      <c r="AE1201" s="20">
        <f t="shared" si="178"/>
        <v>9.6073075204383684</v>
      </c>
      <c r="AF1201" s="20">
        <f t="shared" si="179"/>
        <v>0.50070694508009639</v>
      </c>
      <c r="AG1201" s="21">
        <f t="shared" si="180"/>
        <v>378.84592353494122</v>
      </c>
      <c r="AH1201" s="21">
        <f t="shared" si="181"/>
        <v>547.77523249735123</v>
      </c>
      <c r="AI1201" s="22">
        <f t="shared" si="182"/>
        <v>19.897410472537786</v>
      </c>
      <c r="AJ1201" s="20">
        <f t="shared" si="183"/>
        <v>-0.98323668209321979</v>
      </c>
    </row>
    <row r="1202" spans="1:36">
      <c r="A1202" s="1" t="s">
        <v>1220</v>
      </c>
      <c r="B1202" s="54">
        <v>80.78</v>
      </c>
      <c r="C1202" s="54">
        <v>111.62</v>
      </c>
      <c r="D1202" s="12">
        <f>B1202/C1202</f>
        <v>0.7237054291345637</v>
      </c>
      <c r="E1202" s="13">
        <v>5.1950000000000003E-2</v>
      </c>
      <c r="F1202" s="13">
        <v>5.6899999999999997E-3</v>
      </c>
      <c r="G1202" s="14">
        <v>0.10299999999999999</v>
      </c>
      <c r="H1202" s="14">
        <v>1.095E-2</v>
      </c>
      <c r="I1202" s="13">
        <v>1.438E-2</v>
      </c>
      <c r="J1202" s="13">
        <v>3.8000000000000002E-4</v>
      </c>
      <c r="K1202" s="15">
        <v>4.5199999999999997E-3</v>
      </c>
      <c r="L1202" s="15">
        <v>1.1E-4</v>
      </c>
      <c r="M1202" s="16">
        <v>283</v>
      </c>
      <c r="N1202" s="16">
        <v>251</v>
      </c>
      <c r="O1202" s="16">
        <v>100</v>
      </c>
      <c r="P1202" s="16">
        <v>10</v>
      </c>
      <c r="Q1202" s="16">
        <v>92</v>
      </c>
      <c r="R1202" s="16">
        <v>2</v>
      </c>
      <c r="S1202" s="16">
        <v>91</v>
      </c>
      <c r="T1202" s="16">
        <v>2</v>
      </c>
      <c r="U1202" s="16">
        <v>92</v>
      </c>
      <c r="V1202" s="16">
        <v>2</v>
      </c>
      <c r="W1202" s="17">
        <f t="shared" si="184"/>
        <v>8</v>
      </c>
      <c r="X1202" s="98">
        <v>2.3098327704005307E-2</v>
      </c>
      <c r="Y1202" s="98">
        <v>5.2777830524762764E-4</v>
      </c>
      <c r="Z1202" s="99">
        <v>8.4877400661590677E-4</v>
      </c>
      <c r="AA1202" s="99">
        <v>1.7142361058854906E-5</v>
      </c>
      <c r="AB1202" s="99">
        <v>0.28308696006556594</v>
      </c>
      <c r="AC1202" s="99">
        <v>1.4984098220314004E-5</v>
      </c>
      <c r="AD1202" s="20">
        <f t="shared" si="177"/>
        <v>11.138304555116108</v>
      </c>
      <c r="AE1202" s="20">
        <f t="shared" si="178"/>
        <v>13.107802475931241</v>
      </c>
      <c r="AF1202" s="20">
        <f t="shared" si="179"/>
        <v>0.53000732811708384</v>
      </c>
      <c r="AG1202" s="21">
        <f t="shared" si="180"/>
        <v>232.05153446419808</v>
      </c>
      <c r="AH1202" s="21">
        <f t="shared" si="181"/>
        <v>315.77365489756119</v>
      </c>
      <c r="AI1202" s="22">
        <f t="shared" si="182"/>
        <v>21.284670056263423</v>
      </c>
      <c r="AJ1202" s="20">
        <f t="shared" si="183"/>
        <v>-0.97443451787301483</v>
      </c>
    </row>
    <row r="1203" spans="1:36">
      <c r="A1203" s="1" t="s">
        <v>1221</v>
      </c>
      <c r="B1203" s="54">
        <v>236.04</v>
      </c>
      <c r="C1203" s="54">
        <v>359.28</v>
      </c>
      <c r="D1203" s="12">
        <f>B1203/C1203</f>
        <v>0.65698062792251177</v>
      </c>
      <c r="E1203" s="13">
        <v>5.0889999999999998E-2</v>
      </c>
      <c r="F1203" s="13">
        <v>2.49E-3</v>
      </c>
      <c r="G1203" s="14">
        <v>0.10747</v>
      </c>
      <c r="H1203" s="14">
        <v>4.8199999999999996E-3</v>
      </c>
      <c r="I1203" s="13">
        <v>1.532E-2</v>
      </c>
      <c r="J1203" s="13">
        <v>3.4000000000000002E-4</v>
      </c>
      <c r="K1203" s="15">
        <v>5.6600000000000001E-3</v>
      </c>
      <c r="L1203" s="15">
        <v>2.1000000000000001E-4</v>
      </c>
      <c r="M1203" s="16">
        <v>236</v>
      </c>
      <c r="N1203" s="16">
        <v>63</v>
      </c>
      <c r="O1203" s="16">
        <v>104</v>
      </c>
      <c r="P1203" s="16">
        <v>4</v>
      </c>
      <c r="Q1203" s="16">
        <v>98</v>
      </c>
      <c r="R1203" s="16">
        <v>2</v>
      </c>
      <c r="S1203" s="16">
        <v>114</v>
      </c>
      <c r="T1203" s="16">
        <v>4</v>
      </c>
      <c r="U1203" s="16">
        <v>98</v>
      </c>
      <c r="V1203" s="16">
        <v>2</v>
      </c>
      <c r="W1203" s="17">
        <f t="shared" si="184"/>
        <v>5.7692307692307692</v>
      </c>
      <c r="X1203" s="98">
        <v>2.583813792275164E-2</v>
      </c>
      <c r="Y1203" s="98">
        <v>2.9187155825188176E-4</v>
      </c>
      <c r="Z1203" s="99">
        <v>9.4556932268054683E-4</v>
      </c>
      <c r="AA1203" s="99">
        <v>9.9654259511313478E-6</v>
      </c>
      <c r="AB1203" s="99">
        <v>0.2829979822537223</v>
      </c>
      <c r="AC1203" s="99">
        <v>1.8002350726524762E-5</v>
      </c>
      <c r="AD1203" s="20">
        <f t="shared" si="177"/>
        <v>7.9916771717947199</v>
      </c>
      <c r="AE1203" s="20">
        <f t="shared" si="178"/>
        <v>10.082825642898641</v>
      </c>
      <c r="AF1203" s="20">
        <f t="shared" si="179"/>
        <v>0.63677529389391219</v>
      </c>
      <c r="AG1203" s="21">
        <f t="shared" si="180"/>
        <v>359.19193573170804</v>
      </c>
      <c r="AH1203" s="21">
        <f t="shared" si="181"/>
        <v>514.25864360852222</v>
      </c>
      <c r="AI1203" s="22">
        <f t="shared" si="182"/>
        <v>25.578375968561431</v>
      </c>
      <c r="AJ1203" s="20">
        <f t="shared" si="183"/>
        <v>-0.97151899630480276</v>
      </c>
    </row>
    <row r="1204" spans="1:36">
      <c r="A1204" s="1" t="s">
        <v>1222</v>
      </c>
      <c r="B1204" s="54">
        <v>110.87</v>
      </c>
      <c r="C1204" s="54">
        <v>275.81</v>
      </c>
      <c r="D1204" s="12">
        <f>B1204/C1204</f>
        <v>0.40197962365396472</v>
      </c>
      <c r="E1204" s="13">
        <v>4.8680000000000001E-2</v>
      </c>
      <c r="F1204" s="13">
        <v>2.6900000000000001E-3</v>
      </c>
      <c r="G1204" s="14">
        <v>9.8989999999999995E-2</v>
      </c>
      <c r="H1204" s="14">
        <v>5.2500000000000003E-3</v>
      </c>
      <c r="I1204" s="13">
        <v>1.4749999999999999E-2</v>
      </c>
      <c r="J1204" s="13">
        <v>2.3000000000000001E-4</v>
      </c>
      <c r="K1204" s="15">
        <v>4.6699999999999997E-3</v>
      </c>
      <c r="L1204" s="15">
        <v>6.0000000000000002E-5</v>
      </c>
      <c r="M1204" s="16">
        <v>133</v>
      </c>
      <c r="N1204" s="16">
        <v>125</v>
      </c>
      <c r="O1204" s="16">
        <v>96</v>
      </c>
      <c r="P1204" s="16">
        <v>5</v>
      </c>
      <c r="Q1204" s="16">
        <v>94</v>
      </c>
      <c r="R1204" s="16">
        <v>1</v>
      </c>
      <c r="S1204" s="16">
        <v>94</v>
      </c>
      <c r="T1204" s="16">
        <v>1</v>
      </c>
      <c r="U1204" s="16">
        <v>94</v>
      </c>
      <c r="V1204" s="16">
        <v>1</v>
      </c>
      <c r="W1204" s="17">
        <f t="shared" si="184"/>
        <v>2.0833333333333335</v>
      </c>
      <c r="X1204" s="98">
        <v>1.5094688172031388E-2</v>
      </c>
      <c r="Y1204" s="98">
        <v>9.2565284137008036E-5</v>
      </c>
      <c r="Z1204" s="99">
        <v>5.3491503129340988E-4</v>
      </c>
      <c r="AA1204" s="99">
        <v>1.9558556936141242E-6</v>
      </c>
      <c r="AB1204" s="99">
        <v>0.28307061809526191</v>
      </c>
      <c r="AC1204" s="99">
        <v>1.5611221418094519E-5</v>
      </c>
      <c r="AD1204" s="20">
        <f t="shared" si="177"/>
        <v>10.560384170352766</v>
      </c>
      <c r="AE1204" s="20">
        <f t="shared" si="178"/>
        <v>12.592103855848524</v>
      </c>
      <c r="AF1204" s="20">
        <f t="shared" si="179"/>
        <v>0.55219192875457246</v>
      </c>
      <c r="AG1204" s="21">
        <f t="shared" si="180"/>
        <v>253.14461299295746</v>
      </c>
      <c r="AH1204" s="21">
        <f t="shared" si="181"/>
        <v>350.39947776792263</v>
      </c>
      <c r="AI1204" s="22">
        <f t="shared" si="182"/>
        <v>21.983163130306394</v>
      </c>
      <c r="AJ1204" s="20">
        <f t="shared" si="183"/>
        <v>-0.98388810146706596</v>
      </c>
    </row>
    <row r="1205" spans="1:36">
      <c r="A1205" s="38" t="s">
        <v>1223</v>
      </c>
      <c r="B1205" s="57">
        <v>111.74</v>
      </c>
      <c r="C1205" s="57">
        <v>159.31</v>
      </c>
      <c r="D1205" s="40">
        <f>B1205/C1205</f>
        <v>0.70139978657962454</v>
      </c>
      <c r="E1205" s="41">
        <v>6.8049999999999999E-2</v>
      </c>
      <c r="F1205" s="41">
        <v>1.2199999999999999E-3</v>
      </c>
      <c r="G1205" s="42">
        <v>1.3483000000000001</v>
      </c>
      <c r="H1205" s="42">
        <v>2.222E-2</v>
      </c>
      <c r="I1205" s="41">
        <v>0.14371</v>
      </c>
      <c r="J1205" s="41">
        <v>1.9E-3</v>
      </c>
      <c r="K1205" s="43">
        <v>4.3020000000000003E-2</v>
      </c>
      <c r="L1205" s="43">
        <v>1.0300000000000001E-3</v>
      </c>
      <c r="M1205" s="44">
        <v>870</v>
      </c>
      <c r="N1205" s="44">
        <v>16</v>
      </c>
      <c r="O1205" s="44">
        <v>867</v>
      </c>
      <c r="P1205" s="44">
        <v>10</v>
      </c>
      <c r="Q1205" s="44">
        <v>866</v>
      </c>
      <c r="R1205" s="44">
        <v>11</v>
      </c>
      <c r="S1205" s="44">
        <v>851</v>
      </c>
      <c r="T1205" s="44">
        <v>20</v>
      </c>
      <c r="U1205" s="44">
        <v>866</v>
      </c>
      <c r="V1205" s="44">
        <v>11</v>
      </c>
      <c r="W1205" s="45">
        <f t="shared" si="184"/>
        <v>0.11534025374855825</v>
      </c>
      <c r="X1205" s="100">
        <v>3.3991083161156191E-2</v>
      </c>
      <c r="Y1205" s="100">
        <v>3.9993595775465252E-5</v>
      </c>
      <c r="Z1205" s="101">
        <v>1.1652782958043344E-3</v>
      </c>
      <c r="AA1205" s="101">
        <v>4.0620767836836316E-6</v>
      </c>
      <c r="AB1205" s="101">
        <v>0.28226165177760398</v>
      </c>
      <c r="AC1205" s="101">
        <v>1.7934017947049596E-5</v>
      </c>
      <c r="AD1205" s="48">
        <f t="shared" si="177"/>
        <v>-18.048046567412655</v>
      </c>
      <c r="AE1205" s="48">
        <f t="shared" si="178"/>
        <v>0.41903620414007747</v>
      </c>
      <c r="AF1205" s="48">
        <f t="shared" si="179"/>
        <v>0.63543789802363293</v>
      </c>
      <c r="AG1205" s="49">
        <f t="shared" si="180"/>
        <v>1403.1897700343536</v>
      </c>
      <c r="AH1205" s="49">
        <f t="shared" si="181"/>
        <v>1717.1062635251092</v>
      </c>
      <c r="AI1205" s="50">
        <f t="shared" si="182"/>
        <v>25.136778668021179</v>
      </c>
      <c r="AJ1205" s="48">
        <f t="shared" si="183"/>
        <v>-0.96490125615047184</v>
      </c>
    </row>
    <row r="1206" spans="1:36">
      <c r="A1206" s="1" t="s">
        <v>1224</v>
      </c>
      <c r="B1206" s="102">
        <v>177.59</v>
      </c>
      <c r="C1206" s="102">
        <v>348.32</v>
      </c>
      <c r="D1206" s="12">
        <f t="shared" ref="D1206:D1269" si="185">B1206/C1206</f>
        <v>0.50984726688102899</v>
      </c>
      <c r="E1206" s="13">
        <v>6.9110000000000005E-2</v>
      </c>
      <c r="F1206" s="13">
        <v>1.3500000000000001E-3</v>
      </c>
      <c r="G1206" s="14">
        <v>1.3062800000000001</v>
      </c>
      <c r="H1206" s="14">
        <v>2.3560000000000001E-2</v>
      </c>
      <c r="I1206" s="13">
        <v>0.13705999999999999</v>
      </c>
      <c r="J1206" s="13">
        <v>2.5600000000000002E-3</v>
      </c>
      <c r="K1206" s="15">
        <v>3.7789999999999997E-2</v>
      </c>
      <c r="L1206" s="15">
        <v>9.3000000000000005E-4</v>
      </c>
      <c r="M1206" s="16">
        <v>902</v>
      </c>
      <c r="N1206" s="16">
        <v>17</v>
      </c>
      <c r="O1206" s="16">
        <v>848</v>
      </c>
      <c r="P1206" s="16">
        <v>10</v>
      </c>
      <c r="Q1206" s="16">
        <v>828</v>
      </c>
      <c r="R1206" s="16">
        <v>15</v>
      </c>
      <c r="S1206" s="16">
        <v>750</v>
      </c>
      <c r="T1206" s="16">
        <v>18</v>
      </c>
      <c r="U1206" s="16">
        <v>828</v>
      </c>
      <c r="V1206" s="16">
        <v>15</v>
      </c>
      <c r="W1206" s="17">
        <f t="shared" si="184"/>
        <v>2.358490566037736</v>
      </c>
      <c r="X1206" s="15">
        <v>4.5903447909954383E-2</v>
      </c>
      <c r="Y1206" s="15">
        <v>7.2660835672083268E-4</v>
      </c>
      <c r="Z1206" s="18">
        <v>1.5706775805540173E-3</v>
      </c>
      <c r="AA1206" s="18">
        <v>2.5117837744647667E-5</v>
      </c>
      <c r="AB1206" s="18">
        <v>0.28247307300104163</v>
      </c>
      <c r="AC1206" s="18">
        <v>1.9266692006478912E-5</v>
      </c>
      <c r="AD1206" s="20">
        <f t="shared" si="177"/>
        <v>-10.571308296379867</v>
      </c>
      <c r="AE1206" s="20">
        <f t="shared" si="178"/>
        <v>6.867850051130997</v>
      </c>
      <c r="AF1206" s="20">
        <f t="shared" si="179"/>
        <v>0.68259931296952259</v>
      </c>
      <c r="AG1206" s="21">
        <f t="shared" si="180"/>
        <v>1118.1527450705689</v>
      </c>
      <c r="AH1206" s="21">
        <f t="shared" si="181"/>
        <v>1282.7185689181742</v>
      </c>
      <c r="AI1206" s="22">
        <f t="shared" si="182"/>
        <v>27.44821386767444</v>
      </c>
      <c r="AJ1206" s="20">
        <f t="shared" si="183"/>
        <v>-0.95269043432066214</v>
      </c>
    </row>
    <row r="1207" spans="1:36">
      <c r="A1207" s="1" t="s">
        <v>1225</v>
      </c>
      <c r="B1207" s="102">
        <v>81.3</v>
      </c>
      <c r="C1207" s="102">
        <v>103.19</v>
      </c>
      <c r="D1207" s="12">
        <f t="shared" si="185"/>
        <v>0.78786704137997865</v>
      </c>
      <c r="E1207" s="13">
        <v>6.1100000000000002E-2</v>
      </c>
      <c r="F1207" s="13">
        <v>2.7499999999999998E-3</v>
      </c>
      <c r="G1207" s="14">
        <v>0.91559000000000001</v>
      </c>
      <c r="H1207" s="14">
        <v>3.789E-2</v>
      </c>
      <c r="I1207" s="13">
        <v>0.10864</v>
      </c>
      <c r="J1207" s="13">
        <v>2.8700000000000002E-3</v>
      </c>
      <c r="K1207" s="15">
        <v>2.8219999999999999E-2</v>
      </c>
      <c r="L1207" s="15">
        <v>1.1900000000000001E-3</v>
      </c>
      <c r="M1207" s="16">
        <v>643</v>
      </c>
      <c r="N1207" s="16">
        <v>46</v>
      </c>
      <c r="O1207" s="16">
        <v>660</v>
      </c>
      <c r="P1207" s="16">
        <v>20</v>
      </c>
      <c r="Q1207" s="16">
        <v>665</v>
      </c>
      <c r="R1207" s="16">
        <v>17</v>
      </c>
      <c r="S1207" s="16">
        <v>562</v>
      </c>
      <c r="T1207" s="16">
        <v>23</v>
      </c>
      <c r="U1207" s="16">
        <v>665</v>
      </c>
      <c r="V1207" s="16">
        <v>17</v>
      </c>
      <c r="W1207" s="17">
        <f t="shared" si="184"/>
        <v>-0.75757575757575757</v>
      </c>
      <c r="X1207" s="15">
        <v>2.0865104368755757E-2</v>
      </c>
      <c r="Y1207" s="15">
        <v>4.0444849294843783E-4</v>
      </c>
      <c r="Z1207" s="18">
        <v>7.3015495051338079E-4</v>
      </c>
      <c r="AA1207" s="18">
        <v>1.2762748559627943E-5</v>
      </c>
      <c r="AB1207" s="18">
        <v>0.28197075757457524</v>
      </c>
      <c r="AC1207" s="18">
        <v>2.1292588087074127E-5</v>
      </c>
      <c r="AD1207" s="20">
        <f t="shared" si="177"/>
        <v>-28.335281619989992</v>
      </c>
      <c r="AE1207" s="20">
        <f t="shared" si="178"/>
        <v>-14.010219142676084</v>
      </c>
      <c r="AF1207" s="20">
        <f t="shared" si="179"/>
        <v>0.75410102879731755</v>
      </c>
      <c r="AG1207" s="21">
        <f t="shared" si="180"/>
        <v>1788.7217781474806</v>
      </c>
      <c r="AH1207" s="21">
        <f t="shared" si="181"/>
        <v>2466.1319404675755</v>
      </c>
      <c r="AI1207" s="22">
        <f t="shared" si="182"/>
        <v>29.289070136273722</v>
      </c>
      <c r="AJ1207" s="20">
        <f t="shared" si="183"/>
        <v>-0.97800738100863316</v>
      </c>
    </row>
    <row r="1208" spans="1:36">
      <c r="A1208" s="1" t="s">
        <v>1226</v>
      </c>
      <c r="B1208" s="102">
        <v>143.41999999999999</v>
      </c>
      <c r="C1208" s="102">
        <v>210.05</v>
      </c>
      <c r="D1208" s="12">
        <f t="shared" si="185"/>
        <v>0.6827898119495357</v>
      </c>
      <c r="E1208" s="13">
        <v>6.0470000000000003E-2</v>
      </c>
      <c r="F1208" s="13">
        <v>1.75E-3</v>
      </c>
      <c r="G1208" s="14">
        <v>0.71613000000000004</v>
      </c>
      <c r="H1208" s="14">
        <v>1.899E-2</v>
      </c>
      <c r="I1208" s="13">
        <v>8.5860000000000006E-2</v>
      </c>
      <c r="J1208" s="13">
        <v>1.7799999999999999E-3</v>
      </c>
      <c r="K1208" s="15">
        <v>2.5729999999999999E-2</v>
      </c>
      <c r="L1208" s="15">
        <v>7.2999999999999996E-4</v>
      </c>
      <c r="M1208" s="16">
        <v>620</v>
      </c>
      <c r="N1208" s="16">
        <v>26</v>
      </c>
      <c r="O1208" s="16">
        <v>548</v>
      </c>
      <c r="P1208" s="16">
        <v>11</v>
      </c>
      <c r="Q1208" s="16">
        <v>531</v>
      </c>
      <c r="R1208" s="16">
        <v>11</v>
      </c>
      <c r="S1208" s="16">
        <v>513</v>
      </c>
      <c r="T1208" s="16">
        <v>14</v>
      </c>
      <c r="U1208" s="16">
        <v>531</v>
      </c>
      <c r="V1208" s="16">
        <v>11</v>
      </c>
      <c r="W1208" s="17">
        <f t="shared" si="184"/>
        <v>3.1021897810218979</v>
      </c>
      <c r="X1208" s="15">
        <v>1.3570509024235617E-2</v>
      </c>
      <c r="Y1208" s="15">
        <v>6.2942416041912965E-5</v>
      </c>
      <c r="Z1208" s="18">
        <v>4.71628455842798E-4</v>
      </c>
      <c r="AA1208" s="18">
        <v>1.9484815722708186E-6</v>
      </c>
      <c r="AB1208" s="18">
        <v>0.28187408428034</v>
      </c>
      <c r="AC1208" s="18">
        <v>1.4961397091786835E-5</v>
      </c>
      <c r="AD1208" s="20">
        <f t="shared" si="177"/>
        <v>-31.754053430326223</v>
      </c>
      <c r="AE1208" s="20">
        <f t="shared" si="178"/>
        <v>-20.246175628921836</v>
      </c>
      <c r="AF1208" s="20">
        <f t="shared" si="179"/>
        <v>0.52971718424599923</v>
      </c>
      <c r="AG1208" s="21">
        <f t="shared" si="180"/>
        <v>1908.633209269339</v>
      </c>
      <c r="AH1208" s="21">
        <f t="shared" si="181"/>
        <v>2754.217339732535</v>
      </c>
      <c r="AI1208" s="22">
        <f t="shared" si="182"/>
        <v>20.392505022616433</v>
      </c>
      <c r="AJ1208" s="20">
        <f t="shared" si="183"/>
        <v>-0.98579432361919284</v>
      </c>
    </row>
    <row r="1209" spans="1:36">
      <c r="A1209" s="1" t="s">
        <v>1227</v>
      </c>
      <c r="B1209" s="102">
        <v>124.94</v>
      </c>
      <c r="C1209" s="102">
        <v>124.97</v>
      </c>
      <c r="D1209" s="12">
        <f t="shared" si="185"/>
        <v>0.99975994238617272</v>
      </c>
      <c r="E1209" s="13">
        <v>6.8330000000000002E-2</v>
      </c>
      <c r="F1209" s="13">
        <v>1.32E-3</v>
      </c>
      <c r="G1209" s="14">
        <v>1.26041</v>
      </c>
      <c r="H1209" s="14">
        <v>2.2440000000000002E-2</v>
      </c>
      <c r="I1209" s="13">
        <v>0.13375000000000001</v>
      </c>
      <c r="J1209" s="13">
        <v>2.47E-3</v>
      </c>
      <c r="K1209" s="15">
        <v>3.4819999999999997E-2</v>
      </c>
      <c r="L1209" s="15">
        <v>6.8000000000000005E-4</v>
      </c>
      <c r="M1209" s="16">
        <v>879</v>
      </c>
      <c r="N1209" s="16">
        <v>17</v>
      </c>
      <c r="O1209" s="16">
        <v>828</v>
      </c>
      <c r="P1209" s="16">
        <v>10</v>
      </c>
      <c r="Q1209" s="16">
        <v>809</v>
      </c>
      <c r="R1209" s="16">
        <v>14</v>
      </c>
      <c r="S1209" s="16">
        <v>692</v>
      </c>
      <c r="T1209" s="16">
        <v>13</v>
      </c>
      <c r="U1209" s="16">
        <v>809</v>
      </c>
      <c r="V1209" s="16">
        <v>14</v>
      </c>
      <c r="W1209" s="17">
        <f t="shared" si="184"/>
        <v>2.2946859903381642</v>
      </c>
      <c r="X1209" s="15">
        <v>2.1044559312863923E-2</v>
      </c>
      <c r="Y1209" s="15">
        <v>3.3981249587990717E-4</v>
      </c>
      <c r="Z1209" s="18">
        <v>7.2085215025957943E-4</v>
      </c>
      <c r="AA1209" s="18">
        <v>1.0606535289021989E-5</v>
      </c>
      <c r="AB1209" s="18">
        <v>0.28199194871099514</v>
      </c>
      <c r="AC1209" s="18">
        <v>1.636641989422214E-5</v>
      </c>
      <c r="AD1209" s="20">
        <f t="shared" si="177"/>
        <v>-27.585874450259951</v>
      </c>
      <c r="AE1209" s="20">
        <f t="shared" si="178"/>
        <v>-10.123400998067744</v>
      </c>
      <c r="AF1209" s="20">
        <f t="shared" si="179"/>
        <v>0.57982105471033241</v>
      </c>
      <c r="AG1209" s="21">
        <f t="shared" si="180"/>
        <v>1759.1449247103942</v>
      </c>
      <c r="AH1209" s="21">
        <f t="shared" si="181"/>
        <v>2332.2932007640838</v>
      </c>
      <c r="AI1209" s="22">
        <f t="shared" si="182"/>
        <v>22.518318220141509</v>
      </c>
      <c r="AJ1209" s="20">
        <f t="shared" si="183"/>
        <v>-0.97828758583555486</v>
      </c>
    </row>
    <row r="1210" spans="1:36">
      <c r="A1210" s="1" t="s">
        <v>1228</v>
      </c>
      <c r="B1210" s="102">
        <v>42.27</v>
      </c>
      <c r="C1210" s="102">
        <v>73.069999999999993</v>
      </c>
      <c r="D1210" s="12">
        <f t="shared" si="185"/>
        <v>0.57848638292048726</v>
      </c>
      <c r="E1210" s="13">
        <v>6.9709999999999994E-2</v>
      </c>
      <c r="F1210" s="13">
        <v>1.9499999999999999E-3</v>
      </c>
      <c r="G1210" s="14">
        <v>1.3415900000000001</v>
      </c>
      <c r="H1210" s="14">
        <v>3.4610000000000002E-2</v>
      </c>
      <c r="I1210" s="13">
        <v>0.13955000000000001</v>
      </c>
      <c r="J1210" s="13">
        <v>2.9399999999999999E-3</v>
      </c>
      <c r="K1210" s="15">
        <v>4.4299999999999999E-2</v>
      </c>
      <c r="L1210" s="15">
        <v>1.3500000000000001E-3</v>
      </c>
      <c r="M1210" s="16">
        <v>920</v>
      </c>
      <c r="N1210" s="16">
        <v>24</v>
      </c>
      <c r="O1210" s="16">
        <v>864</v>
      </c>
      <c r="P1210" s="16">
        <v>15</v>
      </c>
      <c r="Q1210" s="16">
        <v>842</v>
      </c>
      <c r="R1210" s="16">
        <v>17</v>
      </c>
      <c r="S1210" s="16">
        <v>876</v>
      </c>
      <c r="T1210" s="16">
        <v>26</v>
      </c>
      <c r="U1210" s="16">
        <v>842</v>
      </c>
      <c r="V1210" s="16">
        <v>17</v>
      </c>
      <c r="W1210" s="17">
        <f t="shared" si="184"/>
        <v>2.5462962962962963</v>
      </c>
      <c r="X1210" s="15">
        <v>1.5402021664508856E-2</v>
      </c>
      <c r="Y1210" s="15">
        <v>2.5065791630154408E-4</v>
      </c>
      <c r="Z1210" s="18">
        <v>5.2715262697643564E-4</v>
      </c>
      <c r="AA1210" s="18">
        <v>9.7484073851142856E-6</v>
      </c>
      <c r="AB1210" s="18">
        <v>0.28192166455237355</v>
      </c>
      <c r="AC1210" s="18">
        <v>1.939260404307547E-5</v>
      </c>
      <c r="AD1210" s="20">
        <f t="shared" si="177"/>
        <v>-30.071416110027947</v>
      </c>
      <c r="AE1210" s="20">
        <f t="shared" si="178"/>
        <v>-11.785690226356893</v>
      </c>
      <c r="AF1210" s="20">
        <f t="shared" si="179"/>
        <v>0.6870817043938835</v>
      </c>
      <c r="AG1210" s="21">
        <f t="shared" si="180"/>
        <v>1846.4109886815729</v>
      </c>
      <c r="AH1210" s="21">
        <f t="shared" si="181"/>
        <v>2460.5473487551862</v>
      </c>
      <c r="AI1210" s="22">
        <f t="shared" si="182"/>
        <v>26.503308062787255</v>
      </c>
      <c r="AJ1210" s="20">
        <f t="shared" si="183"/>
        <v>-0.98412190882601103</v>
      </c>
    </row>
    <row r="1211" spans="1:36">
      <c r="A1211" s="1" t="s">
        <v>1229</v>
      </c>
      <c r="B1211" s="102">
        <v>80.97</v>
      </c>
      <c r="C1211" s="102">
        <v>46.04</v>
      </c>
      <c r="D1211" s="12">
        <f t="shared" si="185"/>
        <v>1.7586880973066898</v>
      </c>
      <c r="E1211" s="13">
        <v>5.6509999999999998E-2</v>
      </c>
      <c r="F1211" s="13">
        <v>1.7649999999999999E-2</v>
      </c>
      <c r="G1211" s="14">
        <v>0.62507000000000001</v>
      </c>
      <c r="H1211" s="14">
        <v>0.19109999999999999</v>
      </c>
      <c r="I1211" s="13">
        <v>8.022E-2</v>
      </c>
      <c r="J1211" s="13">
        <v>5.1200000000000004E-3</v>
      </c>
      <c r="K1211" s="15">
        <v>2.495E-2</v>
      </c>
      <c r="L1211" s="15">
        <v>1.15E-3</v>
      </c>
      <c r="M1211" s="16">
        <v>473</v>
      </c>
      <c r="N1211" s="16">
        <v>590</v>
      </c>
      <c r="O1211" s="16">
        <v>493</v>
      </c>
      <c r="P1211" s="16">
        <v>119</v>
      </c>
      <c r="Q1211" s="16">
        <v>497</v>
      </c>
      <c r="R1211" s="16">
        <v>31</v>
      </c>
      <c r="S1211" s="16">
        <v>498</v>
      </c>
      <c r="T1211" s="16">
        <v>23</v>
      </c>
      <c r="U1211" s="16">
        <v>497</v>
      </c>
      <c r="V1211" s="16">
        <v>31</v>
      </c>
      <c r="W1211" s="17">
        <f t="shared" si="184"/>
        <v>-0.81135902636916835</v>
      </c>
      <c r="X1211" s="15">
        <v>2.2202042600919413E-2</v>
      </c>
      <c r="Y1211" s="15">
        <v>5.8298367292657473E-4</v>
      </c>
      <c r="Z1211" s="18">
        <v>7.5065853647078259E-4</v>
      </c>
      <c r="AA1211" s="18">
        <v>1.9477631544942658E-5</v>
      </c>
      <c r="AB1211" s="18">
        <v>0.281849196165182</v>
      </c>
      <c r="AC1211" s="18">
        <v>2.0018808072876035E-5</v>
      </c>
      <c r="AD1211" s="20">
        <f t="shared" si="177"/>
        <v>-32.634201222823123</v>
      </c>
      <c r="AE1211" s="20">
        <f t="shared" si="178"/>
        <v>-21.96036327053119</v>
      </c>
      <c r="AF1211" s="20">
        <f t="shared" si="179"/>
        <v>0.70872444307638094</v>
      </c>
      <c r="AG1211" s="21">
        <f t="shared" si="180"/>
        <v>1956.6756305684819</v>
      </c>
      <c r="AH1211" s="21">
        <f t="shared" si="181"/>
        <v>2835.3382789703364</v>
      </c>
      <c r="AI1211" s="22">
        <f t="shared" si="182"/>
        <v>27.465188668819565</v>
      </c>
      <c r="AJ1211" s="20">
        <f t="shared" si="183"/>
        <v>-0.97738980311834989</v>
      </c>
    </row>
    <row r="1212" spans="1:36">
      <c r="A1212" s="1" t="s">
        <v>1230</v>
      </c>
      <c r="B1212" s="102">
        <v>77.94</v>
      </c>
      <c r="C1212" s="102">
        <v>132.41999999999999</v>
      </c>
      <c r="D1212" s="12">
        <f t="shared" si="185"/>
        <v>0.58858178522881743</v>
      </c>
      <c r="E1212" s="13">
        <v>7.1819999999999995E-2</v>
      </c>
      <c r="F1212" s="13">
        <v>1.73E-3</v>
      </c>
      <c r="G1212" s="14">
        <v>1.5150600000000001</v>
      </c>
      <c r="H1212" s="14">
        <v>3.356E-2</v>
      </c>
      <c r="I1212" s="13">
        <v>0.15295</v>
      </c>
      <c r="J1212" s="13">
        <v>3.0799999999999998E-3</v>
      </c>
      <c r="K1212" s="15">
        <v>4.2909999999999997E-2</v>
      </c>
      <c r="L1212" s="15">
        <v>1.2199999999999999E-3</v>
      </c>
      <c r="M1212" s="16">
        <v>981</v>
      </c>
      <c r="N1212" s="16">
        <v>20</v>
      </c>
      <c r="O1212" s="16">
        <v>936</v>
      </c>
      <c r="P1212" s="16">
        <v>14</v>
      </c>
      <c r="Q1212" s="16">
        <v>917</v>
      </c>
      <c r="R1212" s="16">
        <v>17</v>
      </c>
      <c r="S1212" s="16">
        <v>849</v>
      </c>
      <c r="T1212" s="16">
        <v>24</v>
      </c>
      <c r="U1212" s="16">
        <v>917</v>
      </c>
      <c r="V1212" s="16">
        <v>17</v>
      </c>
      <c r="W1212" s="17">
        <f t="shared" si="184"/>
        <v>2.0299145299145298</v>
      </c>
      <c r="X1212" s="15">
        <v>9.4906813223113746E-3</v>
      </c>
      <c r="Y1212" s="15">
        <v>4.581392405240495E-4</v>
      </c>
      <c r="Z1212" s="18">
        <v>3.3575303724945292E-4</v>
      </c>
      <c r="AA1212" s="18">
        <v>1.5906752197822241E-5</v>
      </c>
      <c r="AB1212" s="18">
        <v>0.28200966533711741</v>
      </c>
      <c r="AC1212" s="18">
        <v>1.8921361470304989E-5</v>
      </c>
      <c r="AD1212" s="20">
        <f t="shared" si="177"/>
        <v>-26.959340489249861</v>
      </c>
      <c r="AE1212" s="20">
        <f t="shared" si="178"/>
        <v>-6.9042019067022675</v>
      </c>
      <c r="AF1212" s="20">
        <f t="shared" si="179"/>
        <v>0.67049780272417747</v>
      </c>
      <c r="AG1212" s="21">
        <f t="shared" si="180"/>
        <v>1717.4960499798726</v>
      </c>
      <c r="AH1212" s="21">
        <f t="shared" si="181"/>
        <v>2213.4506574214288</v>
      </c>
      <c r="AI1212" s="22">
        <f t="shared" si="182"/>
        <v>25.791074924510212</v>
      </c>
      <c r="AJ1212" s="20">
        <f t="shared" si="183"/>
        <v>-0.98988695670935378</v>
      </c>
    </row>
    <row r="1213" spans="1:36">
      <c r="A1213" s="1" t="s">
        <v>1231</v>
      </c>
      <c r="B1213" s="102">
        <v>55.92</v>
      </c>
      <c r="C1213" s="102">
        <v>132.88999999999999</v>
      </c>
      <c r="D1213" s="12">
        <f t="shared" si="185"/>
        <v>0.42079915719768235</v>
      </c>
      <c r="E1213" s="13">
        <v>7.145E-2</v>
      </c>
      <c r="F1213" s="13">
        <v>2E-3</v>
      </c>
      <c r="G1213" s="14">
        <v>1.5209699999999999</v>
      </c>
      <c r="H1213" s="14">
        <v>3.8929999999999999E-2</v>
      </c>
      <c r="I1213" s="13">
        <v>0.15434</v>
      </c>
      <c r="J1213" s="13">
        <v>3.31E-3</v>
      </c>
      <c r="K1213" s="15">
        <v>5.0119999999999998E-2</v>
      </c>
      <c r="L1213" s="15">
        <v>1.7799999999999999E-3</v>
      </c>
      <c r="M1213" s="16">
        <v>970</v>
      </c>
      <c r="N1213" s="16">
        <v>24</v>
      </c>
      <c r="O1213" s="16">
        <v>939</v>
      </c>
      <c r="P1213" s="16">
        <v>16</v>
      </c>
      <c r="Q1213" s="16">
        <v>925</v>
      </c>
      <c r="R1213" s="16">
        <v>18</v>
      </c>
      <c r="S1213" s="16">
        <v>988</v>
      </c>
      <c r="T1213" s="16">
        <v>34</v>
      </c>
      <c r="U1213" s="16">
        <v>925</v>
      </c>
      <c r="V1213" s="16">
        <v>18</v>
      </c>
      <c r="W1213" s="17">
        <f t="shared" si="184"/>
        <v>1.490947816826411</v>
      </c>
      <c r="X1213" s="15">
        <v>2.2139766566629509E-2</v>
      </c>
      <c r="Y1213" s="15">
        <v>1.5246205066445689E-4</v>
      </c>
      <c r="Z1213" s="18">
        <v>7.442606672570382E-4</v>
      </c>
      <c r="AA1213" s="18">
        <v>4.64919574258308E-6</v>
      </c>
      <c r="AB1213" s="18">
        <v>0.28232544608538607</v>
      </c>
      <c r="AC1213" s="18">
        <v>1.7552304337920083E-5</v>
      </c>
      <c r="AD1213" s="20">
        <f t="shared" si="177"/>
        <v>-15.792013163041796</v>
      </c>
      <c r="AE1213" s="20">
        <f t="shared" si="178"/>
        <v>4.2109538221479781</v>
      </c>
      <c r="AF1213" s="20">
        <f t="shared" si="179"/>
        <v>0.62199498167363543</v>
      </c>
      <c r="AG1213" s="21">
        <f t="shared" si="180"/>
        <v>1299.2087157960677</v>
      </c>
      <c r="AH1213" s="21">
        <f t="shared" si="181"/>
        <v>1524.5680143486502</v>
      </c>
      <c r="AI1213" s="22">
        <f t="shared" si="182"/>
        <v>24.373792477750612</v>
      </c>
      <c r="AJ1213" s="20">
        <f t="shared" si="183"/>
        <v>-0.97758251002237839</v>
      </c>
    </row>
    <row r="1214" spans="1:36">
      <c r="A1214" s="1" t="s">
        <v>1232</v>
      </c>
      <c r="B1214" s="102">
        <v>415.85</v>
      </c>
      <c r="C1214" s="102">
        <v>324.95999999999998</v>
      </c>
      <c r="D1214" s="12">
        <f t="shared" si="185"/>
        <v>1.2796959625800099</v>
      </c>
      <c r="E1214" s="13">
        <v>5.8479999999999997E-2</v>
      </c>
      <c r="F1214" s="13">
        <v>1.5100000000000001E-3</v>
      </c>
      <c r="G1214" s="14">
        <v>0.68935000000000002</v>
      </c>
      <c r="H1214" s="14">
        <v>1.6400000000000001E-2</v>
      </c>
      <c r="I1214" s="13">
        <v>8.5470000000000004E-2</v>
      </c>
      <c r="J1214" s="13">
        <v>1.6999999999999999E-3</v>
      </c>
      <c r="K1214" s="15">
        <v>2.3820000000000001E-2</v>
      </c>
      <c r="L1214" s="15">
        <v>5.0000000000000001E-4</v>
      </c>
      <c r="M1214" s="16">
        <v>548</v>
      </c>
      <c r="N1214" s="16">
        <v>23</v>
      </c>
      <c r="O1214" s="16">
        <v>532</v>
      </c>
      <c r="P1214" s="16">
        <v>10</v>
      </c>
      <c r="Q1214" s="16">
        <v>529</v>
      </c>
      <c r="R1214" s="16">
        <v>10</v>
      </c>
      <c r="S1214" s="16">
        <v>476</v>
      </c>
      <c r="T1214" s="16">
        <v>10</v>
      </c>
      <c r="U1214" s="16">
        <v>529</v>
      </c>
      <c r="V1214" s="16">
        <v>10</v>
      </c>
      <c r="W1214" s="17">
        <f t="shared" si="184"/>
        <v>0.56390977443609025</v>
      </c>
      <c r="X1214" s="15">
        <v>2.9261387302861319E-2</v>
      </c>
      <c r="Y1214" s="15">
        <v>1.6704325458364241E-3</v>
      </c>
      <c r="Z1214" s="18">
        <v>9.8429212786960195E-4</v>
      </c>
      <c r="AA1214" s="18">
        <v>5.483804575642078E-5</v>
      </c>
      <c r="AB1214" s="18">
        <v>0.28189681906081465</v>
      </c>
      <c r="AC1214" s="18">
        <v>2.2650228721847971E-5</v>
      </c>
      <c r="AD1214" s="20">
        <f t="shared" si="177"/>
        <v>-30.950056553880056</v>
      </c>
      <c r="AE1214" s="20">
        <f t="shared" si="178"/>
        <v>-19.664812265776099</v>
      </c>
      <c r="AF1214" s="20">
        <f t="shared" si="179"/>
        <v>0.80194129743153009</v>
      </c>
      <c r="AG1214" s="21">
        <f t="shared" si="180"/>
        <v>1902.9179111006861</v>
      </c>
      <c r="AH1214" s="21">
        <f t="shared" si="181"/>
        <v>2716.3404890579573</v>
      </c>
      <c r="AI1214" s="22">
        <f t="shared" si="182"/>
        <v>31.30198051958655</v>
      </c>
      <c r="AJ1214" s="20">
        <f t="shared" si="183"/>
        <v>-0.97035264675091559</v>
      </c>
    </row>
    <row r="1215" spans="1:36">
      <c r="A1215" s="1" t="s">
        <v>1233</v>
      </c>
      <c r="B1215" s="102">
        <v>115.56</v>
      </c>
      <c r="C1215" s="102">
        <v>86.54</v>
      </c>
      <c r="D1215" s="12">
        <f t="shared" si="185"/>
        <v>1.3353362606886987</v>
      </c>
      <c r="E1215" s="13">
        <v>7.9589999999999994E-2</v>
      </c>
      <c r="F1215" s="13">
        <v>3.49E-3</v>
      </c>
      <c r="G1215" s="14">
        <v>2.1377799999999998</v>
      </c>
      <c r="H1215" s="14">
        <v>8.5489999999999997E-2</v>
      </c>
      <c r="I1215" s="13">
        <v>0.19475999999999999</v>
      </c>
      <c r="J1215" s="13">
        <v>5.6800000000000002E-3</v>
      </c>
      <c r="K1215" s="15">
        <v>5.2130000000000003E-2</v>
      </c>
      <c r="L1215" s="15">
        <v>1.9E-3</v>
      </c>
      <c r="M1215" s="16">
        <v>1187</v>
      </c>
      <c r="N1215" s="16">
        <v>38</v>
      </c>
      <c r="O1215" s="16">
        <v>1161</v>
      </c>
      <c r="P1215" s="16">
        <v>28</v>
      </c>
      <c r="Q1215" s="16">
        <v>1147</v>
      </c>
      <c r="R1215" s="16">
        <v>31</v>
      </c>
      <c r="S1215" s="16">
        <v>1027</v>
      </c>
      <c r="T1215" s="16">
        <v>37</v>
      </c>
      <c r="U1215" s="16">
        <v>1187</v>
      </c>
      <c r="V1215" s="16">
        <v>38</v>
      </c>
      <c r="W1215" s="17">
        <f>100*(M1215-Q1215)/M1215</f>
        <v>3.3698399326032011</v>
      </c>
      <c r="X1215" s="15">
        <v>2.166539240987481E-2</v>
      </c>
      <c r="Y1215" s="15">
        <v>9.4541055199064475E-4</v>
      </c>
      <c r="Z1215" s="18">
        <v>7.2452632396597359E-4</v>
      </c>
      <c r="AA1215" s="18">
        <v>3.0540956220788337E-5</v>
      </c>
      <c r="AB1215" s="18">
        <v>0.28193261069811942</v>
      </c>
      <c r="AC1215" s="18">
        <v>1.8599871485191943E-5</v>
      </c>
      <c r="AD1215" s="20">
        <f t="shared" si="177"/>
        <v>-29.684314637963283</v>
      </c>
      <c r="AE1215" s="20">
        <f t="shared" si="178"/>
        <v>-3.9584492843292018</v>
      </c>
      <c r="AF1215" s="20">
        <f t="shared" si="179"/>
        <v>0.65950435334298707</v>
      </c>
      <c r="AG1215" s="21">
        <f t="shared" si="180"/>
        <v>1840.8843971517047</v>
      </c>
      <c r="AH1215" s="21">
        <f t="shared" si="181"/>
        <v>2235.2198983768631</v>
      </c>
      <c r="AI1215" s="22">
        <f t="shared" si="182"/>
        <v>25.555483572677304</v>
      </c>
      <c r="AJ1215" s="20">
        <f t="shared" si="183"/>
        <v>-0.97817691795283213</v>
      </c>
    </row>
    <row r="1216" spans="1:36">
      <c r="A1216" s="1" t="s">
        <v>1234</v>
      </c>
      <c r="B1216" s="102">
        <v>79.349999999999994</v>
      </c>
      <c r="C1216" s="102">
        <v>203.85</v>
      </c>
      <c r="D1216" s="12">
        <f t="shared" si="185"/>
        <v>0.38925680647534949</v>
      </c>
      <c r="E1216" s="13">
        <v>6.8709999999999993E-2</v>
      </c>
      <c r="F1216" s="13">
        <v>3.6900000000000001E-3</v>
      </c>
      <c r="G1216" s="14">
        <v>1.4188099999999999</v>
      </c>
      <c r="H1216" s="14">
        <v>6.8779999999999994E-2</v>
      </c>
      <c r="I1216" s="13">
        <v>0.14974999999999999</v>
      </c>
      <c r="J1216" s="13">
        <v>3.4499999999999999E-3</v>
      </c>
      <c r="K1216" s="15">
        <v>4.5539999999999997E-2</v>
      </c>
      <c r="L1216" s="15">
        <v>9.7999999999999997E-4</v>
      </c>
      <c r="M1216" s="16">
        <v>890</v>
      </c>
      <c r="N1216" s="16">
        <v>114</v>
      </c>
      <c r="O1216" s="16">
        <v>897</v>
      </c>
      <c r="P1216" s="16">
        <v>29</v>
      </c>
      <c r="Q1216" s="16">
        <v>900</v>
      </c>
      <c r="R1216" s="16">
        <v>19</v>
      </c>
      <c r="S1216" s="16">
        <v>900</v>
      </c>
      <c r="T1216" s="16">
        <v>19</v>
      </c>
      <c r="U1216" s="16">
        <v>900</v>
      </c>
      <c r="V1216" s="16">
        <v>19</v>
      </c>
      <c r="W1216" s="17">
        <f>100*(O1216-Q1216)/O1216</f>
        <v>-0.33444816053511706</v>
      </c>
      <c r="X1216" s="15">
        <v>2.7759643671222158E-2</v>
      </c>
      <c r="Y1216" s="15">
        <v>9.4392713374684867E-4</v>
      </c>
      <c r="Z1216" s="18">
        <v>8.8325647694968983E-4</v>
      </c>
      <c r="AA1216" s="18">
        <v>2.9026623266004745E-5</v>
      </c>
      <c r="AB1216" s="18">
        <v>0.28192206867883879</v>
      </c>
      <c r="AC1216" s="18">
        <v>1.6300307697821818E-5</v>
      </c>
      <c r="AD1216" s="20">
        <f t="shared" si="177"/>
        <v>-30.057124508835464</v>
      </c>
      <c r="AE1216" s="20">
        <f t="shared" si="178"/>
        <v>-10.712224844210416</v>
      </c>
      <c r="AF1216" s="20">
        <f t="shared" si="179"/>
        <v>0.57759614413507121</v>
      </c>
      <c r="AG1216" s="21">
        <f t="shared" si="180"/>
        <v>1863.0782268922148</v>
      </c>
      <c r="AH1216" s="21">
        <f t="shared" si="181"/>
        <v>2437.3928216681315</v>
      </c>
      <c r="AI1216" s="22">
        <f t="shared" si="182"/>
        <v>22.480767346698258</v>
      </c>
      <c r="AJ1216" s="20">
        <f t="shared" si="183"/>
        <v>-0.97339588924850329</v>
      </c>
    </row>
    <row r="1217" spans="1:36">
      <c r="A1217" s="1" t="s">
        <v>1235</v>
      </c>
      <c r="B1217" s="102">
        <v>254.9</v>
      </c>
      <c r="C1217" s="102">
        <v>441.58</v>
      </c>
      <c r="D1217" s="12">
        <f t="shared" si="185"/>
        <v>0.57724534625662394</v>
      </c>
      <c r="E1217" s="13">
        <v>7.9560000000000006E-2</v>
      </c>
      <c r="F1217" s="13">
        <v>1.1900000000000001E-3</v>
      </c>
      <c r="G1217" s="14">
        <v>2.1924100000000002</v>
      </c>
      <c r="H1217" s="14">
        <v>3.065E-2</v>
      </c>
      <c r="I1217" s="13">
        <v>0.19980999999999999</v>
      </c>
      <c r="J1217" s="13">
        <v>3.5400000000000002E-3</v>
      </c>
      <c r="K1217" s="15">
        <v>4.6109999999999998E-2</v>
      </c>
      <c r="L1217" s="15">
        <v>9.6000000000000002E-4</v>
      </c>
      <c r="M1217" s="16">
        <v>1186</v>
      </c>
      <c r="N1217" s="16">
        <v>16</v>
      </c>
      <c r="O1217" s="16">
        <v>1179</v>
      </c>
      <c r="P1217" s="16">
        <v>10</v>
      </c>
      <c r="Q1217" s="16">
        <v>1174</v>
      </c>
      <c r="R1217" s="16">
        <v>19</v>
      </c>
      <c r="S1217" s="16">
        <v>911</v>
      </c>
      <c r="T1217" s="16">
        <v>19</v>
      </c>
      <c r="U1217" s="16">
        <v>1186</v>
      </c>
      <c r="V1217" s="16">
        <v>16</v>
      </c>
      <c r="W1217" s="17">
        <f>100*(M1217-Q1217)/M1217</f>
        <v>1.0118043844856661</v>
      </c>
      <c r="X1217" s="15">
        <v>4.0899669101204135E-2</v>
      </c>
      <c r="Y1217" s="15">
        <v>1.1008668763403963E-3</v>
      </c>
      <c r="Z1217" s="18">
        <v>1.3675686705757703E-3</v>
      </c>
      <c r="AA1217" s="18">
        <v>3.5670418978872866E-5</v>
      </c>
      <c r="AB1217" s="18">
        <v>0.28209942683940403</v>
      </c>
      <c r="AC1217" s="18">
        <v>1.6542921551028313E-5</v>
      </c>
      <c r="AD1217" s="20">
        <f t="shared" si="177"/>
        <v>-23.784998535780755</v>
      </c>
      <c r="AE1217" s="20">
        <f t="shared" si="178"/>
        <v>1.4245007111046704</v>
      </c>
      <c r="AF1217" s="20">
        <f t="shared" si="179"/>
        <v>0.58656879823990327</v>
      </c>
      <c r="AG1217" s="21">
        <f t="shared" si="180"/>
        <v>1638.8032583530724</v>
      </c>
      <c r="AH1217" s="21">
        <f t="shared" si="181"/>
        <v>1899.5211070607174</v>
      </c>
      <c r="AI1217" s="22">
        <f t="shared" si="182"/>
        <v>23.210895193047918</v>
      </c>
      <c r="AJ1217" s="20">
        <f t="shared" si="183"/>
        <v>-0.95880817257301898</v>
      </c>
    </row>
    <row r="1218" spans="1:36">
      <c r="A1218" s="1" t="s">
        <v>1236</v>
      </c>
      <c r="B1218" s="102">
        <v>238.15</v>
      </c>
      <c r="C1218" s="102">
        <v>215.96</v>
      </c>
      <c r="D1218" s="12">
        <f t="shared" si="185"/>
        <v>1.1027505093535839</v>
      </c>
      <c r="E1218" s="13">
        <v>5.6829999999999999E-2</v>
      </c>
      <c r="F1218" s="13">
        <v>2.5500000000000002E-3</v>
      </c>
      <c r="G1218" s="14">
        <v>0.6381</v>
      </c>
      <c r="H1218" s="14">
        <v>2.6290000000000001E-2</v>
      </c>
      <c r="I1218" s="13">
        <v>8.1409999999999996E-2</v>
      </c>
      <c r="J1218" s="13">
        <v>2.1099999999999999E-3</v>
      </c>
      <c r="K1218" s="15">
        <v>2.5909999999999999E-2</v>
      </c>
      <c r="L1218" s="15">
        <v>8.4999999999999995E-4</v>
      </c>
      <c r="M1218" s="16">
        <v>485</v>
      </c>
      <c r="N1218" s="16">
        <v>48</v>
      </c>
      <c r="O1218" s="16">
        <v>501</v>
      </c>
      <c r="P1218" s="16">
        <v>16</v>
      </c>
      <c r="Q1218" s="16">
        <v>505</v>
      </c>
      <c r="R1218" s="16">
        <v>13</v>
      </c>
      <c r="S1218" s="16">
        <v>517</v>
      </c>
      <c r="T1218" s="16">
        <v>17</v>
      </c>
      <c r="U1218" s="16">
        <v>505</v>
      </c>
      <c r="V1218" s="16">
        <v>13</v>
      </c>
      <c r="W1218" s="17">
        <f>100*(O1218-Q1218)/O1218</f>
        <v>-0.79840319361277445</v>
      </c>
      <c r="X1218" s="15">
        <v>2.1121399105764514E-2</v>
      </c>
      <c r="Y1218" s="15">
        <v>1.2023996534129958E-4</v>
      </c>
      <c r="Z1218" s="18">
        <v>6.8739511935925147E-4</v>
      </c>
      <c r="AA1218" s="18">
        <v>4.1774913226845609E-6</v>
      </c>
      <c r="AB1218" s="18">
        <v>0.28206207270053296</v>
      </c>
      <c r="AC1218" s="18">
        <v>1.8601618214958636E-5</v>
      </c>
      <c r="AD1218" s="20">
        <f t="shared" si="177"/>
        <v>-25.10599703885341</v>
      </c>
      <c r="AE1218" s="20">
        <f t="shared" si="178"/>
        <v>-14.229766899968022</v>
      </c>
      <c r="AF1218" s="20">
        <f t="shared" si="179"/>
        <v>0.65856344101667319</v>
      </c>
      <c r="AG1218" s="21">
        <f t="shared" si="180"/>
        <v>1661.1433162460658</v>
      </c>
      <c r="AH1218" s="21">
        <f t="shared" si="181"/>
        <v>2360.1953216698248</v>
      </c>
      <c r="AI1218" s="22">
        <f t="shared" si="182"/>
        <v>25.61856048280174</v>
      </c>
      <c r="AJ1218" s="20">
        <f t="shared" si="183"/>
        <v>-0.97929532773014305</v>
      </c>
    </row>
    <row r="1219" spans="1:36">
      <c r="A1219" s="1" t="s">
        <v>1237</v>
      </c>
      <c r="B1219" s="102">
        <v>233.38</v>
      </c>
      <c r="C1219" s="102">
        <v>412.49</v>
      </c>
      <c r="D1219" s="12">
        <f t="shared" si="185"/>
        <v>0.56578341293122258</v>
      </c>
      <c r="E1219" s="13">
        <v>9.2520000000000005E-2</v>
      </c>
      <c r="F1219" s="13">
        <v>1.2600000000000001E-3</v>
      </c>
      <c r="G1219" s="14">
        <v>3.2171699999999999</v>
      </c>
      <c r="H1219" s="14">
        <v>4.1059999999999999E-2</v>
      </c>
      <c r="I1219" s="13">
        <v>0.25211</v>
      </c>
      <c r="J1219" s="13">
        <v>4.4299999999999999E-3</v>
      </c>
      <c r="K1219" s="15">
        <v>6.7140000000000005E-2</v>
      </c>
      <c r="L1219" s="15">
        <v>1.2999999999999999E-3</v>
      </c>
      <c r="M1219" s="16">
        <v>1478</v>
      </c>
      <c r="N1219" s="16">
        <v>16</v>
      </c>
      <c r="O1219" s="16">
        <v>1461</v>
      </c>
      <c r="P1219" s="16">
        <v>10</v>
      </c>
      <c r="Q1219" s="16">
        <v>1449</v>
      </c>
      <c r="R1219" s="16">
        <v>23</v>
      </c>
      <c r="S1219" s="16">
        <v>1313</v>
      </c>
      <c r="T1219" s="16">
        <v>25</v>
      </c>
      <c r="U1219" s="16">
        <v>1478</v>
      </c>
      <c r="V1219" s="16">
        <v>16</v>
      </c>
      <c r="W1219" s="17">
        <f>100*(M1219-Q1219)/M1219</f>
        <v>1.9621109607577807</v>
      </c>
      <c r="X1219" s="15">
        <v>6.6009576000359657E-2</v>
      </c>
      <c r="Y1219" s="15">
        <v>9.5512674603164829E-4</v>
      </c>
      <c r="Z1219" s="18">
        <v>2.1785551079624714E-3</v>
      </c>
      <c r="AA1219" s="18">
        <v>3.0254094566985673E-5</v>
      </c>
      <c r="AB1219" s="18">
        <v>0.28206556972823726</v>
      </c>
      <c r="AC1219" s="18">
        <v>2.1662931228169104E-5</v>
      </c>
      <c r="AD1219" s="20">
        <f t="shared" si="177"/>
        <v>-24.982327520502999</v>
      </c>
      <c r="AE1219" s="20">
        <f t="shared" si="178"/>
        <v>5.7326099899057681</v>
      </c>
      <c r="AF1219" s="20">
        <f t="shared" si="179"/>
        <v>0.76861665896269493</v>
      </c>
      <c r="AG1219" s="21">
        <f t="shared" si="180"/>
        <v>1723.4300085641405</v>
      </c>
      <c r="AH1219" s="21">
        <f t="shared" si="181"/>
        <v>1856.3012765576743</v>
      </c>
      <c r="AI1219" s="22">
        <f t="shared" si="182"/>
        <v>31.028363466505198</v>
      </c>
      <c r="AJ1219" s="20">
        <f t="shared" si="183"/>
        <v>-0.93438087024209426</v>
      </c>
    </row>
    <row r="1220" spans="1:36">
      <c r="A1220" s="23" t="s">
        <v>1238</v>
      </c>
      <c r="B1220" s="36">
        <v>291.64999999999998</v>
      </c>
      <c r="C1220" s="36">
        <v>457.66</v>
      </c>
      <c r="D1220" s="25">
        <f t="shared" si="185"/>
        <v>0.63726347069877198</v>
      </c>
      <c r="E1220" s="26">
        <v>0.11308</v>
      </c>
      <c r="F1220" s="26">
        <v>1.9E-3</v>
      </c>
      <c r="G1220" s="27">
        <v>4.1007499999999997</v>
      </c>
      <c r="H1220" s="27">
        <v>6.3259999999999997E-2</v>
      </c>
      <c r="I1220" s="26">
        <v>0.26290999999999998</v>
      </c>
      <c r="J1220" s="26">
        <v>4.9899999999999996E-3</v>
      </c>
      <c r="K1220" s="28">
        <v>4.8750000000000002E-2</v>
      </c>
      <c r="L1220" s="28">
        <v>1.2999999999999999E-3</v>
      </c>
      <c r="M1220" s="29">
        <v>1849</v>
      </c>
      <c r="N1220" s="29">
        <v>16</v>
      </c>
      <c r="O1220" s="29">
        <v>1654</v>
      </c>
      <c r="P1220" s="29">
        <v>13</v>
      </c>
      <c r="Q1220" s="29">
        <v>1505</v>
      </c>
      <c r="R1220" s="29">
        <v>25</v>
      </c>
      <c r="S1220" s="29">
        <v>962</v>
      </c>
      <c r="T1220" s="29">
        <v>25</v>
      </c>
      <c r="U1220" s="29">
        <v>1849</v>
      </c>
      <c r="V1220" s="29">
        <v>16</v>
      </c>
      <c r="W1220" s="30">
        <f>100*(M1220-Q1220)/M1220</f>
        <v>18.604651162790699</v>
      </c>
      <c r="X1220" s="28">
        <v>3.2435898446227858E-2</v>
      </c>
      <c r="Y1220" s="28">
        <v>8.2630753935947405E-4</v>
      </c>
      <c r="Z1220" s="31">
        <v>1.0627769623243316E-3</v>
      </c>
      <c r="AA1220" s="31">
        <v>2.1677330819746549E-5</v>
      </c>
      <c r="AB1220" s="31">
        <v>0.28148204228839702</v>
      </c>
      <c r="AC1220" s="31">
        <v>1.8840396026364384E-5</v>
      </c>
      <c r="AD1220" s="33">
        <f t="shared" si="177"/>
        <v>-45.618297129949028</v>
      </c>
      <c r="AE1220" s="33">
        <f t="shared" si="178"/>
        <v>-5.7222662508449318</v>
      </c>
      <c r="AF1220" s="33">
        <f t="shared" si="179"/>
        <v>0.66903414449607612</v>
      </c>
      <c r="AG1220" s="34">
        <f t="shared" si="180"/>
        <v>2477.9963838572762</v>
      </c>
      <c r="AH1220" s="34">
        <f t="shared" si="181"/>
        <v>2848.2968720924232</v>
      </c>
      <c r="AI1220" s="35">
        <f t="shared" si="182"/>
        <v>25.811666893831898</v>
      </c>
      <c r="AJ1220" s="33">
        <f t="shared" si="183"/>
        <v>-0.9679886457131226</v>
      </c>
    </row>
    <row r="1221" spans="1:36">
      <c r="A1221" s="1" t="s">
        <v>1239</v>
      </c>
      <c r="B1221" s="102">
        <v>244.36</v>
      </c>
      <c r="C1221" s="102">
        <v>111.05</v>
      </c>
      <c r="D1221" s="12">
        <f t="shared" si="185"/>
        <v>2.2004502476362</v>
      </c>
      <c r="E1221" s="13">
        <v>5.867E-2</v>
      </c>
      <c r="F1221" s="13">
        <v>2.3400000000000001E-3</v>
      </c>
      <c r="G1221" s="14">
        <v>0.74678999999999995</v>
      </c>
      <c r="H1221" s="14">
        <v>2.7369999999999998E-2</v>
      </c>
      <c r="I1221" s="13">
        <v>9.2289999999999997E-2</v>
      </c>
      <c r="J1221" s="13">
        <v>2.2200000000000002E-3</v>
      </c>
      <c r="K1221" s="15">
        <v>2.6030000000000001E-2</v>
      </c>
      <c r="L1221" s="15">
        <v>6.0999999999999997E-4</v>
      </c>
      <c r="M1221" s="16">
        <v>555</v>
      </c>
      <c r="N1221" s="16">
        <v>41</v>
      </c>
      <c r="O1221" s="16">
        <v>566</v>
      </c>
      <c r="P1221" s="16">
        <v>16</v>
      </c>
      <c r="Q1221" s="16">
        <v>569</v>
      </c>
      <c r="R1221" s="16">
        <v>13</v>
      </c>
      <c r="S1221" s="16">
        <v>519</v>
      </c>
      <c r="T1221" s="16">
        <v>12</v>
      </c>
      <c r="U1221" s="16">
        <v>569</v>
      </c>
      <c r="V1221" s="16">
        <v>13</v>
      </c>
      <c r="W1221" s="17">
        <f>100*(O1221-Q1221)/O1221</f>
        <v>-0.53003533568904593</v>
      </c>
      <c r="X1221" s="15">
        <v>2.326267248517408E-2</v>
      </c>
      <c r="Y1221" s="15">
        <v>2.3728588116127402E-4</v>
      </c>
      <c r="Z1221" s="18">
        <v>7.6468749830334174E-4</v>
      </c>
      <c r="AA1221" s="18">
        <v>8.3404697596376626E-6</v>
      </c>
      <c r="AB1221" s="18">
        <v>0.2819205357472056</v>
      </c>
      <c r="AC1221" s="18">
        <v>2.0011777298042591E-5</v>
      </c>
      <c r="AD1221" s="20">
        <f t="shared" si="177"/>
        <v>-30.111335379543469</v>
      </c>
      <c r="AE1221" s="20">
        <f t="shared" si="178"/>
        <v>-17.883137226497592</v>
      </c>
      <c r="AF1221" s="20">
        <f t="shared" si="179"/>
        <v>0.70858860894080811</v>
      </c>
      <c r="AG1221" s="21">
        <f t="shared" si="180"/>
        <v>1859.4164946698729</v>
      </c>
      <c r="AH1221" s="21">
        <f t="shared" si="181"/>
        <v>2635.4243459039399</v>
      </c>
      <c r="AI1221" s="22">
        <f t="shared" si="182"/>
        <v>27.515708418801069</v>
      </c>
      <c r="AJ1221" s="20">
        <f t="shared" si="183"/>
        <v>-0.97696724402700774</v>
      </c>
    </row>
    <row r="1222" spans="1:36">
      <c r="A1222" s="1" t="s">
        <v>1240</v>
      </c>
      <c r="B1222" s="102">
        <v>75.91</v>
      </c>
      <c r="C1222" s="102">
        <v>546.96</v>
      </c>
      <c r="D1222" s="12">
        <f t="shared" si="185"/>
        <v>0.13878528594412753</v>
      </c>
      <c r="E1222" s="13">
        <v>6.7449999999999996E-2</v>
      </c>
      <c r="F1222" s="13">
        <v>1.16E-3</v>
      </c>
      <c r="G1222" s="14">
        <v>1.13384</v>
      </c>
      <c r="H1222" s="14">
        <v>1.8089999999999998E-2</v>
      </c>
      <c r="I1222" s="13">
        <v>0.12188</v>
      </c>
      <c r="J1222" s="13">
        <v>2.1900000000000001E-3</v>
      </c>
      <c r="K1222" s="15">
        <v>3.9109999999999999E-2</v>
      </c>
      <c r="L1222" s="15">
        <v>1.3799999999999999E-3</v>
      </c>
      <c r="M1222" s="16">
        <v>852</v>
      </c>
      <c r="N1222" s="16">
        <v>17</v>
      </c>
      <c r="O1222" s="16">
        <v>770</v>
      </c>
      <c r="P1222" s="16">
        <v>9</v>
      </c>
      <c r="Q1222" s="16">
        <v>741</v>
      </c>
      <c r="R1222" s="16">
        <v>13</v>
      </c>
      <c r="S1222" s="16">
        <v>775</v>
      </c>
      <c r="T1222" s="16">
        <v>27</v>
      </c>
      <c r="U1222" s="16">
        <v>741</v>
      </c>
      <c r="V1222" s="16">
        <v>13</v>
      </c>
      <c r="W1222" s="17">
        <f>100*(O1222-Q1222)/O1222</f>
        <v>3.7662337662337664</v>
      </c>
      <c r="X1222" s="15">
        <v>5.4188160646649677E-3</v>
      </c>
      <c r="Y1222" s="15">
        <v>7.2426597100218532E-4</v>
      </c>
      <c r="Z1222" s="18">
        <v>1.7763926743429706E-4</v>
      </c>
      <c r="AA1222" s="18">
        <v>2.6988406334274079E-5</v>
      </c>
      <c r="AB1222" s="18">
        <v>0.28201006054979055</v>
      </c>
      <c r="AC1222" s="18">
        <v>1.7430747750420933E-5</v>
      </c>
      <c r="AD1222" s="20">
        <f t="shared" si="177"/>
        <v>-26.945364117008097</v>
      </c>
      <c r="AE1222" s="20">
        <f t="shared" si="178"/>
        <v>-10.694474594225012</v>
      </c>
      <c r="AF1222" s="20">
        <f t="shared" si="179"/>
        <v>0.61743396935592154</v>
      </c>
      <c r="AG1222" s="21">
        <f t="shared" si="180"/>
        <v>1709.9671426105422</v>
      </c>
      <c r="AH1222" s="21">
        <f t="shared" si="181"/>
        <v>2316.799082930424</v>
      </c>
      <c r="AI1222" s="22">
        <f t="shared" si="182"/>
        <v>23.663840923769385</v>
      </c>
      <c r="AJ1222" s="20">
        <f t="shared" si="183"/>
        <v>-0.9946494196555935</v>
      </c>
    </row>
    <row r="1223" spans="1:36">
      <c r="A1223" s="1" t="s">
        <v>1241</v>
      </c>
      <c r="B1223" s="102">
        <v>75.23</v>
      </c>
      <c r="C1223" s="102">
        <v>158.11000000000001</v>
      </c>
      <c r="D1223" s="12">
        <f t="shared" si="185"/>
        <v>0.4758079817848333</v>
      </c>
      <c r="E1223" s="13">
        <v>9.9089999999999998E-2</v>
      </c>
      <c r="F1223" s="13">
        <v>1.2899999999999999E-3</v>
      </c>
      <c r="G1223" s="14">
        <v>3.8786700000000001</v>
      </c>
      <c r="H1223" s="14">
        <v>4.7739999999999998E-2</v>
      </c>
      <c r="I1223" s="13">
        <v>0.2838</v>
      </c>
      <c r="J1223" s="13">
        <v>4.9699999999999996E-3</v>
      </c>
      <c r="K1223" s="15">
        <v>8.3879999999999996E-2</v>
      </c>
      <c r="L1223" s="15">
        <v>1.64E-3</v>
      </c>
      <c r="M1223" s="16">
        <v>1607</v>
      </c>
      <c r="N1223" s="16">
        <v>16</v>
      </c>
      <c r="O1223" s="16">
        <v>1609</v>
      </c>
      <c r="P1223" s="16">
        <v>10</v>
      </c>
      <c r="Q1223" s="16">
        <v>1610</v>
      </c>
      <c r="R1223" s="16">
        <v>25</v>
      </c>
      <c r="S1223" s="16">
        <v>1628</v>
      </c>
      <c r="T1223" s="16">
        <v>31</v>
      </c>
      <c r="U1223" s="16">
        <v>1607</v>
      </c>
      <c r="V1223" s="16">
        <v>16</v>
      </c>
      <c r="W1223" s="17">
        <f>100*(M1223-Q1223)/M1223</f>
        <v>-0.18668326073428748</v>
      </c>
      <c r="X1223" s="15">
        <v>2.7431091442945785E-2</v>
      </c>
      <c r="Y1223" s="15">
        <v>2.4707541760112314E-4</v>
      </c>
      <c r="Z1223" s="18">
        <v>9.4709640024694521E-4</v>
      </c>
      <c r="AA1223" s="18">
        <v>8.6186386277233674E-6</v>
      </c>
      <c r="AB1223" s="18">
        <v>0.28194873968153122</v>
      </c>
      <c r="AC1223" s="18">
        <v>2.0467632085745584E-5</v>
      </c>
      <c r="AD1223" s="20">
        <f t="shared" si="177"/>
        <v>-29.113926360063715</v>
      </c>
      <c r="AE1223" s="20">
        <f t="shared" si="178"/>
        <v>5.6469029197492304</v>
      </c>
      <c r="AF1223" s="20">
        <f t="shared" si="179"/>
        <v>0.72641867919610337</v>
      </c>
      <c r="AG1223" s="21">
        <f t="shared" si="180"/>
        <v>1829.3500974333219</v>
      </c>
      <c r="AH1223" s="21">
        <f t="shared" si="181"/>
        <v>1961.3424391429849</v>
      </c>
      <c r="AI1223" s="22">
        <f t="shared" si="182"/>
        <v>28.295646513359998</v>
      </c>
      <c r="AJ1223" s="20">
        <f t="shared" si="183"/>
        <v>-0.97147299999256187</v>
      </c>
    </row>
    <row r="1224" spans="1:36">
      <c r="A1224" s="1" t="s">
        <v>1242</v>
      </c>
      <c r="B1224" s="102">
        <v>89.03</v>
      </c>
      <c r="C1224" s="102">
        <v>222.58</v>
      </c>
      <c r="D1224" s="12">
        <f t="shared" si="185"/>
        <v>0.39999101446670859</v>
      </c>
      <c r="E1224" s="13">
        <v>0.22667000000000001</v>
      </c>
      <c r="F1224" s="13">
        <v>2.47E-3</v>
      </c>
      <c r="G1224" s="14">
        <v>18.731069999999999</v>
      </c>
      <c r="H1224" s="14">
        <v>0.2021</v>
      </c>
      <c r="I1224" s="13">
        <v>0.59911999999999999</v>
      </c>
      <c r="J1224" s="13">
        <v>1.0659999999999999E-2</v>
      </c>
      <c r="K1224" s="15">
        <v>0.14860999999999999</v>
      </c>
      <c r="L1224" s="15">
        <v>3.2699999999999999E-3</v>
      </c>
      <c r="M1224" s="16">
        <v>3029</v>
      </c>
      <c r="N1224" s="16">
        <v>15</v>
      </c>
      <c r="O1224" s="16">
        <v>3028</v>
      </c>
      <c r="P1224" s="16">
        <v>10</v>
      </c>
      <c r="Q1224" s="16">
        <v>3026</v>
      </c>
      <c r="R1224" s="16">
        <v>43</v>
      </c>
      <c r="S1224" s="16">
        <v>2800</v>
      </c>
      <c r="T1224" s="16">
        <v>58</v>
      </c>
      <c r="U1224" s="16">
        <v>3029</v>
      </c>
      <c r="V1224" s="16">
        <v>15</v>
      </c>
      <c r="W1224" s="17">
        <f>100*(M1224-Q1224)/M1224</f>
        <v>9.9042588312974578E-2</v>
      </c>
      <c r="X1224" s="15">
        <v>3.298704525994936E-2</v>
      </c>
      <c r="Y1224" s="15">
        <v>4.3930947736049123E-4</v>
      </c>
      <c r="Z1224" s="18">
        <v>1.1829725116152016E-3</v>
      </c>
      <c r="AA1224" s="18">
        <v>1.4378554415538783E-5</v>
      </c>
      <c r="AB1224" s="18">
        <v>0.28090531868390212</v>
      </c>
      <c r="AC1224" s="18">
        <v>1.7067160941792355E-5</v>
      </c>
      <c r="AD1224" s="20">
        <f t="shared" si="177"/>
        <v>-66.013654679314413</v>
      </c>
      <c r="AE1224" s="20">
        <f t="shared" si="178"/>
        <v>-0.13607966635298396</v>
      </c>
      <c r="AF1224" s="20">
        <f t="shared" si="179"/>
        <v>0.6077174641833426</v>
      </c>
      <c r="AG1224" s="21">
        <f t="shared" si="180"/>
        <v>3272.3790222629787</v>
      </c>
      <c r="AH1224" s="21">
        <f t="shared" si="181"/>
        <v>3414.4192352007017</v>
      </c>
      <c r="AI1224" s="22">
        <f t="shared" si="182"/>
        <v>23.111898385729091</v>
      </c>
      <c r="AJ1224" s="20">
        <f t="shared" si="183"/>
        <v>-0.96436829784291556</v>
      </c>
    </row>
    <row r="1225" spans="1:36">
      <c r="A1225" s="23" t="s">
        <v>1243</v>
      </c>
      <c r="B1225" s="36">
        <v>52.5</v>
      </c>
      <c r="C1225" s="36">
        <v>98.86</v>
      </c>
      <c r="D1225" s="25">
        <f t="shared" si="185"/>
        <v>0.53105401577989075</v>
      </c>
      <c r="E1225" s="26">
        <v>9.715E-2</v>
      </c>
      <c r="F1225" s="26">
        <v>3.5500000000000002E-3</v>
      </c>
      <c r="G1225" s="27">
        <v>3.1810900000000002</v>
      </c>
      <c r="H1225" s="27">
        <v>0.10546</v>
      </c>
      <c r="I1225" s="26">
        <v>0.2374</v>
      </c>
      <c r="J1225" s="26">
        <v>6.5399999999999998E-3</v>
      </c>
      <c r="K1225" s="28">
        <v>6.7680000000000004E-2</v>
      </c>
      <c r="L1225" s="28">
        <v>3.3800000000000002E-3</v>
      </c>
      <c r="M1225" s="29">
        <v>1570</v>
      </c>
      <c r="N1225" s="29">
        <v>28</v>
      </c>
      <c r="O1225" s="29">
        <v>1453</v>
      </c>
      <c r="P1225" s="29">
        <v>26</v>
      </c>
      <c r="Q1225" s="29">
        <v>1373</v>
      </c>
      <c r="R1225" s="29">
        <v>34</v>
      </c>
      <c r="S1225" s="29">
        <v>1324</v>
      </c>
      <c r="T1225" s="29">
        <v>64</v>
      </c>
      <c r="U1225" s="29">
        <v>1570</v>
      </c>
      <c r="V1225" s="29">
        <v>28</v>
      </c>
      <c r="W1225" s="30">
        <f>100*(M1225-Q1225)/M1225</f>
        <v>12.547770700636942</v>
      </c>
      <c r="X1225" s="28">
        <v>2.0701151894244214E-2</v>
      </c>
      <c r="Y1225" s="28">
        <v>1.0782388615522421E-3</v>
      </c>
      <c r="Z1225" s="31">
        <v>6.9471311620336216E-4</v>
      </c>
      <c r="AA1225" s="31">
        <v>3.8076846989107376E-5</v>
      </c>
      <c r="AB1225" s="31">
        <v>0.28184410455923059</v>
      </c>
      <c r="AC1225" s="31">
        <v>2.0330785876318265E-5</v>
      </c>
      <c r="AD1225" s="33">
        <f t="shared" si="177"/>
        <v>-32.814261693853155</v>
      </c>
      <c r="AE1225" s="33">
        <f t="shared" si="178"/>
        <v>1.3847553593970829</v>
      </c>
      <c r="AF1225" s="33">
        <f t="shared" si="179"/>
        <v>0.72150136217890903</v>
      </c>
      <c r="AG1225" s="34">
        <f t="shared" si="180"/>
        <v>1960.7980070939668</v>
      </c>
      <c r="AH1225" s="34">
        <f t="shared" si="181"/>
        <v>2196.9693003516263</v>
      </c>
      <c r="AI1225" s="35">
        <f t="shared" si="182"/>
        <v>27.849782362436372</v>
      </c>
      <c r="AJ1225" s="33">
        <f t="shared" si="183"/>
        <v>-0.97907490613845294</v>
      </c>
    </row>
    <row r="1226" spans="1:36">
      <c r="A1226" s="1" t="s">
        <v>1244</v>
      </c>
      <c r="B1226" s="102">
        <v>133.09</v>
      </c>
      <c r="C1226" s="102">
        <v>242.79</v>
      </c>
      <c r="D1226" s="12">
        <f t="shared" si="185"/>
        <v>0.54816919971992262</v>
      </c>
      <c r="E1226" s="13">
        <v>0.14329</v>
      </c>
      <c r="F1226" s="13">
        <v>2.0500000000000002E-3</v>
      </c>
      <c r="G1226" s="14">
        <v>8.1180900000000005</v>
      </c>
      <c r="H1226" s="14">
        <v>0.10978</v>
      </c>
      <c r="I1226" s="13">
        <v>0.41073999999999999</v>
      </c>
      <c r="J1226" s="13">
        <v>7.6699999999999997E-3</v>
      </c>
      <c r="K1226" s="15">
        <v>8.9620000000000005E-2</v>
      </c>
      <c r="L1226" s="15">
        <v>2.2200000000000002E-3</v>
      </c>
      <c r="M1226" s="16">
        <v>2267</v>
      </c>
      <c r="N1226" s="16">
        <v>15</v>
      </c>
      <c r="O1226" s="16">
        <v>2244</v>
      </c>
      <c r="P1226" s="16">
        <v>12</v>
      </c>
      <c r="Q1226" s="16">
        <v>2218</v>
      </c>
      <c r="R1226" s="16">
        <v>35</v>
      </c>
      <c r="S1226" s="16">
        <v>1735</v>
      </c>
      <c r="T1226" s="16">
        <v>41</v>
      </c>
      <c r="U1226" s="16">
        <v>2267</v>
      </c>
      <c r="V1226" s="16">
        <v>15</v>
      </c>
      <c r="W1226" s="17">
        <f>100*(M1226-Q1226)/M1226</f>
        <v>2.1614468460520513</v>
      </c>
      <c r="X1226" s="15">
        <v>1.5460923753012222E-2</v>
      </c>
      <c r="Y1226" s="15">
        <v>1.887104175483264E-4</v>
      </c>
      <c r="Z1226" s="18">
        <v>5.3529626006405611E-4</v>
      </c>
      <c r="AA1226" s="18">
        <v>4.8140499489434468E-6</v>
      </c>
      <c r="AB1226" s="18">
        <v>0.28102445344783317</v>
      </c>
      <c r="AC1226" s="18">
        <v>2.0527996405272502E-5</v>
      </c>
      <c r="AD1226" s="20">
        <f t="shared" si="177"/>
        <v>-61.800551404200817</v>
      </c>
      <c r="AE1226" s="20">
        <f t="shared" si="178"/>
        <v>-11.918686781513532</v>
      </c>
      <c r="AF1226" s="20">
        <f t="shared" si="179"/>
        <v>0.72965951027460663</v>
      </c>
      <c r="AG1226" s="21">
        <f t="shared" si="180"/>
        <v>3059.121128476851</v>
      </c>
      <c r="AH1226" s="21">
        <f t="shared" si="181"/>
        <v>3543.1814620019136</v>
      </c>
      <c r="AI1226" s="22">
        <f t="shared" si="182"/>
        <v>27.433087592852644</v>
      </c>
      <c r="AJ1226" s="20">
        <f t="shared" si="183"/>
        <v>-0.98387661867276943</v>
      </c>
    </row>
    <row r="1227" spans="1:36">
      <c r="A1227" s="1" t="s">
        <v>1245</v>
      </c>
      <c r="B1227" s="102">
        <v>88.19</v>
      </c>
      <c r="C1227" s="102">
        <v>284.39</v>
      </c>
      <c r="D1227" s="12">
        <f t="shared" si="185"/>
        <v>0.31010232427300538</v>
      </c>
      <c r="E1227" s="13">
        <v>6.2780000000000002E-2</v>
      </c>
      <c r="F1227" s="13">
        <v>2.5899999999999999E-3</v>
      </c>
      <c r="G1227" s="14">
        <v>0.75717999999999996</v>
      </c>
      <c r="H1227" s="14">
        <v>2.835E-2</v>
      </c>
      <c r="I1227" s="13">
        <v>8.7440000000000004E-2</v>
      </c>
      <c r="J1227" s="13">
        <v>2.2100000000000002E-3</v>
      </c>
      <c r="K1227" s="15">
        <v>2.9010000000000001E-2</v>
      </c>
      <c r="L1227" s="15">
        <v>1.6199999999999999E-3</v>
      </c>
      <c r="M1227" s="16">
        <v>701</v>
      </c>
      <c r="N1227" s="16">
        <v>40</v>
      </c>
      <c r="O1227" s="16">
        <v>572</v>
      </c>
      <c r="P1227" s="16">
        <v>16</v>
      </c>
      <c r="Q1227" s="16">
        <v>540</v>
      </c>
      <c r="R1227" s="16">
        <v>13</v>
      </c>
      <c r="S1227" s="16">
        <v>578</v>
      </c>
      <c r="T1227" s="16">
        <v>32</v>
      </c>
      <c r="U1227" s="16">
        <v>540</v>
      </c>
      <c r="V1227" s="16">
        <v>13</v>
      </c>
      <c r="W1227" s="17">
        <f>100*(O1227-Q1227)/O1227</f>
        <v>5.5944055944055942</v>
      </c>
      <c r="X1227" s="15">
        <v>2.4252037611422112E-3</v>
      </c>
      <c r="Y1227" s="15">
        <v>2.0398205898165004E-4</v>
      </c>
      <c r="Z1227" s="18">
        <v>7.3052104737442085E-5</v>
      </c>
      <c r="AA1227" s="18">
        <v>7.392491407364844E-6</v>
      </c>
      <c r="AB1227" s="18">
        <v>0.28176559041618537</v>
      </c>
      <c r="AC1227" s="18">
        <v>1.598225661033243E-5</v>
      </c>
      <c r="AD1227" s="20">
        <f t="shared" si="177"/>
        <v>-35.590850006883556</v>
      </c>
      <c r="AE1227" s="20">
        <f t="shared" si="178"/>
        <v>-23.748433842906145</v>
      </c>
      <c r="AF1227" s="20">
        <f t="shared" si="179"/>
        <v>0.56587261320422277</v>
      </c>
      <c r="AG1227" s="21">
        <f t="shared" si="180"/>
        <v>2035.2965293739687</v>
      </c>
      <c r="AH1227" s="21">
        <f t="shared" si="181"/>
        <v>2978.385600737015</v>
      </c>
      <c r="AI1227" s="22">
        <f t="shared" si="182"/>
        <v>21.506710215890052</v>
      </c>
      <c r="AJ1227" s="20">
        <f t="shared" si="183"/>
        <v>-0.99779963539947458</v>
      </c>
    </row>
    <row r="1228" spans="1:36">
      <c r="A1228" s="23" t="s">
        <v>1246</v>
      </c>
      <c r="B1228" s="36">
        <v>78.75</v>
      </c>
      <c r="C1228" s="36">
        <v>66.48</v>
      </c>
      <c r="D1228" s="25">
        <f t="shared" si="185"/>
        <v>1.1845667870036101</v>
      </c>
      <c r="E1228" s="26">
        <v>8.3150000000000002E-2</v>
      </c>
      <c r="F1228" s="26">
        <v>4.79E-3</v>
      </c>
      <c r="G1228" s="27">
        <v>2.04312</v>
      </c>
      <c r="H1228" s="27">
        <v>0.10650999999999999</v>
      </c>
      <c r="I1228" s="26">
        <v>0.17815</v>
      </c>
      <c r="J1228" s="26">
        <v>6.4200000000000004E-3</v>
      </c>
      <c r="K1228" s="28">
        <v>4.8410000000000002E-2</v>
      </c>
      <c r="L1228" s="28">
        <v>2.4399999999999999E-3</v>
      </c>
      <c r="M1228" s="29">
        <v>1273</v>
      </c>
      <c r="N1228" s="29">
        <v>50</v>
      </c>
      <c r="O1228" s="29">
        <v>1130</v>
      </c>
      <c r="P1228" s="29">
        <v>36</v>
      </c>
      <c r="Q1228" s="29">
        <v>1057</v>
      </c>
      <c r="R1228" s="29">
        <v>35</v>
      </c>
      <c r="S1228" s="29">
        <v>956</v>
      </c>
      <c r="T1228" s="29">
        <v>47</v>
      </c>
      <c r="U1228" s="29">
        <v>1273</v>
      </c>
      <c r="V1228" s="29">
        <v>50</v>
      </c>
      <c r="W1228" s="30">
        <f>100*(M1228-Q1228)/M1228</f>
        <v>16.967792615868028</v>
      </c>
      <c r="X1228" s="28">
        <v>1.071587828026511E-2</v>
      </c>
      <c r="Y1228" s="28">
        <v>1.4447968060727563E-4</v>
      </c>
      <c r="Z1228" s="31">
        <v>3.9234809277377612E-4</v>
      </c>
      <c r="AA1228" s="31">
        <v>5.9223622169424601E-6</v>
      </c>
      <c r="AB1228" s="31">
        <v>0.28217693286813345</v>
      </c>
      <c r="AC1228" s="31">
        <v>1.8418061562686598E-5</v>
      </c>
      <c r="AD1228" s="33">
        <f t="shared" si="177"/>
        <v>-21.044061359207777</v>
      </c>
      <c r="AE1228" s="33">
        <f t="shared" si="178"/>
        <v>6.8807680961580076</v>
      </c>
      <c r="AF1228" s="33">
        <f t="shared" si="179"/>
        <v>0.65318416114990785</v>
      </c>
      <c r="AG1228" s="34">
        <f t="shared" si="180"/>
        <v>1491.2544578819734</v>
      </c>
      <c r="AH1228" s="34">
        <f t="shared" si="181"/>
        <v>1625.9519752953161</v>
      </c>
      <c r="AI1228" s="35">
        <f t="shared" si="182"/>
        <v>25.248722809873925</v>
      </c>
      <c r="AJ1228" s="33">
        <f t="shared" si="183"/>
        <v>-0.98818228636223571</v>
      </c>
    </row>
    <row r="1229" spans="1:36">
      <c r="A1229" s="1" t="s">
        <v>1247</v>
      </c>
      <c r="B1229" s="102">
        <v>307.11</v>
      </c>
      <c r="C1229" s="102">
        <v>133.25</v>
      </c>
      <c r="D1229" s="12">
        <f t="shared" si="185"/>
        <v>2.3047654784240152</v>
      </c>
      <c r="E1229" s="13">
        <v>6.1210000000000001E-2</v>
      </c>
      <c r="F1229" s="13">
        <v>2.98E-3</v>
      </c>
      <c r="G1229" s="14">
        <v>0.74904000000000004</v>
      </c>
      <c r="H1229" s="14">
        <v>3.3309999999999999E-2</v>
      </c>
      <c r="I1229" s="13">
        <v>8.8719999999999993E-2</v>
      </c>
      <c r="J1229" s="13">
        <v>2.4499999999999999E-3</v>
      </c>
      <c r="K1229" s="15">
        <v>2.4389999999999998E-2</v>
      </c>
      <c r="L1229" s="15">
        <v>6.8000000000000005E-4</v>
      </c>
      <c r="M1229" s="16">
        <v>647</v>
      </c>
      <c r="N1229" s="16">
        <v>51</v>
      </c>
      <c r="O1229" s="16">
        <v>568</v>
      </c>
      <c r="P1229" s="16">
        <v>19</v>
      </c>
      <c r="Q1229" s="16">
        <v>548</v>
      </c>
      <c r="R1229" s="16">
        <v>15</v>
      </c>
      <c r="S1229" s="16">
        <v>487</v>
      </c>
      <c r="T1229" s="16">
        <v>13</v>
      </c>
      <c r="U1229" s="16">
        <v>548</v>
      </c>
      <c r="V1229" s="16">
        <v>15</v>
      </c>
      <c r="W1229" s="17">
        <f>100*(O1229-Q1229)/O1229</f>
        <v>3.5211267605633805</v>
      </c>
      <c r="X1229" s="15">
        <v>1.779531147675846E-2</v>
      </c>
      <c r="Y1229" s="15">
        <v>6.7219299395273387E-4</v>
      </c>
      <c r="Z1229" s="18">
        <v>5.6940154155366235E-4</v>
      </c>
      <c r="AA1229" s="18">
        <v>2.0716591896163653E-5</v>
      </c>
      <c r="AB1229" s="18">
        <v>0.28212653094672951</v>
      </c>
      <c r="AC1229" s="18">
        <v>2.2364504849418084E-5</v>
      </c>
      <c r="AD1229" s="20">
        <f t="shared" si="177"/>
        <v>-22.826483996665203</v>
      </c>
      <c r="AE1229" s="20">
        <f t="shared" si="178"/>
        <v>-10.972615031635824</v>
      </c>
      <c r="AF1229" s="20">
        <f t="shared" si="179"/>
        <v>0.7918584700637944</v>
      </c>
      <c r="AG1229" s="21">
        <f t="shared" si="180"/>
        <v>1567.4846128289457</v>
      </c>
      <c r="AH1229" s="21">
        <f t="shared" si="181"/>
        <v>2189.0103215311942</v>
      </c>
      <c r="AI1229" s="22">
        <f t="shared" si="182"/>
        <v>30.760037194624601</v>
      </c>
      <c r="AJ1229" s="20">
        <f t="shared" si="183"/>
        <v>-0.98284935115802219</v>
      </c>
    </row>
    <row r="1230" spans="1:36">
      <c r="A1230" s="1" t="s">
        <v>1248</v>
      </c>
      <c r="B1230" s="102">
        <v>197.12</v>
      </c>
      <c r="C1230" s="102">
        <v>146.81</v>
      </c>
      <c r="D1230" s="12">
        <f t="shared" si="185"/>
        <v>1.3426878278046455</v>
      </c>
      <c r="E1230" s="13">
        <v>6.8760000000000002E-2</v>
      </c>
      <c r="F1230" s="13">
        <v>1.2700000000000001E-3</v>
      </c>
      <c r="G1230" s="14">
        <v>1.32481</v>
      </c>
      <c r="H1230" s="14">
        <v>2.2679999999999999E-2</v>
      </c>
      <c r="I1230" s="13">
        <v>0.13966999999999999</v>
      </c>
      <c r="J1230" s="13">
        <v>2.5500000000000002E-3</v>
      </c>
      <c r="K1230" s="15">
        <v>3.9800000000000002E-2</v>
      </c>
      <c r="L1230" s="15">
        <v>6.8999999999999997E-4</v>
      </c>
      <c r="M1230" s="16">
        <v>892</v>
      </c>
      <c r="N1230" s="16">
        <v>17</v>
      </c>
      <c r="O1230" s="16">
        <v>857</v>
      </c>
      <c r="P1230" s="16">
        <v>10</v>
      </c>
      <c r="Q1230" s="16">
        <v>843</v>
      </c>
      <c r="R1230" s="16">
        <v>14</v>
      </c>
      <c r="S1230" s="16">
        <v>789</v>
      </c>
      <c r="T1230" s="16">
        <v>13</v>
      </c>
      <c r="U1230" s="16">
        <v>843</v>
      </c>
      <c r="V1230" s="16">
        <v>14</v>
      </c>
      <c r="W1230" s="17">
        <f>100*(O1230-Q1230)/O1230</f>
        <v>1.6336056009334889</v>
      </c>
      <c r="X1230" s="15">
        <v>2.7952572073550765E-2</v>
      </c>
      <c r="Y1230" s="15">
        <v>6.686907663402019E-4</v>
      </c>
      <c r="Z1230" s="18">
        <v>9.5744692591184539E-4</v>
      </c>
      <c r="AA1230" s="18">
        <v>2.4083358059717882E-5</v>
      </c>
      <c r="AB1230" s="18">
        <v>0.28192352476076349</v>
      </c>
      <c r="AC1230" s="18">
        <v>1.882195437956217E-5</v>
      </c>
      <c r="AD1230" s="20">
        <f t="shared" si="177"/>
        <v>-30.005631365076503</v>
      </c>
      <c r="AE1230" s="20">
        <f t="shared" si="178"/>
        <v>-11.939435021691702</v>
      </c>
      <c r="AF1230" s="20">
        <f t="shared" si="179"/>
        <v>0.66686502325045038</v>
      </c>
      <c r="AG1230" s="21">
        <f t="shared" si="180"/>
        <v>1864.694598465672</v>
      </c>
      <c r="AH1230" s="21">
        <f t="shared" si="181"/>
        <v>2470.7483464953448</v>
      </c>
      <c r="AI1230" s="22">
        <f t="shared" si="182"/>
        <v>26.010034383835318</v>
      </c>
      <c r="AJ1230" s="20">
        <f t="shared" si="183"/>
        <v>-0.97116123717132996</v>
      </c>
    </row>
    <row r="1231" spans="1:36">
      <c r="A1231" s="1" t="s">
        <v>1249</v>
      </c>
      <c r="B1231" s="102">
        <v>422.05</v>
      </c>
      <c r="C1231" s="102">
        <v>431.76</v>
      </c>
      <c r="D1231" s="12">
        <f t="shared" si="185"/>
        <v>0.97751065406707438</v>
      </c>
      <c r="E1231" s="13">
        <v>7.5039999999999996E-2</v>
      </c>
      <c r="F1231" s="13">
        <v>1.6199999999999999E-3</v>
      </c>
      <c r="G1231" s="14">
        <v>1.7392700000000001</v>
      </c>
      <c r="H1231" s="14">
        <v>3.44E-2</v>
      </c>
      <c r="I1231" s="13">
        <v>0.16803000000000001</v>
      </c>
      <c r="J1231" s="13">
        <v>3.2799999999999999E-3</v>
      </c>
      <c r="K1231" s="15">
        <v>4.6690000000000002E-2</v>
      </c>
      <c r="L1231" s="15">
        <v>1.0300000000000001E-3</v>
      </c>
      <c r="M1231" s="16">
        <v>1070</v>
      </c>
      <c r="N1231" s="16">
        <v>18</v>
      </c>
      <c r="O1231" s="16">
        <v>1023</v>
      </c>
      <c r="P1231" s="16">
        <v>13</v>
      </c>
      <c r="Q1231" s="16">
        <v>1001</v>
      </c>
      <c r="R1231" s="16">
        <v>18</v>
      </c>
      <c r="S1231" s="16">
        <v>922</v>
      </c>
      <c r="T1231" s="16">
        <v>20</v>
      </c>
      <c r="U1231" s="16">
        <v>1070</v>
      </c>
      <c r="V1231" s="16">
        <v>18</v>
      </c>
      <c r="W1231" s="17">
        <f>100*(M1231-Q1231)/M1231</f>
        <v>6.4485981308411215</v>
      </c>
      <c r="X1231" s="15">
        <v>3.7468410611508213E-2</v>
      </c>
      <c r="Y1231" s="15">
        <v>1.167763777842854E-3</v>
      </c>
      <c r="Z1231" s="18">
        <v>1.2108961135380695E-3</v>
      </c>
      <c r="AA1231" s="18">
        <v>3.0311956635479198E-5</v>
      </c>
      <c r="AB1231" s="18">
        <v>0.28215948920393669</v>
      </c>
      <c r="AC1231" s="18">
        <v>1.9594289828139752E-5</v>
      </c>
      <c r="AD1231" s="20">
        <f t="shared" si="177"/>
        <v>-21.660942245460557</v>
      </c>
      <c r="AE1231" s="20">
        <f t="shared" si="178"/>
        <v>1.1692411140473702</v>
      </c>
      <c r="AF1231" s="20">
        <f t="shared" si="179"/>
        <v>0.69458149985299189</v>
      </c>
      <c r="AG1231" s="21">
        <f t="shared" si="180"/>
        <v>1548.0283167416417</v>
      </c>
      <c r="AH1231" s="21">
        <f t="shared" si="181"/>
        <v>1826.4476456580055</v>
      </c>
      <c r="AI1231" s="22">
        <f t="shared" si="182"/>
        <v>27.423875431913302</v>
      </c>
      <c r="AJ1231" s="20">
        <f t="shared" si="183"/>
        <v>-0.96352722549584124</v>
      </c>
    </row>
    <row r="1232" spans="1:36">
      <c r="A1232" s="1" t="s">
        <v>1250</v>
      </c>
      <c r="B1232" s="102">
        <v>308.04000000000002</v>
      </c>
      <c r="C1232" s="102">
        <v>652.86</v>
      </c>
      <c r="D1232" s="12">
        <f t="shared" si="185"/>
        <v>0.47183163312195575</v>
      </c>
      <c r="E1232" s="13">
        <v>0.15248999999999999</v>
      </c>
      <c r="F1232" s="13">
        <v>1.2999999999999999E-3</v>
      </c>
      <c r="G1232" s="14">
        <v>9.4162300000000005</v>
      </c>
      <c r="H1232" s="14">
        <v>7.9329999999999998E-2</v>
      </c>
      <c r="I1232" s="13">
        <v>0.44767000000000001</v>
      </c>
      <c r="J1232" s="13">
        <v>7.3400000000000002E-3</v>
      </c>
      <c r="K1232" s="15">
        <v>0.11178</v>
      </c>
      <c r="L1232" s="15">
        <v>1.6000000000000001E-3</v>
      </c>
      <c r="M1232" s="16">
        <v>2374</v>
      </c>
      <c r="N1232" s="16">
        <v>17</v>
      </c>
      <c r="O1232" s="16">
        <v>2379</v>
      </c>
      <c r="P1232" s="16">
        <v>8</v>
      </c>
      <c r="Q1232" s="16">
        <v>2385</v>
      </c>
      <c r="R1232" s="16">
        <v>33</v>
      </c>
      <c r="S1232" s="16">
        <v>2142</v>
      </c>
      <c r="T1232" s="16">
        <v>29</v>
      </c>
      <c r="U1232" s="16">
        <v>2374</v>
      </c>
      <c r="V1232" s="16">
        <v>17</v>
      </c>
      <c r="W1232" s="17">
        <f>100*(M1232-Q1232)/M1232</f>
        <v>-0.46335299073294017</v>
      </c>
      <c r="X1232" s="15">
        <v>2.1301083078996967E-2</v>
      </c>
      <c r="Y1232" s="15">
        <v>1.4272140506890201E-4</v>
      </c>
      <c r="Z1232" s="18">
        <v>7.3701959668921149E-4</v>
      </c>
      <c r="AA1232" s="18">
        <v>4.4741297435794697E-6</v>
      </c>
      <c r="AB1232" s="18">
        <v>0.28122009402077258</v>
      </c>
      <c r="AC1232" s="18">
        <v>1.8449661803165135E-5</v>
      </c>
      <c r="AD1232" s="20">
        <f t="shared" si="177"/>
        <v>-54.881882903096148</v>
      </c>
      <c r="AE1232" s="20">
        <f t="shared" si="178"/>
        <v>-2.8678536118842413</v>
      </c>
      <c r="AF1232" s="20">
        <f t="shared" si="179"/>
        <v>0.65594741117709121</v>
      </c>
      <c r="AG1232" s="21">
        <f t="shared" si="180"/>
        <v>2811.6940258440409</v>
      </c>
      <c r="AH1232" s="21">
        <f t="shared" si="181"/>
        <v>3075.420467033126</v>
      </c>
      <c r="AI1232" s="22">
        <f t="shared" si="182"/>
        <v>24.901892986616986</v>
      </c>
      <c r="AJ1232" s="20">
        <f t="shared" si="183"/>
        <v>-0.97780061455755385</v>
      </c>
    </row>
    <row r="1233" spans="1:36">
      <c r="A1233" s="1" t="s">
        <v>1251</v>
      </c>
      <c r="B1233" s="102">
        <v>43.05</v>
      </c>
      <c r="C1233" s="102">
        <v>135.06</v>
      </c>
      <c r="D1233" s="12">
        <f t="shared" si="185"/>
        <v>0.31874722345624162</v>
      </c>
      <c r="E1233" s="13">
        <v>6.88E-2</v>
      </c>
      <c r="F1233" s="13">
        <v>3.1900000000000001E-3</v>
      </c>
      <c r="G1233" s="14">
        <v>1.3821000000000001</v>
      </c>
      <c r="H1233" s="14">
        <v>5.8430000000000003E-2</v>
      </c>
      <c r="I1233" s="13">
        <v>0.14563000000000001</v>
      </c>
      <c r="J1233" s="13">
        <v>4.1799999999999997E-3</v>
      </c>
      <c r="K1233" s="15">
        <v>6.1969999999999997E-2</v>
      </c>
      <c r="L1233" s="15">
        <v>3.64E-3</v>
      </c>
      <c r="M1233" s="16">
        <v>893</v>
      </c>
      <c r="N1233" s="16">
        <v>44</v>
      </c>
      <c r="O1233" s="16">
        <v>881</v>
      </c>
      <c r="P1233" s="16">
        <v>25</v>
      </c>
      <c r="Q1233" s="16">
        <v>876</v>
      </c>
      <c r="R1233" s="16">
        <v>24</v>
      </c>
      <c r="S1233" s="16">
        <v>1215</v>
      </c>
      <c r="T1233" s="16">
        <v>69</v>
      </c>
      <c r="U1233" s="16">
        <v>876</v>
      </c>
      <c r="V1233" s="16">
        <v>24</v>
      </c>
      <c r="W1233" s="17">
        <f>100*(O1233-Q1233)/O1233</f>
        <v>0.56753688989784334</v>
      </c>
      <c r="X1233" s="15">
        <v>6.4797920483303073E-2</v>
      </c>
      <c r="Y1233" s="15">
        <v>3.7699186313861753E-3</v>
      </c>
      <c r="Z1233" s="18">
        <v>2.0913459285388887E-3</v>
      </c>
      <c r="AA1233" s="18">
        <v>1.2288651941939446E-4</v>
      </c>
      <c r="AB1233" s="18">
        <v>0.28214628162452821</v>
      </c>
      <c r="AC1233" s="18">
        <v>2.1518469218412205E-5</v>
      </c>
      <c r="AD1233" s="20">
        <f t="shared" si="177"/>
        <v>-22.128017465371521</v>
      </c>
      <c r="AE1233" s="20">
        <f t="shared" si="178"/>
        <v>-3.9939219536977433</v>
      </c>
      <c r="AF1233" s="20">
        <f t="shared" si="179"/>
        <v>0.76245915021717314</v>
      </c>
      <c r="AG1233" s="21">
        <f t="shared" si="180"/>
        <v>1603.9285898852042</v>
      </c>
      <c r="AH1233" s="21">
        <f t="shared" si="181"/>
        <v>2000.7087799480532</v>
      </c>
      <c r="AI1233" s="22">
        <f t="shared" si="182"/>
        <v>30.816033148052838</v>
      </c>
      <c r="AJ1233" s="20">
        <f t="shared" si="183"/>
        <v>-0.93700765275485276</v>
      </c>
    </row>
    <row r="1234" spans="1:36">
      <c r="A1234" s="1" t="s">
        <v>1252</v>
      </c>
      <c r="B1234" s="102">
        <v>56.6</v>
      </c>
      <c r="C1234" s="102">
        <v>287.61</v>
      </c>
      <c r="D1234" s="12">
        <f t="shared" si="185"/>
        <v>0.19679427001842772</v>
      </c>
      <c r="E1234" s="13">
        <v>5.9679999999999997E-2</v>
      </c>
      <c r="F1234" s="13">
        <v>2.15E-3</v>
      </c>
      <c r="G1234" s="14">
        <v>0.80576000000000003</v>
      </c>
      <c r="H1234" s="14">
        <v>2.664E-2</v>
      </c>
      <c r="I1234" s="13">
        <v>9.7890000000000005E-2</v>
      </c>
      <c r="J1234" s="13">
        <v>2.2799999999999999E-3</v>
      </c>
      <c r="K1234" s="15">
        <v>3.3050000000000003E-2</v>
      </c>
      <c r="L1234" s="15">
        <v>1.98E-3</v>
      </c>
      <c r="M1234" s="16">
        <v>592</v>
      </c>
      <c r="N1234" s="16">
        <v>35</v>
      </c>
      <c r="O1234" s="16">
        <v>600</v>
      </c>
      <c r="P1234" s="16">
        <v>15</v>
      </c>
      <c r="Q1234" s="16">
        <v>602</v>
      </c>
      <c r="R1234" s="16">
        <v>13</v>
      </c>
      <c r="S1234" s="16">
        <v>657</v>
      </c>
      <c r="T1234" s="16">
        <v>39</v>
      </c>
      <c r="U1234" s="16">
        <v>602</v>
      </c>
      <c r="V1234" s="16">
        <v>13</v>
      </c>
      <c r="W1234" s="17">
        <f>100*(O1234-Q1234)/O1234</f>
        <v>-0.33333333333333331</v>
      </c>
      <c r="X1234" s="15">
        <v>4.861056032400334E-3</v>
      </c>
      <c r="Y1234" s="15">
        <v>5.2050098332927501E-4</v>
      </c>
      <c r="Z1234" s="18">
        <v>1.4645670630189956E-4</v>
      </c>
      <c r="AA1234" s="18">
        <v>1.7509680744458008E-5</v>
      </c>
      <c r="AB1234" s="18">
        <v>0.28241996492963994</v>
      </c>
      <c r="AC1234" s="18">
        <v>1.7772474310303953E-5</v>
      </c>
      <c r="AD1234" s="20">
        <f t="shared" ref="AD1234:AD1297" si="186">((AB1234/0.282772)-1)*10000</f>
        <v>-12.449431710356285</v>
      </c>
      <c r="AE1234" s="20">
        <f t="shared" ref="AE1234:AE1297" si="187">((AB1234-Z1234*(EXP(0.00001865*U1234) -1))/(0.282772-0.0332*(EXP(0.00001867*U1234) -1))-1)*10000</f>
        <v>0.76354544559453785</v>
      </c>
      <c r="AF1234" s="20">
        <f t="shared" ref="AF1234:AF1297" si="188">(AC1234/(0.282772-0.0332*(EXP(0.00001867*U1234) -1)))*10000</f>
        <v>0.62934415387090137</v>
      </c>
      <c r="AG1234" s="21">
        <f t="shared" ref="AG1234:AG1297" si="189">10000/0.1867*LN(1+(AB1234-0.28325)/(Z1234-0.0384))</f>
        <v>1149.769521689366</v>
      </c>
      <c r="AH1234" s="21">
        <f t="shared" ref="AH1234:AH1297" si="190">AG1234-(AG1234-U1234)*(-0.55-AJ1234)/(-0.55-0.16)</f>
        <v>1493.5440055719357</v>
      </c>
      <c r="AI1234" s="22">
        <f t="shared" ref="AI1234:AI1297" si="191">AG1234-(1/0.00001867)*LN(1+(AB1234+AC1234-0.28325)/(Z1234-0.0384))</f>
        <v>24.361724065084672</v>
      </c>
      <c r="AJ1234" s="20">
        <f t="shared" ref="AJ1234:AJ1297" si="192">Z1234/0.0332-1</f>
        <v>-0.99558865342464153</v>
      </c>
    </row>
    <row r="1235" spans="1:36">
      <c r="A1235" s="23" t="s">
        <v>1253</v>
      </c>
      <c r="B1235" s="36">
        <v>516.45000000000005</v>
      </c>
      <c r="C1235" s="36">
        <v>289.55</v>
      </c>
      <c r="D1235" s="25">
        <f t="shared" si="185"/>
        <v>1.783629770333276</v>
      </c>
      <c r="E1235" s="26">
        <v>0.12309</v>
      </c>
      <c r="F1235" s="26">
        <v>2.0400000000000001E-3</v>
      </c>
      <c r="G1235" s="27">
        <v>3.7919700000000001</v>
      </c>
      <c r="H1235" s="27">
        <v>5.7000000000000002E-2</v>
      </c>
      <c r="I1235" s="26">
        <v>0.22333</v>
      </c>
      <c r="J1235" s="26">
        <v>4.2300000000000003E-3</v>
      </c>
      <c r="K1235" s="28">
        <v>4.9169999999999998E-2</v>
      </c>
      <c r="L1235" s="28">
        <v>8.8999999999999995E-4</v>
      </c>
      <c r="M1235" s="29">
        <v>2001</v>
      </c>
      <c r="N1235" s="29">
        <v>15</v>
      </c>
      <c r="O1235" s="29">
        <v>1591</v>
      </c>
      <c r="P1235" s="29">
        <v>12</v>
      </c>
      <c r="Q1235" s="29">
        <v>1299</v>
      </c>
      <c r="R1235" s="29">
        <v>22</v>
      </c>
      <c r="S1235" s="29">
        <v>970</v>
      </c>
      <c r="T1235" s="29">
        <v>17</v>
      </c>
      <c r="U1235" s="29">
        <v>2001</v>
      </c>
      <c r="V1235" s="29">
        <v>15</v>
      </c>
      <c r="W1235" s="30">
        <f>100*(M1235-Q1235)/M1235</f>
        <v>35.082458770614693</v>
      </c>
      <c r="X1235" s="28">
        <v>3.8445303595384839E-2</v>
      </c>
      <c r="Y1235" s="28">
        <v>2.9920802743540528E-3</v>
      </c>
      <c r="Z1235" s="31">
        <v>1.1545582402039795E-3</v>
      </c>
      <c r="AA1235" s="31">
        <v>8.4275181500547639E-5</v>
      </c>
      <c r="AB1235" s="31">
        <v>0.28134471931962901</v>
      </c>
      <c r="AC1235" s="31">
        <v>1.913760349601321E-5</v>
      </c>
      <c r="AD1235" s="33">
        <f t="shared" si="186"/>
        <v>-50.474611360779022</v>
      </c>
      <c r="AE1235" s="33">
        <f t="shared" si="187"/>
        <v>-7.3679586382702222</v>
      </c>
      <c r="AF1235" s="33">
        <f t="shared" si="188"/>
        <v>0.67982393641924899</v>
      </c>
      <c r="AG1235" s="34">
        <f t="shared" si="189"/>
        <v>2672.164270297822</v>
      </c>
      <c r="AH1235" s="34">
        <f t="shared" si="190"/>
        <v>3064.6764016166162</v>
      </c>
      <c r="AI1235" s="35">
        <f t="shared" si="191"/>
        <v>26.188439531664244</v>
      </c>
      <c r="AJ1235" s="33">
        <f t="shared" si="192"/>
        <v>-0.96522414939144641</v>
      </c>
    </row>
    <row r="1236" spans="1:36">
      <c r="A1236" s="1" t="s">
        <v>1254</v>
      </c>
      <c r="B1236" s="102">
        <v>129.47999999999999</v>
      </c>
      <c r="C1236" s="102">
        <v>391.29</v>
      </c>
      <c r="D1236" s="12">
        <f t="shared" si="185"/>
        <v>0.33090546653377284</v>
      </c>
      <c r="E1236" s="13">
        <v>0.15604000000000001</v>
      </c>
      <c r="F1236" s="13">
        <v>1.2700000000000001E-3</v>
      </c>
      <c r="G1236" s="14">
        <v>9.7111800000000006</v>
      </c>
      <c r="H1236" s="14">
        <v>7.8839999999999993E-2</v>
      </c>
      <c r="I1236" s="13">
        <v>0.45117000000000002</v>
      </c>
      <c r="J1236" s="13">
        <v>7.3400000000000002E-3</v>
      </c>
      <c r="K1236" s="15">
        <v>0.11483</v>
      </c>
      <c r="L1236" s="15">
        <v>1.6299999999999999E-3</v>
      </c>
      <c r="M1236" s="16">
        <v>2413</v>
      </c>
      <c r="N1236" s="16">
        <v>17</v>
      </c>
      <c r="O1236" s="16">
        <v>2408</v>
      </c>
      <c r="P1236" s="16">
        <v>7</v>
      </c>
      <c r="Q1236" s="16">
        <v>2400</v>
      </c>
      <c r="R1236" s="16">
        <v>33</v>
      </c>
      <c r="S1236" s="16">
        <v>2197</v>
      </c>
      <c r="T1236" s="16">
        <v>30</v>
      </c>
      <c r="U1236" s="16">
        <v>2413</v>
      </c>
      <c r="V1236" s="16">
        <v>17</v>
      </c>
      <c r="W1236" s="17">
        <f>100*(M1236-Q1236)/M1236</f>
        <v>0.53874844591794446</v>
      </c>
      <c r="X1236" s="15">
        <v>1.5799368145145543E-2</v>
      </c>
      <c r="Y1236" s="15">
        <v>1.8506441091562062E-4</v>
      </c>
      <c r="Z1236" s="18">
        <v>5.452647065127803E-4</v>
      </c>
      <c r="AA1236" s="18">
        <v>5.2915188684345299E-6</v>
      </c>
      <c r="AB1236" s="18">
        <v>0.28114792092193414</v>
      </c>
      <c r="AC1236" s="18">
        <v>1.9291353523649088E-5</v>
      </c>
      <c r="AD1236" s="20">
        <f t="shared" si="186"/>
        <v>-57.434225385324389</v>
      </c>
      <c r="AE1236" s="20">
        <f t="shared" si="187"/>
        <v>-4.2416046611459812</v>
      </c>
      <c r="AF1236" s="20">
        <f t="shared" si="188"/>
        <v>0.68593402507093248</v>
      </c>
      <c r="AG1236" s="21">
        <f t="shared" si="189"/>
        <v>2894.6519166257026</v>
      </c>
      <c r="AH1236" s="21">
        <f t="shared" si="190"/>
        <v>3188.7827431753276</v>
      </c>
      <c r="AI1236" s="22">
        <f t="shared" si="191"/>
        <v>25.866185432937982</v>
      </c>
      <c r="AJ1236" s="20">
        <f t="shared" si="192"/>
        <v>-0.98357636426166328</v>
      </c>
    </row>
    <row r="1237" spans="1:36">
      <c r="A1237" s="1" t="s">
        <v>1255</v>
      </c>
      <c r="B1237" s="102">
        <v>186.39</v>
      </c>
      <c r="C1237" s="102">
        <v>188.38</v>
      </c>
      <c r="D1237" s="12">
        <f t="shared" si="185"/>
        <v>0.98943624588597512</v>
      </c>
      <c r="E1237" s="13">
        <v>8.362E-2</v>
      </c>
      <c r="F1237" s="13">
        <v>1E-3</v>
      </c>
      <c r="G1237" s="14">
        <v>2.45933</v>
      </c>
      <c r="H1237" s="14">
        <v>2.7980000000000001E-2</v>
      </c>
      <c r="I1237" s="13">
        <v>0.21321999999999999</v>
      </c>
      <c r="J1237" s="13">
        <v>3.62E-3</v>
      </c>
      <c r="K1237" s="15">
        <v>5.9369999999999999E-2</v>
      </c>
      <c r="L1237" s="15">
        <v>8.9999999999999998E-4</v>
      </c>
      <c r="M1237" s="16">
        <v>1284</v>
      </c>
      <c r="N1237" s="16">
        <v>17</v>
      </c>
      <c r="O1237" s="16">
        <v>1260</v>
      </c>
      <c r="P1237" s="16">
        <v>8</v>
      </c>
      <c r="Q1237" s="16">
        <v>1246</v>
      </c>
      <c r="R1237" s="16">
        <v>19</v>
      </c>
      <c r="S1237" s="16">
        <v>1166</v>
      </c>
      <c r="T1237" s="16">
        <v>17</v>
      </c>
      <c r="U1237" s="16">
        <v>1284</v>
      </c>
      <c r="V1237" s="16">
        <v>17</v>
      </c>
      <c r="W1237" s="17">
        <f>100*(M1237-Q1237)/M1237</f>
        <v>2.9595015576323989</v>
      </c>
      <c r="X1237" s="15">
        <v>2.5843243066818927E-2</v>
      </c>
      <c r="Y1237" s="15">
        <v>6.7587741348589545E-4</v>
      </c>
      <c r="Z1237" s="18">
        <v>8.3662785269360013E-4</v>
      </c>
      <c r="AA1237" s="18">
        <v>2.2139438632704549E-5</v>
      </c>
      <c r="AB1237" s="18">
        <v>0.28200822939780562</v>
      </c>
      <c r="AC1237" s="18">
        <v>1.8604981685124328E-5</v>
      </c>
      <c r="AD1237" s="20">
        <f t="shared" si="186"/>
        <v>-27.010121306013659</v>
      </c>
      <c r="AE1237" s="20">
        <f t="shared" si="187"/>
        <v>0.76069708463188945</v>
      </c>
      <c r="AF1237" s="20">
        <f t="shared" si="188"/>
        <v>0.65982949801337576</v>
      </c>
      <c r="AG1237" s="21">
        <f t="shared" si="189"/>
        <v>1742.0113736664478</v>
      </c>
      <c r="AH1237" s="21">
        <f t="shared" si="190"/>
        <v>2016.0443301621597</v>
      </c>
      <c r="AI1237" s="22">
        <f t="shared" si="191"/>
        <v>25.686194971349096</v>
      </c>
      <c r="AJ1237" s="20">
        <f t="shared" si="192"/>
        <v>-0.9748003658827229</v>
      </c>
    </row>
    <row r="1238" spans="1:36">
      <c r="A1238" s="23" t="s">
        <v>1256</v>
      </c>
      <c r="B1238" s="36">
        <v>70.989999999999995</v>
      </c>
      <c r="C1238" s="36">
        <v>75.75</v>
      </c>
      <c r="D1238" s="25">
        <f t="shared" si="185"/>
        <v>0.93716171617161714</v>
      </c>
      <c r="E1238" s="26">
        <v>0.23819000000000001</v>
      </c>
      <c r="F1238" s="26">
        <v>3.3300000000000001E-3</v>
      </c>
      <c r="G1238" s="27">
        <v>15.08623</v>
      </c>
      <c r="H1238" s="27">
        <v>0.19891</v>
      </c>
      <c r="I1238" s="26">
        <v>0.45917000000000002</v>
      </c>
      <c r="J1238" s="26">
        <v>8.8999999999999999E-3</v>
      </c>
      <c r="K1238" s="28">
        <v>0.12116</v>
      </c>
      <c r="L1238" s="28">
        <v>2.5699999999999998E-3</v>
      </c>
      <c r="M1238" s="29">
        <v>3108</v>
      </c>
      <c r="N1238" s="29">
        <v>15</v>
      </c>
      <c r="O1238" s="29">
        <v>2821</v>
      </c>
      <c r="P1238" s="29">
        <v>13</v>
      </c>
      <c r="Q1238" s="29">
        <v>2436</v>
      </c>
      <c r="R1238" s="29">
        <v>39</v>
      </c>
      <c r="S1238" s="29">
        <v>2312</v>
      </c>
      <c r="T1238" s="29">
        <v>46</v>
      </c>
      <c r="U1238" s="29">
        <v>3108</v>
      </c>
      <c r="V1238" s="29">
        <v>15</v>
      </c>
      <c r="W1238" s="30">
        <f>100*(M1238-Q1238)/M1238</f>
        <v>21.621621621621621</v>
      </c>
      <c r="X1238" s="28">
        <v>3.5372063114462865E-2</v>
      </c>
      <c r="Y1238" s="28">
        <v>4.0552881993307765E-4</v>
      </c>
      <c r="Z1238" s="31">
        <v>1.1877187188241423E-3</v>
      </c>
      <c r="AA1238" s="31">
        <v>1.2761931912397615E-5</v>
      </c>
      <c r="AB1238" s="31">
        <v>0.28097579685477725</v>
      </c>
      <c r="AC1238" s="31">
        <v>2.9192309746420713E-5</v>
      </c>
      <c r="AD1238" s="33">
        <f t="shared" si="186"/>
        <v>-63.521251935225735</v>
      </c>
      <c r="AE1238" s="33">
        <f t="shared" si="187"/>
        <v>4.1448478949512868</v>
      </c>
      <c r="AF1238" s="33">
        <f t="shared" si="188"/>
        <v>1.0396546203600261</v>
      </c>
      <c r="AG1238" s="34">
        <f t="shared" si="189"/>
        <v>3177.2682470902732</v>
      </c>
      <c r="AH1238" s="34">
        <f t="shared" si="190"/>
        <v>3217.6804487634204</v>
      </c>
      <c r="AI1238" s="35">
        <f t="shared" si="191"/>
        <v>39.612865328878343</v>
      </c>
      <c r="AJ1238" s="33">
        <f t="shared" si="192"/>
        <v>-0.96422533979445357</v>
      </c>
    </row>
    <row r="1239" spans="1:36">
      <c r="A1239" s="1" t="s">
        <v>1257</v>
      </c>
      <c r="B1239" s="102">
        <v>62.46</v>
      </c>
      <c r="C1239" s="102">
        <v>173.58</v>
      </c>
      <c r="D1239" s="12">
        <f t="shared" si="185"/>
        <v>0.35983408226754232</v>
      </c>
      <c r="E1239" s="13">
        <v>7.4469999999999995E-2</v>
      </c>
      <c r="F1239" s="13">
        <v>1.1199999999999999E-3</v>
      </c>
      <c r="G1239" s="14">
        <v>1.85162</v>
      </c>
      <c r="H1239" s="14">
        <v>2.6020000000000001E-2</v>
      </c>
      <c r="I1239" s="13">
        <v>0.18026</v>
      </c>
      <c r="J1239" s="13">
        <v>3.16E-3</v>
      </c>
      <c r="K1239" s="15">
        <v>5.4109999999999998E-2</v>
      </c>
      <c r="L1239" s="15">
        <v>1.2099999999999999E-3</v>
      </c>
      <c r="M1239" s="16">
        <v>1054</v>
      </c>
      <c r="N1239" s="16">
        <v>16</v>
      </c>
      <c r="O1239" s="16">
        <v>1064</v>
      </c>
      <c r="P1239" s="16">
        <v>9</v>
      </c>
      <c r="Q1239" s="16">
        <v>1068</v>
      </c>
      <c r="R1239" s="16">
        <v>17</v>
      </c>
      <c r="S1239" s="16">
        <v>1065</v>
      </c>
      <c r="T1239" s="16">
        <v>23</v>
      </c>
      <c r="U1239" s="16">
        <v>1054</v>
      </c>
      <c r="V1239" s="16">
        <v>16</v>
      </c>
      <c r="W1239" s="17">
        <f>100*(M1239-Q1239)/M1239</f>
        <v>-1.3282732447817838</v>
      </c>
      <c r="X1239" s="15">
        <v>3.2443555880913084E-2</v>
      </c>
      <c r="Y1239" s="15">
        <v>3.2179961595885667E-4</v>
      </c>
      <c r="Z1239" s="18">
        <v>1.1596096645396282E-3</v>
      </c>
      <c r="AA1239" s="18">
        <v>1.0216820927203872E-5</v>
      </c>
      <c r="AB1239" s="18">
        <v>0.28248099276532268</v>
      </c>
      <c r="AC1239" s="18">
        <v>1.7204010555809749E-5</v>
      </c>
      <c r="AD1239" s="20">
        <f t="shared" si="186"/>
        <v>-10.291232324181054</v>
      </c>
      <c r="AE1239" s="20">
        <f t="shared" si="187"/>
        <v>12.25606872935936</v>
      </c>
      <c r="AF1239" s="20">
        <f t="shared" si="188"/>
        <v>0.60982863203958437</v>
      </c>
      <c r="AG1239" s="21">
        <f t="shared" si="189"/>
        <v>1094.7776998867168</v>
      </c>
      <c r="AH1239" s="21">
        <f t="shared" si="190"/>
        <v>1118.6166877291237</v>
      </c>
      <c r="AI1239" s="22">
        <f t="shared" si="191"/>
        <v>24.24893676241868</v>
      </c>
      <c r="AJ1239" s="20">
        <f t="shared" si="192"/>
        <v>-0.96507199805603527</v>
      </c>
    </row>
    <row r="1240" spans="1:36">
      <c r="A1240" s="1" t="s">
        <v>1258</v>
      </c>
      <c r="B1240" s="102">
        <v>97.13</v>
      </c>
      <c r="C1240" s="102">
        <v>229.36</v>
      </c>
      <c r="D1240" s="12">
        <f t="shared" si="185"/>
        <v>0.42348273456574814</v>
      </c>
      <c r="E1240" s="13">
        <v>7.1639999999999995E-2</v>
      </c>
      <c r="F1240" s="13">
        <v>1.41E-3</v>
      </c>
      <c r="G1240" s="14">
        <v>1.48905</v>
      </c>
      <c r="H1240" s="14">
        <v>2.7109999999999999E-2</v>
      </c>
      <c r="I1240" s="13">
        <v>0.15068000000000001</v>
      </c>
      <c r="J1240" s="13">
        <v>2.82E-3</v>
      </c>
      <c r="K1240" s="15">
        <v>3.857E-2</v>
      </c>
      <c r="L1240" s="15">
        <v>1.1000000000000001E-3</v>
      </c>
      <c r="M1240" s="16">
        <v>976</v>
      </c>
      <c r="N1240" s="16">
        <v>17</v>
      </c>
      <c r="O1240" s="16">
        <v>926</v>
      </c>
      <c r="P1240" s="16">
        <v>11</v>
      </c>
      <c r="Q1240" s="16">
        <v>905</v>
      </c>
      <c r="R1240" s="16">
        <v>16</v>
      </c>
      <c r="S1240" s="16">
        <v>765</v>
      </c>
      <c r="T1240" s="16">
        <v>21</v>
      </c>
      <c r="U1240" s="16">
        <v>905</v>
      </c>
      <c r="V1240" s="16">
        <v>16</v>
      </c>
      <c r="W1240" s="17">
        <f>100*(O1240-Q1240)/O1240</f>
        <v>2.2678185745140387</v>
      </c>
      <c r="X1240" s="15">
        <v>5.3668502198494908E-2</v>
      </c>
      <c r="Y1240" s="15">
        <v>7.2534094332349938E-4</v>
      </c>
      <c r="Z1240" s="18">
        <v>1.8467270887620923E-3</v>
      </c>
      <c r="AA1240" s="18">
        <v>2.493922316553659E-5</v>
      </c>
      <c r="AB1240" s="18">
        <v>0.28210061590053476</v>
      </c>
      <c r="AC1240" s="18">
        <v>2.0135981030993122E-5</v>
      </c>
      <c r="AD1240" s="20">
        <f t="shared" si="186"/>
        <v>-23.742948363532079</v>
      </c>
      <c r="AE1240" s="20">
        <f t="shared" si="187"/>
        <v>-4.8579163598205799</v>
      </c>
      <c r="AF1240" s="20">
        <f t="shared" si="188"/>
        <v>0.7135199601696387</v>
      </c>
      <c r="AG1240" s="21">
        <f t="shared" si="189"/>
        <v>1658.2668123266412</v>
      </c>
      <c r="AH1240" s="21">
        <f t="shared" si="190"/>
        <v>2076.675430550421</v>
      </c>
      <c r="AI1240" s="22">
        <f t="shared" si="191"/>
        <v>28.613600981678246</v>
      </c>
      <c r="AJ1240" s="20">
        <f t="shared" si="192"/>
        <v>-0.94437569009752731</v>
      </c>
    </row>
    <row r="1241" spans="1:36">
      <c r="A1241" s="23" t="s">
        <v>1259</v>
      </c>
      <c r="B1241" s="36">
        <v>61.9</v>
      </c>
      <c r="C1241" s="36">
        <v>24</v>
      </c>
      <c r="D1241" s="25">
        <f t="shared" si="185"/>
        <v>2.5791666666666666</v>
      </c>
      <c r="E1241" s="26">
        <v>0.13314999999999999</v>
      </c>
      <c r="F1241" s="26">
        <v>1.7979999999999999E-2</v>
      </c>
      <c r="G1241" s="27">
        <v>1.91614</v>
      </c>
      <c r="H1241" s="27">
        <v>0.21940000000000001</v>
      </c>
      <c r="I1241" s="26">
        <v>0.10432</v>
      </c>
      <c r="J1241" s="26">
        <v>8.8599999999999998E-3</v>
      </c>
      <c r="K1241" s="28">
        <v>3.175E-2</v>
      </c>
      <c r="L1241" s="28">
        <v>2.6900000000000001E-3</v>
      </c>
      <c r="M1241" s="29">
        <v>2140</v>
      </c>
      <c r="N1241" s="29">
        <v>95</v>
      </c>
      <c r="O1241" s="29">
        <v>1087</v>
      </c>
      <c r="P1241" s="29">
        <v>76</v>
      </c>
      <c r="Q1241" s="29">
        <v>640</v>
      </c>
      <c r="R1241" s="29">
        <v>52</v>
      </c>
      <c r="S1241" s="29">
        <v>632</v>
      </c>
      <c r="T1241" s="29">
        <v>53</v>
      </c>
      <c r="U1241" s="29">
        <v>640</v>
      </c>
      <c r="V1241" s="29">
        <v>52</v>
      </c>
      <c r="W1241" s="30">
        <f>100*(O1241-Q1241)/O1241</f>
        <v>41.122355105795769</v>
      </c>
      <c r="X1241" s="28">
        <v>2.0369523436959497E-2</v>
      </c>
      <c r="Y1241" s="28">
        <v>2.3312499044864199E-4</v>
      </c>
      <c r="Z1241" s="31">
        <v>6.4142223422399209E-4</v>
      </c>
      <c r="AA1241" s="31">
        <v>6.2188204345581556E-6</v>
      </c>
      <c r="AB1241" s="31">
        <v>0.28216498307240628</v>
      </c>
      <c r="AC1241" s="31">
        <v>2.0138092204194284E-5</v>
      </c>
      <c r="AD1241" s="33">
        <f t="shared" si="186"/>
        <v>-21.466656090197709</v>
      </c>
      <c r="AE1241" s="33">
        <f t="shared" si="187"/>
        <v>-7.6366792939253081</v>
      </c>
      <c r="AF1241" s="33">
        <f t="shared" si="188"/>
        <v>0.71317363509590481</v>
      </c>
      <c r="AG1241" s="34">
        <f t="shared" si="189"/>
        <v>1517.43518995351</v>
      </c>
      <c r="AH1241" s="34">
        <f t="shared" si="190"/>
        <v>2049.6800269626183</v>
      </c>
      <c r="AI1241" s="35">
        <f t="shared" si="191"/>
        <v>27.775839589754469</v>
      </c>
      <c r="AJ1241" s="33">
        <f t="shared" si="192"/>
        <v>-0.98068005318602436</v>
      </c>
    </row>
    <row r="1242" spans="1:36">
      <c r="A1242" s="1" t="s">
        <v>1260</v>
      </c>
      <c r="B1242" s="102">
        <v>157.71</v>
      </c>
      <c r="C1242" s="102">
        <v>437.58</v>
      </c>
      <c r="D1242" s="12">
        <f t="shared" si="185"/>
        <v>0.36041409570821337</v>
      </c>
      <c r="E1242" s="13">
        <v>7.2029999999999997E-2</v>
      </c>
      <c r="F1242" s="13">
        <v>6.9999999999999999E-4</v>
      </c>
      <c r="G1242" s="14">
        <v>1.6612899999999999</v>
      </c>
      <c r="H1242" s="14">
        <v>1.5520000000000001E-2</v>
      </c>
      <c r="I1242" s="13">
        <v>0.16719999999999999</v>
      </c>
      <c r="J1242" s="13">
        <v>2.7399999999999998E-3</v>
      </c>
      <c r="K1242" s="15">
        <v>4.9189999999999998E-2</v>
      </c>
      <c r="L1242" s="15">
        <v>7.3999999999999999E-4</v>
      </c>
      <c r="M1242" s="16">
        <v>987</v>
      </c>
      <c r="N1242" s="16">
        <v>19</v>
      </c>
      <c r="O1242" s="16">
        <v>994</v>
      </c>
      <c r="P1242" s="16">
        <v>6</v>
      </c>
      <c r="Q1242" s="16">
        <v>997</v>
      </c>
      <c r="R1242" s="16">
        <v>15</v>
      </c>
      <c r="S1242" s="16">
        <v>971</v>
      </c>
      <c r="T1242" s="16">
        <v>14</v>
      </c>
      <c r="U1242" s="16">
        <v>997</v>
      </c>
      <c r="V1242" s="16">
        <v>15</v>
      </c>
      <c r="W1242" s="17">
        <f>100*(O1242-Q1242)/O1242</f>
        <v>-0.30181086519114686</v>
      </c>
      <c r="X1242" s="15">
        <v>5.7575546467544415E-3</v>
      </c>
      <c r="Y1242" s="15">
        <v>6.2326305875944527E-5</v>
      </c>
      <c r="Z1242" s="18">
        <v>1.5943513243709569E-4</v>
      </c>
      <c r="AA1242" s="18">
        <v>1.714911707725018E-6</v>
      </c>
      <c r="AB1242" s="18">
        <v>0.28200460439688796</v>
      </c>
      <c r="AC1242" s="18">
        <v>1.5160006279159939E-5</v>
      </c>
      <c r="AD1242" s="20">
        <f t="shared" si="186"/>
        <v>-27.138316492159031</v>
      </c>
      <c r="AE1242" s="20">
        <f t="shared" si="187"/>
        <v>-5.1964168744000894</v>
      </c>
      <c r="AF1242" s="20">
        <f t="shared" si="188"/>
        <v>0.53730644991922483</v>
      </c>
      <c r="AG1242" s="21">
        <f t="shared" si="189"/>
        <v>1716.5676426845275</v>
      </c>
      <c r="AH1242" s="21">
        <f t="shared" si="190"/>
        <v>2167.7646653935885</v>
      </c>
      <c r="AI1242" s="22">
        <f t="shared" si="191"/>
        <v>20.568174130010675</v>
      </c>
      <c r="AJ1242" s="20">
        <f t="shared" si="192"/>
        <v>-0.99519773697478631</v>
      </c>
    </row>
    <row r="1243" spans="1:36">
      <c r="A1243" s="1" t="s">
        <v>1261</v>
      </c>
      <c r="B1243" s="102">
        <v>109.23</v>
      </c>
      <c r="C1243" s="102">
        <v>270.62</v>
      </c>
      <c r="D1243" s="12">
        <f t="shared" si="185"/>
        <v>0.4036287044564334</v>
      </c>
      <c r="E1243" s="13">
        <v>0.18052000000000001</v>
      </c>
      <c r="F1243" s="13">
        <v>2.8400000000000001E-3</v>
      </c>
      <c r="G1243" s="14">
        <v>12.24156</v>
      </c>
      <c r="H1243" s="14">
        <v>0.18386</v>
      </c>
      <c r="I1243" s="13">
        <v>0.49159999999999998</v>
      </c>
      <c r="J1243" s="13">
        <v>9.8499999999999994E-3</v>
      </c>
      <c r="K1243" s="15">
        <v>0.13516</v>
      </c>
      <c r="L1243" s="15">
        <v>4.1900000000000001E-3</v>
      </c>
      <c r="M1243" s="16">
        <v>2658</v>
      </c>
      <c r="N1243" s="16">
        <v>16</v>
      </c>
      <c r="O1243" s="16">
        <v>2623</v>
      </c>
      <c r="P1243" s="16">
        <v>14</v>
      </c>
      <c r="Q1243" s="16">
        <v>2578</v>
      </c>
      <c r="R1243" s="16">
        <v>43</v>
      </c>
      <c r="S1243" s="16">
        <v>2562</v>
      </c>
      <c r="T1243" s="16">
        <v>75</v>
      </c>
      <c r="U1243" s="16">
        <v>2658</v>
      </c>
      <c r="V1243" s="16">
        <v>16</v>
      </c>
      <c r="W1243" s="17">
        <f>100*(M1243-Q1243)/M1243</f>
        <v>3.0097817908201656</v>
      </c>
      <c r="X1243" s="15">
        <v>1.2715176545911117E-2</v>
      </c>
      <c r="Y1243" s="15">
        <v>7.0005076701168173E-4</v>
      </c>
      <c r="Z1243" s="18">
        <v>5.1698734624077845E-4</v>
      </c>
      <c r="AA1243" s="18">
        <v>2.1921680332964239E-5</v>
      </c>
      <c r="AB1243" s="18">
        <v>0.28071633481941305</v>
      </c>
      <c r="AC1243" s="18">
        <v>1.8862982979596286E-5</v>
      </c>
      <c r="AD1243" s="20">
        <f t="shared" si="186"/>
        <v>-72.696914142382781</v>
      </c>
      <c r="AE1243" s="20">
        <f t="shared" si="187"/>
        <v>-13.975568408145511</v>
      </c>
      <c r="AF1243" s="20">
        <f t="shared" si="188"/>
        <v>0.67108257481247513</v>
      </c>
      <c r="AG1243" s="21">
        <f t="shared" si="189"/>
        <v>3467.5801174887592</v>
      </c>
      <c r="AH1243" s="21">
        <f t="shared" si="190"/>
        <v>3962.9383509340441</v>
      </c>
      <c r="AI1243" s="22">
        <f t="shared" si="191"/>
        <v>25.003845544766136</v>
      </c>
      <c r="AJ1243" s="20">
        <f t="shared" si="192"/>
        <v>-0.98442809198069947</v>
      </c>
    </row>
    <row r="1244" spans="1:36">
      <c r="A1244" s="1" t="s">
        <v>1262</v>
      </c>
      <c r="B1244" s="102">
        <v>307.64999999999998</v>
      </c>
      <c r="C1244" s="102">
        <v>450.06</v>
      </c>
      <c r="D1244" s="12">
        <f t="shared" si="185"/>
        <v>0.68357552326356485</v>
      </c>
      <c r="E1244" s="13">
        <v>5.9760000000000001E-2</v>
      </c>
      <c r="F1244" s="13">
        <v>7.1000000000000002E-4</v>
      </c>
      <c r="G1244" s="14">
        <v>0.76754999999999995</v>
      </c>
      <c r="H1244" s="14">
        <v>8.6899999999999998E-3</v>
      </c>
      <c r="I1244" s="13">
        <v>9.3119999999999994E-2</v>
      </c>
      <c r="J1244" s="13">
        <v>1.5499999999999999E-3</v>
      </c>
      <c r="K1244" s="15">
        <v>2.5590000000000002E-2</v>
      </c>
      <c r="L1244" s="15">
        <v>3.8999999999999999E-4</v>
      </c>
      <c r="M1244" s="16">
        <v>595</v>
      </c>
      <c r="N1244" s="16">
        <v>18</v>
      </c>
      <c r="O1244" s="16">
        <v>578</v>
      </c>
      <c r="P1244" s="16">
        <v>5</v>
      </c>
      <c r="Q1244" s="16">
        <v>574</v>
      </c>
      <c r="R1244" s="16">
        <v>9</v>
      </c>
      <c r="S1244" s="16">
        <v>511</v>
      </c>
      <c r="T1244" s="16">
        <v>8</v>
      </c>
      <c r="U1244" s="16">
        <v>574</v>
      </c>
      <c r="V1244" s="16">
        <v>9</v>
      </c>
      <c r="W1244" s="17">
        <f>100*(O1244-Q1244)/O1244</f>
        <v>0.69204152249134943</v>
      </c>
      <c r="X1244" s="15">
        <v>1.2831903154160275E-2</v>
      </c>
      <c r="Y1244" s="15">
        <v>3.895646413707335E-4</v>
      </c>
      <c r="Z1244" s="18">
        <v>4.1532971355222521E-4</v>
      </c>
      <c r="AA1244" s="18">
        <v>1.2945263911550928E-5</v>
      </c>
      <c r="AB1244" s="18">
        <v>0.28235465183568498</v>
      </c>
      <c r="AC1244" s="18">
        <v>1.6817532381758217E-5</v>
      </c>
      <c r="AD1244" s="20">
        <f t="shared" si="186"/>
        <v>-14.759175742826702</v>
      </c>
      <c r="AE1244" s="20">
        <f t="shared" si="187"/>
        <v>-2.2702278809683119</v>
      </c>
      <c r="AF1244" s="20">
        <f t="shared" si="188"/>
        <v>0.59549153859616055</v>
      </c>
      <c r="AG1244" s="21">
        <f t="shared" si="189"/>
        <v>1247.8730224987241</v>
      </c>
      <c r="AH1244" s="21">
        <f t="shared" si="190"/>
        <v>1663.1022549238883</v>
      </c>
      <c r="AI1244" s="22">
        <f t="shared" si="191"/>
        <v>23.173169385425581</v>
      </c>
      <c r="AJ1244" s="20">
        <f t="shared" si="192"/>
        <v>-0.98749006886890889</v>
      </c>
    </row>
    <row r="1245" spans="1:36">
      <c r="A1245" s="1" t="s">
        <v>1263</v>
      </c>
      <c r="B1245" s="102">
        <v>170.89</v>
      </c>
      <c r="C1245" s="102">
        <v>271.51</v>
      </c>
      <c r="D1245" s="12">
        <f t="shared" si="185"/>
        <v>0.62940591506758492</v>
      </c>
      <c r="E1245" s="13">
        <v>7.5630000000000003E-2</v>
      </c>
      <c r="F1245" s="13">
        <v>9.6000000000000002E-4</v>
      </c>
      <c r="G1245" s="14">
        <v>1.95313</v>
      </c>
      <c r="H1245" s="14">
        <v>2.349E-2</v>
      </c>
      <c r="I1245" s="13">
        <v>0.18720000000000001</v>
      </c>
      <c r="J1245" s="13">
        <v>3.1900000000000001E-3</v>
      </c>
      <c r="K1245" s="15">
        <v>4.4470000000000003E-2</v>
      </c>
      <c r="L1245" s="15">
        <v>7.9000000000000001E-4</v>
      </c>
      <c r="M1245" s="16">
        <v>1085</v>
      </c>
      <c r="N1245" s="16">
        <v>17</v>
      </c>
      <c r="O1245" s="16">
        <v>1100</v>
      </c>
      <c r="P1245" s="16">
        <v>8</v>
      </c>
      <c r="Q1245" s="16">
        <v>1106</v>
      </c>
      <c r="R1245" s="16">
        <v>17</v>
      </c>
      <c r="S1245" s="16">
        <v>879</v>
      </c>
      <c r="T1245" s="16">
        <v>15</v>
      </c>
      <c r="U1245" s="16">
        <v>1106</v>
      </c>
      <c r="V1245" s="16">
        <v>17</v>
      </c>
      <c r="W1245" s="17">
        <f>100*(O1245-Q1245)/O1245</f>
        <v>-0.54545454545454541</v>
      </c>
      <c r="X1245" s="15">
        <v>5.1929987566641057E-2</v>
      </c>
      <c r="Y1245" s="15">
        <v>1.1598767998904868E-3</v>
      </c>
      <c r="Z1245" s="18">
        <v>1.6752401313076181E-3</v>
      </c>
      <c r="AA1245" s="18">
        <v>3.3060373163076914E-5</v>
      </c>
      <c r="AB1245" s="18">
        <v>0.28193766704041134</v>
      </c>
      <c r="AC1245" s="18">
        <v>1.8978788360728255E-5</v>
      </c>
      <c r="AD1245" s="20">
        <f t="shared" si="186"/>
        <v>-29.505501237345744</v>
      </c>
      <c r="AE1245" s="20">
        <f t="shared" si="187"/>
        <v>-6.2596731813391315</v>
      </c>
      <c r="AF1245" s="20">
        <f t="shared" si="188"/>
        <v>0.67281741824660013</v>
      </c>
      <c r="AG1245" s="21">
        <f t="shared" si="189"/>
        <v>1880.5906416133146</v>
      </c>
      <c r="AH1245" s="21">
        <f t="shared" si="190"/>
        <v>2316.4789352471589</v>
      </c>
      <c r="AI1245" s="22">
        <f t="shared" si="191"/>
        <v>26.731616233146951</v>
      </c>
      <c r="AJ1245" s="20">
        <f t="shared" si="192"/>
        <v>-0.94954095990037291</v>
      </c>
    </row>
    <row r="1246" spans="1:36">
      <c r="A1246" s="1" t="s">
        <v>1264</v>
      </c>
      <c r="B1246" s="102">
        <v>104.55</v>
      </c>
      <c r="C1246" s="102">
        <v>105.5</v>
      </c>
      <c r="D1246" s="12">
        <f t="shared" si="185"/>
        <v>0.99099526066350707</v>
      </c>
      <c r="E1246" s="13">
        <v>5.849E-2</v>
      </c>
      <c r="F1246" s="13">
        <v>1.9499999999999999E-3</v>
      </c>
      <c r="G1246" s="14">
        <v>0.66490000000000005</v>
      </c>
      <c r="H1246" s="14">
        <v>2.0500000000000001E-2</v>
      </c>
      <c r="I1246" s="13">
        <v>8.2400000000000001E-2</v>
      </c>
      <c r="J1246" s="13">
        <v>1.7799999999999999E-3</v>
      </c>
      <c r="K1246" s="15">
        <v>2.4340000000000001E-2</v>
      </c>
      <c r="L1246" s="15">
        <v>6.6E-4</v>
      </c>
      <c r="M1246" s="16">
        <v>548</v>
      </c>
      <c r="N1246" s="16">
        <v>33</v>
      </c>
      <c r="O1246" s="16">
        <v>518</v>
      </c>
      <c r="P1246" s="16">
        <v>13</v>
      </c>
      <c r="Q1246" s="16">
        <v>510</v>
      </c>
      <c r="R1246" s="16">
        <v>11</v>
      </c>
      <c r="S1246" s="16">
        <v>486</v>
      </c>
      <c r="T1246" s="16">
        <v>13</v>
      </c>
      <c r="U1246" s="16">
        <v>510</v>
      </c>
      <c r="V1246" s="16">
        <v>11</v>
      </c>
      <c r="W1246" s="17">
        <f>100*(O1246-Q1246)/O1246</f>
        <v>1.5444015444015444</v>
      </c>
      <c r="X1246" s="15">
        <v>1.3399198725555526E-2</v>
      </c>
      <c r="Y1246" s="15">
        <v>2.1348896696912184E-4</v>
      </c>
      <c r="Z1246" s="18">
        <v>4.5069154811361333E-4</v>
      </c>
      <c r="AA1246" s="18">
        <v>5.3974860377390791E-6</v>
      </c>
      <c r="AB1246" s="18">
        <v>0.28207142228984144</v>
      </c>
      <c r="AC1246" s="18">
        <v>1.735935287318158E-5</v>
      </c>
      <c r="AD1246" s="20">
        <f t="shared" si="186"/>
        <v>-24.775356476545163</v>
      </c>
      <c r="AE1246" s="20">
        <f t="shared" si="187"/>
        <v>-13.710344949985354</v>
      </c>
      <c r="AF1246" s="20">
        <f t="shared" si="188"/>
        <v>0.61458963751646689</v>
      </c>
      <c r="AG1246" s="21">
        <f t="shared" si="189"/>
        <v>1638.1431599194261</v>
      </c>
      <c r="AH1246" s="21">
        <f t="shared" si="190"/>
        <v>2331.5936190216808</v>
      </c>
      <c r="AI1246" s="22">
        <f t="shared" si="191"/>
        <v>23.768358197717134</v>
      </c>
      <c r="AJ1246" s="20">
        <f t="shared" si="192"/>
        <v>-0.98642495337007186</v>
      </c>
    </row>
    <row r="1247" spans="1:36">
      <c r="A1247" s="1" t="s">
        <v>1265</v>
      </c>
      <c r="B1247" s="102">
        <v>100.33</v>
      </c>
      <c r="C1247" s="102">
        <v>176.29</v>
      </c>
      <c r="D1247" s="12">
        <f t="shared" si="185"/>
        <v>0.56911906517669753</v>
      </c>
      <c r="E1247" s="13">
        <v>0.16569</v>
      </c>
      <c r="F1247" s="13">
        <v>1.8799999999999999E-3</v>
      </c>
      <c r="G1247" s="14">
        <v>10.91211</v>
      </c>
      <c r="H1247" s="14">
        <v>0.11964</v>
      </c>
      <c r="I1247" s="13">
        <v>0.47742000000000001</v>
      </c>
      <c r="J1247" s="13">
        <v>8.3800000000000003E-3</v>
      </c>
      <c r="K1247" s="15">
        <v>0.11397</v>
      </c>
      <c r="L1247" s="15">
        <v>2.2399999999999998E-3</v>
      </c>
      <c r="M1247" s="16">
        <v>2515</v>
      </c>
      <c r="N1247" s="16">
        <v>16</v>
      </c>
      <c r="O1247" s="16">
        <v>2516</v>
      </c>
      <c r="P1247" s="16">
        <v>10</v>
      </c>
      <c r="Q1247" s="16">
        <v>2516</v>
      </c>
      <c r="R1247" s="16">
        <v>37</v>
      </c>
      <c r="S1247" s="16">
        <v>2182</v>
      </c>
      <c r="T1247" s="16">
        <v>41</v>
      </c>
      <c r="U1247" s="16">
        <v>2515</v>
      </c>
      <c r="V1247" s="16">
        <v>16</v>
      </c>
      <c r="W1247" s="17">
        <f>100*(M1247-Q1247)/M1247</f>
        <v>-3.9761431411530816E-2</v>
      </c>
      <c r="X1247" s="15">
        <v>2.2237021021911895E-2</v>
      </c>
      <c r="Y1247" s="15">
        <v>3.0351474780625269E-4</v>
      </c>
      <c r="Z1247" s="18">
        <v>7.878589115924388E-4</v>
      </c>
      <c r="AA1247" s="18">
        <v>8.2851863398566557E-6</v>
      </c>
      <c r="AB1247" s="18">
        <v>0.28112726712724423</v>
      </c>
      <c r="AC1247" s="18">
        <v>2.0324590898057325E-5</v>
      </c>
      <c r="AD1247" s="20">
        <f t="shared" si="186"/>
        <v>-58.164629905216316</v>
      </c>
      <c r="AE1247" s="20">
        <f t="shared" si="187"/>
        <v>-3.0756899529504889</v>
      </c>
      <c r="AF1247" s="20">
        <f t="shared" si="188"/>
        <v>0.72284253124686826</v>
      </c>
      <c r="AG1247" s="21">
        <f t="shared" si="189"/>
        <v>2940.6716571992265</v>
      </c>
      <c r="AH1247" s="21">
        <f t="shared" si="190"/>
        <v>3196.2361129102273</v>
      </c>
      <c r="AI1247" s="22">
        <f t="shared" si="191"/>
        <v>27.404176158366226</v>
      </c>
      <c r="AJ1247" s="20">
        <f t="shared" si="192"/>
        <v>-0.97626930989179406</v>
      </c>
    </row>
    <row r="1248" spans="1:36">
      <c r="A1248" s="1" t="s">
        <v>1266</v>
      </c>
      <c r="B1248" s="102">
        <v>65.69</v>
      </c>
      <c r="C1248" s="102">
        <v>51.46</v>
      </c>
      <c r="D1248" s="12">
        <f t="shared" si="185"/>
        <v>1.2765254566653712</v>
      </c>
      <c r="E1248" s="13">
        <v>8.337E-2</v>
      </c>
      <c r="F1248" s="13">
        <v>3.0899999999999999E-3</v>
      </c>
      <c r="G1248" s="14">
        <v>2.4765000000000001</v>
      </c>
      <c r="H1248" s="14">
        <v>8.4140000000000006E-2</v>
      </c>
      <c r="I1248" s="13">
        <v>0.21532999999999999</v>
      </c>
      <c r="J1248" s="13">
        <v>5.6499999999999996E-3</v>
      </c>
      <c r="K1248" s="15">
        <v>6.046E-2</v>
      </c>
      <c r="L1248" s="15">
        <v>1.9400000000000001E-3</v>
      </c>
      <c r="M1248" s="16">
        <v>1278</v>
      </c>
      <c r="N1248" s="16">
        <v>31</v>
      </c>
      <c r="O1248" s="16">
        <v>1265</v>
      </c>
      <c r="P1248" s="16">
        <v>25</v>
      </c>
      <c r="Q1248" s="16">
        <v>1257</v>
      </c>
      <c r="R1248" s="16">
        <v>30</v>
      </c>
      <c r="S1248" s="16">
        <v>1187</v>
      </c>
      <c r="T1248" s="16">
        <v>37</v>
      </c>
      <c r="U1248" s="16">
        <v>1278</v>
      </c>
      <c r="V1248" s="16">
        <v>31</v>
      </c>
      <c r="W1248" s="17">
        <f>100*(M1248-Q1248)/M1248</f>
        <v>1.6431924882629108</v>
      </c>
      <c r="X1248" s="15">
        <v>1.9042602810474173E-2</v>
      </c>
      <c r="Y1248" s="15">
        <v>5.2311788018534326E-4</v>
      </c>
      <c r="Z1248" s="18">
        <v>6.7729396442059106E-4</v>
      </c>
      <c r="AA1248" s="18">
        <v>1.8364960652147913E-5</v>
      </c>
      <c r="AB1248" s="18">
        <v>0.28217503051047194</v>
      </c>
      <c r="AC1248" s="18">
        <v>2.028874514256209E-5</v>
      </c>
      <c r="AD1248" s="20">
        <f t="shared" si="186"/>
        <v>-21.11133667859977</v>
      </c>
      <c r="AE1248" s="20">
        <f t="shared" si="187"/>
        <v>6.6808564201292775</v>
      </c>
      <c r="AF1248" s="20">
        <f t="shared" si="188"/>
        <v>0.71953479478744298</v>
      </c>
      <c r="AG1248" s="21">
        <f t="shared" si="189"/>
        <v>1504.9887746193124</v>
      </c>
      <c r="AH1248" s="21">
        <f t="shared" si="190"/>
        <v>1642.3328339172776</v>
      </c>
      <c r="AI1248" s="22">
        <f t="shared" si="191"/>
        <v>28.016813640514101</v>
      </c>
      <c r="AJ1248" s="20">
        <f t="shared" si="192"/>
        <v>-0.97959957938492193</v>
      </c>
    </row>
    <row r="1249" spans="1:36">
      <c r="A1249" s="1" t="s">
        <v>1267</v>
      </c>
      <c r="B1249" s="102">
        <v>85.93</v>
      </c>
      <c r="C1249" s="102">
        <v>155.46</v>
      </c>
      <c r="D1249" s="12">
        <f t="shared" si="185"/>
        <v>0.55274668725073972</v>
      </c>
      <c r="E1249" s="13">
        <v>5.9589999999999997E-2</v>
      </c>
      <c r="F1249" s="13">
        <v>2.5300000000000001E-3</v>
      </c>
      <c r="G1249" s="14">
        <v>0.69282999999999995</v>
      </c>
      <c r="H1249" s="14">
        <v>2.6970000000000001E-2</v>
      </c>
      <c r="I1249" s="13">
        <v>8.4279999999999994E-2</v>
      </c>
      <c r="J1249" s="13">
        <v>2.1199999999999999E-3</v>
      </c>
      <c r="K1249" s="15">
        <v>2.7369999999999998E-2</v>
      </c>
      <c r="L1249" s="15">
        <v>1.1800000000000001E-3</v>
      </c>
      <c r="M1249" s="16">
        <v>589</v>
      </c>
      <c r="N1249" s="16">
        <v>44</v>
      </c>
      <c r="O1249" s="16">
        <v>534</v>
      </c>
      <c r="P1249" s="16">
        <v>16</v>
      </c>
      <c r="Q1249" s="16">
        <v>522</v>
      </c>
      <c r="R1249" s="16">
        <v>13</v>
      </c>
      <c r="S1249" s="16">
        <v>546</v>
      </c>
      <c r="T1249" s="16">
        <v>23</v>
      </c>
      <c r="U1249" s="16">
        <v>522</v>
      </c>
      <c r="V1249" s="16">
        <v>13</v>
      </c>
      <c r="W1249" s="17">
        <f>100*(O1249-Q1249)/O1249</f>
        <v>2.2471910112359552</v>
      </c>
      <c r="X1249" s="15">
        <v>1.1107704150485254E-2</v>
      </c>
      <c r="Y1249" s="15">
        <v>2.7935963919521553E-5</v>
      </c>
      <c r="Z1249" s="18">
        <v>3.8690318504448659E-4</v>
      </c>
      <c r="AA1249" s="18">
        <v>1.0912320703853988E-6</v>
      </c>
      <c r="AB1249" s="18">
        <v>0.2820027178494211</v>
      </c>
      <c r="AC1249" s="18">
        <v>1.6397534109340786E-5</v>
      </c>
      <c r="AD1249" s="20">
        <f t="shared" si="186"/>
        <v>-27.205032696975273</v>
      </c>
      <c r="AE1249" s="20">
        <f t="shared" si="187"/>
        <v>-15.858799163409598</v>
      </c>
      <c r="AF1249" s="20">
        <f t="shared" si="188"/>
        <v>0.58055289162403767</v>
      </c>
      <c r="AG1249" s="21">
        <f t="shared" si="189"/>
        <v>1729.2494988199744</v>
      </c>
      <c r="AH1249" s="21">
        <f t="shared" si="190"/>
        <v>2474.5922290140015</v>
      </c>
      <c r="AI1249" s="22">
        <f t="shared" si="191"/>
        <v>22.375381429953904</v>
      </c>
      <c r="AJ1249" s="20">
        <f t="shared" si="192"/>
        <v>-0.98834628960709381</v>
      </c>
    </row>
    <row r="1250" spans="1:36">
      <c r="A1250" s="1" t="s">
        <v>1268</v>
      </c>
      <c r="B1250" s="102">
        <v>123.76</v>
      </c>
      <c r="C1250" s="102">
        <v>127.25</v>
      </c>
      <c r="D1250" s="12">
        <f t="shared" si="185"/>
        <v>0.972573673870334</v>
      </c>
      <c r="E1250" s="13">
        <v>7.8810000000000005E-2</v>
      </c>
      <c r="F1250" s="13">
        <v>1.31E-3</v>
      </c>
      <c r="G1250" s="14">
        <v>2.2414100000000001</v>
      </c>
      <c r="H1250" s="14">
        <v>3.4660000000000003E-2</v>
      </c>
      <c r="I1250" s="13">
        <v>0.20616000000000001</v>
      </c>
      <c r="J1250" s="13">
        <v>3.7299999999999998E-3</v>
      </c>
      <c r="K1250" s="15">
        <v>5.4370000000000002E-2</v>
      </c>
      <c r="L1250" s="15">
        <v>1.0300000000000001E-3</v>
      </c>
      <c r="M1250" s="16">
        <v>1167</v>
      </c>
      <c r="N1250" s="16">
        <v>16</v>
      </c>
      <c r="O1250" s="16">
        <v>1194</v>
      </c>
      <c r="P1250" s="16">
        <v>11</v>
      </c>
      <c r="Q1250" s="16">
        <v>1208</v>
      </c>
      <c r="R1250" s="16">
        <v>20</v>
      </c>
      <c r="S1250" s="16">
        <v>1070</v>
      </c>
      <c r="T1250" s="16">
        <v>20</v>
      </c>
      <c r="U1250" s="16">
        <v>1167</v>
      </c>
      <c r="V1250" s="16">
        <v>16</v>
      </c>
      <c r="W1250" s="17">
        <f>100*(M1250-Q1250)/M1250</f>
        <v>-3.5132819194515852</v>
      </c>
      <c r="X1250" s="15">
        <v>1.4791895847004957E-2</v>
      </c>
      <c r="Y1250" s="15">
        <v>1.9827546529796548E-4</v>
      </c>
      <c r="Z1250" s="18">
        <v>4.9539980677990329E-4</v>
      </c>
      <c r="AA1250" s="18">
        <v>6.0945854876054833E-6</v>
      </c>
      <c r="AB1250" s="18">
        <v>0.28182894835207051</v>
      </c>
      <c r="AC1250" s="18">
        <v>1.8924372411340993E-5</v>
      </c>
      <c r="AD1250" s="20">
        <f t="shared" si="186"/>
        <v>-33.350248536966333</v>
      </c>
      <c r="AE1250" s="20">
        <f t="shared" si="187"/>
        <v>-7.8944731995778117</v>
      </c>
      <c r="AF1250" s="20">
        <f t="shared" si="188"/>
        <v>0.67098018561698836</v>
      </c>
      <c r="AG1250" s="21">
        <f t="shared" si="189"/>
        <v>1971.3199088806491</v>
      </c>
      <c r="AH1250" s="21">
        <f t="shared" si="190"/>
        <v>2464.1961820534043</v>
      </c>
      <c r="AI1250" s="22">
        <f t="shared" si="191"/>
        <v>25.781355949207409</v>
      </c>
      <c r="AJ1250" s="20">
        <f t="shared" si="192"/>
        <v>-0.98507831907289445</v>
      </c>
    </row>
    <row r="1251" spans="1:36">
      <c r="A1251" s="1" t="s">
        <v>1269</v>
      </c>
      <c r="B1251" s="102">
        <v>48.69</v>
      </c>
      <c r="C1251" s="102">
        <v>80.2</v>
      </c>
      <c r="D1251" s="12">
        <f t="shared" si="185"/>
        <v>0.60710723192019944</v>
      </c>
      <c r="E1251" s="13">
        <v>0.16592999999999999</v>
      </c>
      <c r="F1251" s="13">
        <v>4.4999999999999997E-3</v>
      </c>
      <c r="G1251" s="14">
        <v>10.203580000000001</v>
      </c>
      <c r="H1251" s="14">
        <v>0.25844</v>
      </c>
      <c r="I1251" s="13">
        <v>0.44575999999999999</v>
      </c>
      <c r="J1251" s="13">
        <v>1.1979999999999999E-2</v>
      </c>
      <c r="K1251" s="15">
        <v>0.11018</v>
      </c>
      <c r="L1251" s="15">
        <v>5.0699999999999999E-3</v>
      </c>
      <c r="M1251" s="16">
        <v>2517</v>
      </c>
      <c r="N1251" s="16">
        <v>20</v>
      </c>
      <c r="O1251" s="16">
        <v>2453</v>
      </c>
      <c r="P1251" s="16">
        <v>23</v>
      </c>
      <c r="Q1251" s="16">
        <v>2376</v>
      </c>
      <c r="R1251" s="16">
        <v>53</v>
      </c>
      <c r="S1251" s="16">
        <v>2113</v>
      </c>
      <c r="T1251" s="16">
        <v>92</v>
      </c>
      <c r="U1251" s="16">
        <v>2517</v>
      </c>
      <c r="V1251" s="16">
        <v>20</v>
      </c>
      <c r="W1251" s="17">
        <f>100*(M1251-Q1251)/M1251</f>
        <v>5.6019070321811677</v>
      </c>
      <c r="X1251" s="15">
        <v>2.6709997285044137E-2</v>
      </c>
      <c r="Y1251" s="15">
        <v>2.1752367626372675E-4</v>
      </c>
      <c r="Z1251" s="18">
        <v>9.3644429551266754E-4</v>
      </c>
      <c r="AA1251" s="18">
        <v>8.5475457472952214E-6</v>
      </c>
      <c r="AB1251" s="18">
        <v>0.28100950266613145</v>
      </c>
      <c r="AC1251" s="18">
        <v>1.9923965842116157E-5</v>
      </c>
      <c r="AD1251" s="20">
        <f t="shared" si="186"/>
        <v>-62.329273544360355</v>
      </c>
      <c r="AE1251" s="20">
        <f t="shared" si="187"/>
        <v>-7.4728704212123631</v>
      </c>
      <c r="AF1251" s="20">
        <f t="shared" si="188"/>
        <v>0.7085976059875273</v>
      </c>
      <c r="AG1251" s="21">
        <f t="shared" si="189"/>
        <v>3111.1227414410628</v>
      </c>
      <c r="AH1251" s="21">
        <f t="shared" si="190"/>
        <v>3464.076708226768</v>
      </c>
      <c r="AI1251" s="22">
        <f t="shared" si="191"/>
        <v>26.884726211550969</v>
      </c>
      <c r="AJ1251" s="20">
        <f t="shared" si="192"/>
        <v>-0.97179384652070278</v>
      </c>
    </row>
    <row r="1252" spans="1:36">
      <c r="A1252" s="1" t="s">
        <v>1270</v>
      </c>
      <c r="B1252" s="102">
        <v>159.06</v>
      </c>
      <c r="C1252" s="102">
        <v>449.23</v>
      </c>
      <c r="D1252" s="12">
        <f t="shared" si="185"/>
        <v>0.35407252409678786</v>
      </c>
      <c r="E1252" s="13">
        <v>7.0830000000000004E-2</v>
      </c>
      <c r="F1252" s="13">
        <v>8.1999999999999998E-4</v>
      </c>
      <c r="G1252" s="14">
        <v>1.5498499999999999</v>
      </c>
      <c r="H1252" s="14">
        <v>1.6959999999999999E-2</v>
      </c>
      <c r="I1252" s="13">
        <v>0.15861</v>
      </c>
      <c r="J1252" s="13">
        <v>2.65E-3</v>
      </c>
      <c r="K1252" s="15">
        <v>2.8199999999999999E-2</v>
      </c>
      <c r="L1252" s="15">
        <v>5.6999999999999998E-4</v>
      </c>
      <c r="M1252" s="16">
        <v>953</v>
      </c>
      <c r="N1252" s="16">
        <v>17</v>
      </c>
      <c r="O1252" s="16">
        <v>950</v>
      </c>
      <c r="P1252" s="16">
        <v>7</v>
      </c>
      <c r="Q1252" s="16">
        <v>949</v>
      </c>
      <c r="R1252" s="16">
        <v>15</v>
      </c>
      <c r="S1252" s="16">
        <v>562</v>
      </c>
      <c r="T1252" s="16">
        <v>11</v>
      </c>
      <c r="U1252" s="16">
        <v>949</v>
      </c>
      <c r="V1252" s="16">
        <v>15</v>
      </c>
      <c r="W1252" s="17">
        <f>100*(O1252-Q1252)/O1252</f>
        <v>0.10526315789473684</v>
      </c>
      <c r="X1252" s="15">
        <v>1.2208794224217744E-3</v>
      </c>
      <c r="Y1252" s="15">
        <v>6.3223238712673124E-5</v>
      </c>
      <c r="Z1252" s="18">
        <v>3.2074417347337229E-5</v>
      </c>
      <c r="AA1252" s="18">
        <v>1.7432909165174721E-6</v>
      </c>
      <c r="AB1252" s="18">
        <v>0.28202277026755074</v>
      </c>
      <c r="AC1252" s="18">
        <v>1.5662995926561926E-5</v>
      </c>
      <c r="AD1252" s="20">
        <f t="shared" si="186"/>
        <v>-26.495895366206447</v>
      </c>
      <c r="AE1252" s="20">
        <f t="shared" si="187"/>
        <v>-5.5400565809371471</v>
      </c>
      <c r="AF1252" s="20">
        <f t="shared" si="188"/>
        <v>0.55507398619989035</v>
      </c>
      <c r="AG1252" s="21">
        <f t="shared" si="189"/>
        <v>1686.3915893588937</v>
      </c>
      <c r="AH1252" s="21">
        <f t="shared" si="190"/>
        <v>2152.7490872138214</v>
      </c>
      <c r="AI1252" s="22">
        <f t="shared" si="191"/>
        <v>21.192118763341796</v>
      </c>
      <c r="AJ1252" s="20">
        <f t="shared" si="192"/>
        <v>-0.99903390309194773</v>
      </c>
    </row>
    <row r="1253" spans="1:36">
      <c r="A1253" s="1" t="s">
        <v>1271</v>
      </c>
      <c r="B1253" s="102">
        <v>51.03</v>
      </c>
      <c r="C1253" s="102">
        <v>50.77</v>
      </c>
      <c r="D1253" s="12">
        <f t="shared" si="185"/>
        <v>1.0051211345282647</v>
      </c>
      <c r="E1253" s="13">
        <v>0.16822000000000001</v>
      </c>
      <c r="F1253" s="13">
        <v>4.4400000000000004E-3</v>
      </c>
      <c r="G1253" s="14">
        <v>11.0039</v>
      </c>
      <c r="H1253" s="14">
        <v>0.27403</v>
      </c>
      <c r="I1253" s="13">
        <v>0.47417999999999999</v>
      </c>
      <c r="J1253" s="13">
        <v>1.264E-2</v>
      </c>
      <c r="K1253" s="15">
        <v>0.13023999999999999</v>
      </c>
      <c r="L1253" s="15">
        <v>4.4999999999999997E-3</v>
      </c>
      <c r="M1253" s="16">
        <v>2540</v>
      </c>
      <c r="N1253" s="16">
        <v>20</v>
      </c>
      <c r="O1253" s="16">
        <v>2523</v>
      </c>
      <c r="P1253" s="16">
        <v>23</v>
      </c>
      <c r="Q1253" s="16">
        <v>2502</v>
      </c>
      <c r="R1253" s="16">
        <v>55</v>
      </c>
      <c r="S1253" s="16">
        <v>2475</v>
      </c>
      <c r="T1253" s="16">
        <v>80</v>
      </c>
      <c r="U1253" s="16">
        <v>2540</v>
      </c>
      <c r="V1253" s="16">
        <v>20</v>
      </c>
      <c r="W1253" s="17">
        <f>100*(M1253-Q1253)/M1253</f>
        <v>1.4960629921259843</v>
      </c>
      <c r="X1253" s="15">
        <v>1.7943696167954257E-2</v>
      </c>
      <c r="Y1253" s="15">
        <v>4.127970008446302E-4</v>
      </c>
      <c r="Z1253" s="18">
        <v>6.1326164539283817E-4</v>
      </c>
      <c r="AA1253" s="18">
        <v>1.3813145930297905E-5</v>
      </c>
      <c r="AB1253" s="18">
        <v>0.28120464571307352</v>
      </c>
      <c r="AC1253" s="18">
        <v>2.0353779609025458E-5</v>
      </c>
      <c r="AD1253" s="20">
        <f t="shared" si="186"/>
        <v>-55.428199642344467</v>
      </c>
      <c r="AE1253" s="20">
        <f t="shared" si="187"/>
        <v>0.54158777861523788</v>
      </c>
      <c r="AF1253" s="20">
        <f t="shared" si="188"/>
        <v>0.7239224499636836</v>
      </c>
      <c r="AG1253" s="21">
        <f t="shared" si="189"/>
        <v>2823.4992638366684</v>
      </c>
      <c r="AH1253" s="21">
        <f t="shared" si="190"/>
        <v>2995.8062287404396</v>
      </c>
      <c r="AI1253" s="22">
        <f t="shared" si="191"/>
        <v>27.376543230000607</v>
      </c>
      <c r="AJ1253" s="20">
        <f t="shared" si="192"/>
        <v>-0.98152826369298685</v>
      </c>
    </row>
    <row r="1254" spans="1:36">
      <c r="A1254" s="1" t="s">
        <v>1272</v>
      </c>
      <c r="B1254" s="102">
        <v>130.24</v>
      </c>
      <c r="C1254" s="102">
        <v>143.53</v>
      </c>
      <c r="D1254" s="12">
        <f t="shared" si="185"/>
        <v>0.90740611718804431</v>
      </c>
      <c r="E1254" s="13">
        <v>0.14557999999999999</v>
      </c>
      <c r="F1254" s="13">
        <v>2.5999999999999999E-3</v>
      </c>
      <c r="G1254" s="14">
        <v>8.4165899999999993</v>
      </c>
      <c r="H1254" s="14">
        <v>0.14132</v>
      </c>
      <c r="I1254" s="13">
        <v>0.41909000000000002</v>
      </c>
      <c r="J1254" s="13">
        <v>8.5900000000000004E-3</v>
      </c>
      <c r="K1254" s="15">
        <v>0.10546</v>
      </c>
      <c r="L1254" s="15">
        <v>2.6099999999999999E-3</v>
      </c>
      <c r="M1254" s="16">
        <v>2295</v>
      </c>
      <c r="N1254" s="16">
        <v>16</v>
      </c>
      <c r="O1254" s="16">
        <v>2277</v>
      </c>
      <c r="P1254" s="16">
        <v>15</v>
      </c>
      <c r="Q1254" s="16">
        <v>2256</v>
      </c>
      <c r="R1254" s="16">
        <v>39</v>
      </c>
      <c r="S1254" s="16">
        <v>2027</v>
      </c>
      <c r="T1254" s="16">
        <v>48</v>
      </c>
      <c r="U1254" s="16">
        <v>2295</v>
      </c>
      <c r="V1254" s="16">
        <v>16</v>
      </c>
      <c r="W1254" s="17">
        <f>100*(M1254-Q1254)/M1254</f>
        <v>1.6993464052287581</v>
      </c>
      <c r="X1254" s="15">
        <v>1.6755837746869867E-2</v>
      </c>
      <c r="Y1254" s="15">
        <v>7.231944584194152E-4</v>
      </c>
      <c r="Z1254" s="18">
        <v>5.7709071156568511E-4</v>
      </c>
      <c r="AA1254" s="18">
        <v>2.2208967449716754E-5</v>
      </c>
      <c r="AB1254" s="18">
        <v>0.28110307341384549</v>
      </c>
      <c r="AC1254" s="18">
        <v>1.971079738891702E-5</v>
      </c>
      <c r="AD1254" s="20">
        <f t="shared" si="186"/>
        <v>-59.020220748677858</v>
      </c>
      <c r="AE1254" s="20">
        <f t="shared" si="187"/>
        <v>-8.5563169749969248</v>
      </c>
      <c r="AF1254" s="20">
        <f t="shared" si="188"/>
        <v>0.70065759855275067</v>
      </c>
      <c r="AG1254" s="21">
        <f t="shared" si="189"/>
        <v>2957.1548809023793</v>
      </c>
      <c r="AH1254" s="21">
        <f t="shared" si="190"/>
        <v>3360.6196055458076</v>
      </c>
      <c r="AI1254" s="22">
        <f t="shared" si="191"/>
        <v>26.420109744345154</v>
      </c>
      <c r="AJ1254" s="20">
        <f t="shared" si="192"/>
        <v>-0.98261774965163595</v>
      </c>
    </row>
    <row r="1255" spans="1:36">
      <c r="A1255" s="1" t="s">
        <v>1273</v>
      </c>
      <c r="B1255" s="102">
        <v>133.34</v>
      </c>
      <c r="C1255" s="102">
        <v>159.02000000000001</v>
      </c>
      <c r="D1255" s="12">
        <f t="shared" si="185"/>
        <v>0.83851087913470002</v>
      </c>
      <c r="E1255" s="13">
        <v>7.492E-2</v>
      </c>
      <c r="F1255" s="13">
        <v>2.1800000000000001E-3</v>
      </c>
      <c r="G1255" s="14">
        <v>1.7294099999999999</v>
      </c>
      <c r="H1255" s="14">
        <v>4.6080000000000003E-2</v>
      </c>
      <c r="I1255" s="13">
        <v>0.16733000000000001</v>
      </c>
      <c r="J1255" s="13">
        <v>3.7100000000000002E-3</v>
      </c>
      <c r="K1255" s="15">
        <v>4.7030000000000002E-2</v>
      </c>
      <c r="L1255" s="15">
        <v>1.42E-3</v>
      </c>
      <c r="M1255" s="16">
        <v>1066</v>
      </c>
      <c r="N1255" s="16">
        <v>24</v>
      </c>
      <c r="O1255" s="16">
        <v>1020</v>
      </c>
      <c r="P1255" s="16">
        <v>17</v>
      </c>
      <c r="Q1255" s="16">
        <v>997</v>
      </c>
      <c r="R1255" s="16">
        <v>20</v>
      </c>
      <c r="S1255" s="16">
        <v>929</v>
      </c>
      <c r="T1255" s="16">
        <v>27</v>
      </c>
      <c r="U1255" s="16">
        <v>997</v>
      </c>
      <c r="V1255" s="16">
        <v>20</v>
      </c>
      <c r="W1255" s="17">
        <f>100*(O1255-Q1255)/O1255</f>
        <v>2.2549019607843137</v>
      </c>
      <c r="X1255" s="15">
        <v>2.1657161854196014E-2</v>
      </c>
      <c r="Y1255" s="15">
        <v>5.5330614546689628E-4</v>
      </c>
      <c r="Z1255" s="18">
        <v>7.3375113073407031E-4</v>
      </c>
      <c r="AA1255" s="18">
        <v>1.8853865630685229E-5</v>
      </c>
      <c r="AB1255" s="18">
        <v>0.28194998910352281</v>
      </c>
      <c r="AC1255" s="18">
        <v>1.7740093730749958E-5</v>
      </c>
      <c r="AD1255" s="20">
        <f t="shared" si="186"/>
        <v>-29.069741575445953</v>
      </c>
      <c r="AE1255" s="20">
        <f t="shared" si="187"/>
        <v>-7.5141366788422648</v>
      </c>
      <c r="AF1255" s="20">
        <f t="shared" si="188"/>
        <v>0.62875084668050318</v>
      </c>
      <c r="AG1255" s="21">
        <f t="shared" si="189"/>
        <v>1817.4450700068123</v>
      </c>
      <c r="AH1255" s="21">
        <f t="shared" si="190"/>
        <v>2311.9065857067562</v>
      </c>
      <c r="AI1255" s="22">
        <f t="shared" si="191"/>
        <v>24.390558766718414</v>
      </c>
      <c r="AJ1255" s="20">
        <f t="shared" si="192"/>
        <v>-0.97789906232728707</v>
      </c>
    </row>
    <row r="1256" spans="1:36">
      <c r="A1256" s="1" t="s">
        <v>1274</v>
      </c>
      <c r="B1256" s="102">
        <v>84.94</v>
      </c>
      <c r="C1256" s="102">
        <v>109.69</v>
      </c>
      <c r="D1256" s="12">
        <f t="shared" si="185"/>
        <v>0.77436411705716113</v>
      </c>
      <c r="E1256" s="13">
        <v>7.2510000000000005E-2</v>
      </c>
      <c r="F1256" s="13">
        <v>1.15E-3</v>
      </c>
      <c r="G1256" s="14">
        <v>1.6682999999999999</v>
      </c>
      <c r="H1256" s="14">
        <v>2.4719999999999999E-2</v>
      </c>
      <c r="I1256" s="13">
        <v>0.16678000000000001</v>
      </c>
      <c r="J1256" s="13">
        <v>2.9399999999999999E-3</v>
      </c>
      <c r="K1256" s="15">
        <v>4.7960000000000003E-2</v>
      </c>
      <c r="L1256" s="15">
        <v>8.8999999999999995E-4</v>
      </c>
      <c r="M1256" s="16">
        <v>1000</v>
      </c>
      <c r="N1256" s="16">
        <v>16</v>
      </c>
      <c r="O1256" s="16">
        <v>997</v>
      </c>
      <c r="P1256" s="16">
        <v>9</v>
      </c>
      <c r="Q1256" s="16">
        <v>994</v>
      </c>
      <c r="R1256" s="16">
        <v>16</v>
      </c>
      <c r="S1256" s="16">
        <v>947</v>
      </c>
      <c r="T1256" s="16">
        <v>17</v>
      </c>
      <c r="U1256" s="16">
        <v>994</v>
      </c>
      <c r="V1256" s="16">
        <v>16</v>
      </c>
      <c r="W1256" s="17">
        <f>100*(O1256-Q1256)/O1256</f>
        <v>0.30090270812437314</v>
      </c>
      <c r="X1256" s="15">
        <v>3.7122423136279892E-2</v>
      </c>
      <c r="Y1256" s="15">
        <v>8.7473072927659443E-5</v>
      </c>
      <c r="Z1256" s="18">
        <v>1.2365249639288054E-3</v>
      </c>
      <c r="AA1256" s="18">
        <v>3.7717096766961351E-6</v>
      </c>
      <c r="AB1256" s="18">
        <v>0.28211954629324049</v>
      </c>
      <c r="AC1256" s="18">
        <v>1.7570629002386105E-5</v>
      </c>
      <c r="AD1256" s="20">
        <f t="shared" si="186"/>
        <v>-23.073490542186992</v>
      </c>
      <c r="AE1256" s="20">
        <f t="shared" si="187"/>
        <v>-1.9036971640251643</v>
      </c>
      <c r="AF1256" s="20">
        <f t="shared" si="188"/>
        <v>0.62274043497331044</v>
      </c>
      <c r="AG1256" s="21">
        <f t="shared" si="189"/>
        <v>1604.9780440000361</v>
      </c>
      <c r="AH1256" s="21">
        <f t="shared" si="190"/>
        <v>1960.1673522276833</v>
      </c>
      <c r="AI1256" s="22">
        <f t="shared" si="191"/>
        <v>24.581745618165314</v>
      </c>
      <c r="AJ1256" s="20">
        <f t="shared" si="192"/>
        <v>-0.96275527217081913</v>
      </c>
    </row>
    <row r="1257" spans="1:36">
      <c r="A1257" s="1" t="s">
        <v>1275</v>
      </c>
      <c r="B1257" s="102">
        <v>76.349999999999994</v>
      </c>
      <c r="C1257" s="102">
        <v>127.6</v>
      </c>
      <c r="D1257" s="12">
        <f t="shared" si="185"/>
        <v>0.59835423197492166</v>
      </c>
      <c r="E1257" s="13">
        <v>7.3150000000000007E-2</v>
      </c>
      <c r="F1257" s="13">
        <v>1.97E-3</v>
      </c>
      <c r="G1257" s="14">
        <v>1.71007</v>
      </c>
      <c r="H1257" s="14">
        <v>4.2279999999999998E-2</v>
      </c>
      <c r="I1257" s="13">
        <v>0.16944999999999999</v>
      </c>
      <c r="J1257" s="13">
        <v>3.5999999999999999E-3</v>
      </c>
      <c r="K1257" s="15">
        <v>5.0189999999999999E-2</v>
      </c>
      <c r="L1257" s="15">
        <v>1.5900000000000001E-3</v>
      </c>
      <c r="M1257" s="16">
        <v>1018</v>
      </c>
      <c r="N1257" s="16">
        <v>22</v>
      </c>
      <c r="O1257" s="16">
        <v>1012</v>
      </c>
      <c r="P1257" s="16">
        <v>16</v>
      </c>
      <c r="Q1257" s="16">
        <v>1009</v>
      </c>
      <c r="R1257" s="16">
        <v>20</v>
      </c>
      <c r="S1257" s="16">
        <v>990</v>
      </c>
      <c r="T1257" s="16">
        <v>31</v>
      </c>
      <c r="U1257" s="16">
        <v>1018</v>
      </c>
      <c r="V1257" s="16">
        <v>22</v>
      </c>
      <c r="W1257" s="17">
        <f>100*(M1257-Q1257)/M1257</f>
        <v>0.88408644400785852</v>
      </c>
      <c r="X1257" s="15">
        <v>1.0404594882277874E-2</v>
      </c>
      <c r="Y1257" s="15">
        <v>8.3415534490632865E-5</v>
      </c>
      <c r="Z1257" s="18">
        <v>3.5097591603010974E-4</v>
      </c>
      <c r="AA1257" s="18">
        <v>2.5798063027207624E-6</v>
      </c>
      <c r="AB1257" s="18">
        <v>0.28192670459091734</v>
      </c>
      <c r="AC1257" s="18">
        <v>2.0002589758096508E-5</v>
      </c>
      <c r="AD1257" s="20">
        <f t="shared" si="186"/>
        <v>-29.893179278099868</v>
      </c>
      <c r="AE1257" s="20">
        <f t="shared" si="187"/>
        <v>-7.6199986510572248</v>
      </c>
      <c r="AF1257" s="20">
        <f t="shared" si="188"/>
        <v>0.70897238184624178</v>
      </c>
      <c r="AG1257" s="21">
        <f t="shared" si="189"/>
        <v>1831.1506553773338</v>
      </c>
      <c r="AH1257" s="21">
        <f t="shared" si="190"/>
        <v>2334.4204031796339</v>
      </c>
      <c r="AI1257" s="22">
        <f t="shared" si="191"/>
        <v>27.218315978988358</v>
      </c>
      <c r="AJ1257" s="20">
        <f t="shared" si="192"/>
        <v>-0.98942843626415333</v>
      </c>
    </row>
    <row r="1258" spans="1:36">
      <c r="A1258" s="1" t="s">
        <v>1276</v>
      </c>
      <c r="B1258" s="102">
        <v>52.69</v>
      </c>
      <c r="C1258" s="102">
        <v>76.36</v>
      </c>
      <c r="D1258" s="12">
        <f t="shared" si="185"/>
        <v>0.69002095337873226</v>
      </c>
      <c r="E1258" s="13">
        <v>9.6250000000000002E-2</v>
      </c>
      <c r="F1258" s="13">
        <v>1.6299999999999999E-3</v>
      </c>
      <c r="G1258" s="14">
        <v>3.5375700000000001</v>
      </c>
      <c r="H1258" s="14">
        <v>5.5690000000000003E-2</v>
      </c>
      <c r="I1258" s="13">
        <v>0.26643</v>
      </c>
      <c r="J1258" s="13">
        <v>4.96E-3</v>
      </c>
      <c r="K1258" s="15">
        <v>7.7039999999999997E-2</v>
      </c>
      <c r="L1258" s="15">
        <v>1.6900000000000001E-3</v>
      </c>
      <c r="M1258" s="16">
        <v>1553</v>
      </c>
      <c r="N1258" s="16">
        <v>16</v>
      </c>
      <c r="O1258" s="16">
        <v>1536</v>
      </c>
      <c r="P1258" s="16">
        <v>12</v>
      </c>
      <c r="Q1258" s="16">
        <v>1523</v>
      </c>
      <c r="R1258" s="16">
        <v>25</v>
      </c>
      <c r="S1258" s="16">
        <v>1500</v>
      </c>
      <c r="T1258" s="16">
        <v>32</v>
      </c>
      <c r="U1258" s="16">
        <v>1553</v>
      </c>
      <c r="V1258" s="16">
        <v>16</v>
      </c>
      <c r="W1258" s="17">
        <f>100*(M1258-Q1258)/M1258</f>
        <v>1.931745009658725</v>
      </c>
      <c r="X1258" s="15">
        <v>2.7331376456064951E-2</v>
      </c>
      <c r="Y1258" s="15">
        <v>2.5080790787510455E-4</v>
      </c>
      <c r="Z1258" s="18">
        <v>9.2806282611755165E-4</v>
      </c>
      <c r="AA1258" s="18">
        <v>8.3684784251025863E-6</v>
      </c>
      <c r="AB1258" s="18">
        <v>0.28174190190403431</v>
      </c>
      <c r="AC1258" s="18">
        <v>2.1482183696093681E-5</v>
      </c>
      <c r="AD1258" s="20">
        <f t="shared" si="186"/>
        <v>-36.428574822320314</v>
      </c>
      <c r="AE1258" s="20">
        <f t="shared" si="187"/>
        <v>-2.86243761810967</v>
      </c>
      <c r="AF1258" s="20">
        <f t="shared" si="188"/>
        <v>0.76233295498618581</v>
      </c>
      <c r="AG1258" s="21">
        <f t="shared" si="189"/>
        <v>2113.4058971184641</v>
      </c>
      <c r="AH1258" s="21">
        <f t="shared" si="190"/>
        <v>2446.5287641767172</v>
      </c>
      <c r="AI1258" s="22">
        <f t="shared" si="191"/>
        <v>29.526473443998384</v>
      </c>
      <c r="AJ1258" s="20">
        <f t="shared" si="192"/>
        <v>-0.97204630041814599</v>
      </c>
    </row>
    <row r="1259" spans="1:36">
      <c r="A1259" s="1" t="s">
        <v>1277</v>
      </c>
      <c r="B1259" s="102">
        <v>21.92</v>
      </c>
      <c r="C1259" s="102">
        <v>213.92</v>
      </c>
      <c r="D1259" s="12">
        <f t="shared" si="185"/>
        <v>0.10246821241585641</v>
      </c>
      <c r="E1259" s="13">
        <v>7.1110000000000007E-2</v>
      </c>
      <c r="F1259" s="13">
        <v>1.08E-3</v>
      </c>
      <c r="G1259" s="14">
        <v>1.55447</v>
      </c>
      <c r="H1259" s="14">
        <v>2.1989999999999999E-2</v>
      </c>
      <c r="I1259" s="13">
        <v>0.15845000000000001</v>
      </c>
      <c r="J1259" s="13">
        <v>2.7699999999999999E-3</v>
      </c>
      <c r="K1259" s="15">
        <v>6.4759999999999998E-2</v>
      </c>
      <c r="L1259" s="15">
        <v>2.1800000000000001E-3</v>
      </c>
      <c r="M1259" s="16">
        <v>961</v>
      </c>
      <c r="N1259" s="16">
        <v>16</v>
      </c>
      <c r="O1259" s="16">
        <v>952</v>
      </c>
      <c r="P1259" s="16">
        <v>9</v>
      </c>
      <c r="Q1259" s="16">
        <v>948</v>
      </c>
      <c r="R1259" s="16">
        <v>15</v>
      </c>
      <c r="S1259" s="16">
        <v>1268</v>
      </c>
      <c r="T1259" s="16">
        <v>41</v>
      </c>
      <c r="U1259" s="16">
        <v>948</v>
      </c>
      <c r="V1259" s="16">
        <v>15</v>
      </c>
      <c r="W1259" s="17">
        <f>100*(O1259-Q1259)/O1259</f>
        <v>0.42016806722689076</v>
      </c>
      <c r="X1259" s="15">
        <v>1.5866026754380824E-2</v>
      </c>
      <c r="Y1259" s="15">
        <v>6.478194129729063E-5</v>
      </c>
      <c r="Z1259" s="18">
        <v>5.524705347632247E-4</v>
      </c>
      <c r="AA1259" s="18">
        <v>2.0498528798922703E-6</v>
      </c>
      <c r="AB1259" s="18">
        <v>0.28235224051551788</v>
      </c>
      <c r="AC1259" s="18">
        <v>1.7506323969293305E-5</v>
      </c>
      <c r="AD1259" s="20">
        <f t="shared" si="186"/>
        <v>-14.84445010404678</v>
      </c>
      <c r="AE1259" s="20">
        <f t="shared" si="187"/>
        <v>5.7845843836767941</v>
      </c>
      <c r="AF1259" s="20">
        <f t="shared" si="188"/>
        <v>0.62039748641901782</v>
      </c>
      <c r="AG1259" s="21">
        <f t="shared" si="189"/>
        <v>1255.6757840613316</v>
      </c>
      <c r="AH1259" s="21">
        <f t="shared" si="190"/>
        <v>1443.4703882070228</v>
      </c>
      <c r="AI1259" s="22">
        <f t="shared" si="191"/>
        <v>24.206381382572999</v>
      </c>
      <c r="AJ1259" s="20">
        <f t="shared" si="192"/>
        <v>-0.98335932124207159</v>
      </c>
    </row>
    <row r="1260" spans="1:36">
      <c r="A1260" s="1" t="s">
        <v>1278</v>
      </c>
      <c r="B1260" s="102">
        <v>107.52</v>
      </c>
      <c r="C1260" s="102">
        <v>91.6</v>
      </c>
      <c r="D1260" s="12">
        <f t="shared" si="185"/>
        <v>1.1737991266375547</v>
      </c>
      <c r="E1260" s="13">
        <v>8.9539999999999995E-2</v>
      </c>
      <c r="F1260" s="13">
        <v>4.7699999999999999E-3</v>
      </c>
      <c r="G1260" s="14">
        <v>1.97786</v>
      </c>
      <c r="H1260" s="14">
        <v>9.4219999999999998E-2</v>
      </c>
      <c r="I1260" s="13">
        <v>0.16012000000000001</v>
      </c>
      <c r="J1260" s="13">
        <v>5.4900000000000001E-3</v>
      </c>
      <c r="K1260" s="15">
        <v>4.5679999999999998E-2</v>
      </c>
      <c r="L1260" s="15">
        <v>2.1700000000000001E-3</v>
      </c>
      <c r="M1260" s="16">
        <v>1416</v>
      </c>
      <c r="N1260" s="16">
        <v>44</v>
      </c>
      <c r="O1260" s="16">
        <v>1108</v>
      </c>
      <c r="P1260" s="16">
        <v>32</v>
      </c>
      <c r="Q1260" s="16">
        <v>957</v>
      </c>
      <c r="R1260" s="16">
        <v>31</v>
      </c>
      <c r="S1260" s="16">
        <v>903</v>
      </c>
      <c r="T1260" s="16">
        <v>42</v>
      </c>
      <c r="U1260" s="16">
        <v>957</v>
      </c>
      <c r="V1260" s="16">
        <v>31</v>
      </c>
      <c r="W1260" s="17">
        <f>100*(O1260-Q1260)/O1260</f>
        <v>13.628158844765343</v>
      </c>
      <c r="X1260" s="15">
        <v>2.8864260557323485E-2</v>
      </c>
      <c r="Y1260" s="15">
        <v>5.6173630311063269E-4</v>
      </c>
      <c r="Z1260" s="18">
        <v>9.486541895159838E-4</v>
      </c>
      <c r="AA1260" s="18">
        <v>1.6706646212418292E-5</v>
      </c>
      <c r="AB1260" s="18">
        <v>0.28191536659875832</v>
      </c>
      <c r="AC1260" s="18">
        <v>2.0354668918951986E-5</v>
      </c>
      <c r="AD1260" s="20">
        <f t="shared" si="186"/>
        <v>-30.294138077380239</v>
      </c>
      <c r="AE1260" s="20">
        <f t="shared" si="187"/>
        <v>-9.7526987721130443</v>
      </c>
      <c r="AF1260" s="20">
        <f t="shared" si="188"/>
        <v>0.7213530146137821</v>
      </c>
      <c r="AG1260" s="21">
        <f t="shared" si="189"/>
        <v>1875.5316169367184</v>
      </c>
      <c r="AH1260" s="21">
        <f t="shared" si="190"/>
        <v>2420.7332752781685</v>
      </c>
      <c r="AI1260" s="22">
        <f t="shared" si="191"/>
        <v>28.116350396292773</v>
      </c>
      <c r="AJ1260" s="20">
        <f t="shared" si="192"/>
        <v>-0.97142607862903663</v>
      </c>
    </row>
    <row r="1261" spans="1:36">
      <c r="A1261" s="1" t="s">
        <v>1279</v>
      </c>
      <c r="B1261" s="102">
        <v>58.53</v>
      </c>
      <c r="C1261" s="102">
        <v>65.27</v>
      </c>
      <c r="D1261" s="12">
        <f t="shared" si="185"/>
        <v>0.89673663244982393</v>
      </c>
      <c r="E1261" s="13">
        <v>8.9480000000000004E-2</v>
      </c>
      <c r="F1261" s="13">
        <v>7.7799999999999996E-3</v>
      </c>
      <c r="G1261" s="14">
        <v>2.0096599999999998</v>
      </c>
      <c r="H1261" s="14">
        <v>0.16491</v>
      </c>
      <c r="I1261" s="13">
        <v>0.16289000000000001</v>
      </c>
      <c r="J1261" s="13">
        <v>4.6800000000000001E-3</v>
      </c>
      <c r="K1261" s="15">
        <v>4.8120000000000003E-2</v>
      </c>
      <c r="L1261" s="15">
        <v>1.24E-3</v>
      </c>
      <c r="M1261" s="16">
        <v>1414</v>
      </c>
      <c r="N1261" s="16">
        <v>172</v>
      </c>
      <c r="O1261" s="16">
        <v>1119</v>
      </c>
      <c r="P1261" s="16">
        <v>56</v>
      </c>
      <c r="Q1261" s="16">
        <v>973</v>
      </c>
      <c r="R1261" s="16">
        <v>26</v>
      </c>
      <c r="S1261" s="16">
        <v>950</v>
      </c>
      <c r="T1261" s="16">
        <v>24</v>
      </c>
      <c r="U1261" s="16">
        <v>973</v>
      </c>
      <c r="V1261" s="16">
        <v>26</v>
      </c>
      <c r="W1261" s="17">
        <f>100*(O1261-Q1261)/O1261</f>
        <v>13.047363717605004</v>
      </c>
      <c r="X1261" s="15">
        <v>2.0204891323815869E-2</v>
      </c>
      <c r="Y1261" s="15">
        <v>4.5017800740641497E-4</v>
      </c>
      <c r="Z1261" s="18">
        <v>6.6981971834451754E-4</v>
      </c>
      <c r="AA1261" s="18">
        <v>1.4263465804857146E-5</v>
      </c>
      <c r="AB1261" s="18">
        <v>0.282031307682442</v>
      </c>
      <c r="AC1261" s="18">
        <v>2.3940397410749231E-5</v>
      </c>
      <c r="AD1261" s="20">
        <f t="shared" si="186"/>
        <v>-26.193976686448295</v>
      </c>
      <c r="AE1261" s="20">
        <f t="shared" si="187"/>
        <v>-5.1154257592889163</v>
      </c>
      <c r="AF1261" s="20">
        <f t="shared" si="188"/>
        <v>0.8484586969304404</v>
      </c>
      <c r="AG1261" s="21">
        <f t="shared" si="189"/>
        <v>1702.7056725941277</v>
      </c>
      <c r="AH1261" s="21">
        <f t="shared" si="190"/>
        <v>2144.459936146854</v>
      </c>
      <c r="AI1261" s="22">
        <f t="shared" si="191"/>
        <v>32.932572198481921</v>
      </c>
      <c r="AJ1261" s="20">
        <f t="shared" si="192"/>
        <v>-0.97982470727877957</v>
      </c>
    </row>
    <row r="1262" spans="1:36">
      <c r="A1262" s="1" t="s">
        <v>1280</v>
      </c>
      <c r="B1262" s="102">
        <v>155.72</v>
      </c>
      <c r="C1262" s="102">
        <v>301.95999999999998</v>
      </c>
      <c r="D1262" s="12">
        <f t="shared" si="185"/>
        <v>0.5156974433699828</v>
      </c>
      <c r="E1262" s="13">
        <v>7.553E-2</v>
      </c>
      <c r="F1262" s="13">
        <v>1.23E-3</v>
      </c>
      <c r="G1262" s="14">
        <v>1.8668899999999999</v>
      </c>
      <c r="H1262" s="14">
        <v>2.8209999999999999E-2</v>
      </c>
      <c r="I1262" s="13">
        <v>0.17916000000000001</v>
      </c>
      <c r="J1262" s="13">
        <v>3.2100000000000002E-3</v>
      </c>
      <c r="K1262" s="15">
        <v>4.4549999999999999E-2</v>
      </c>
      <c r="L1262" s="15">
        <v>1.0200000000000001E-3</v>
      </c>
      <c r="M1262" s="16">
        <v>1083</v>
      </c>
      <c r="N1262" s="16">
        <v>16</v>
      </c>
      <c r="O1262" s="16">
        <v>1069</v>
      </c>
      <c r="P1262" s="16">
        <v>10</v>
      </c>
      <c r="Q1262" s="16">
        <v>1062</v>
      </c>
      <c r="R1262" s="16">
        <v>18</v>
      </c>
      <c r="S1262" s="16">
        <v>881</v>
      </c>
      <c r="T1262" s="16">
        <v>20</v>
      </c>
      <c r="U1262" s="16">
        <v>1083</v>
      </c>
      <c r="V1262" s="16">
        <v>16</v>
      </c>
      <c r="W1262" s="17">
        <f>100*(M1262-Q1262)/M1262</f>
        <v>1.9390581717451523</v>
      </c>
      <c r="X1262" s="15">
        <v>1.866307712197323E-2</v>
      </c>
      <c r="Y1262" s="15">
        <v>1.0243848702114935E-3</v>
      </c>
      <c r="Z1262" s="18">
        <v>5.8706143461295928E-4</v>
      </c>
      <c r="AA1262" s="18">
        <v>3.3182632752660484E-5</v>
      </c>
      <c r="AB1262" s="18">
        <v>0.28199505360697946</v>
      </c>
      <c r="AC1262" s="18">
        <v>1.6531959551483485E-5</v>
      </c>
      <c r="AD1262" s="20">
        <f t="shared" si="186"/>
        <v>-27.476072348767701</v>
      </c>
      <c r="AE1262" s="20">
        <f t="shared" si="187"/>
        <v>-3.9277967850281925</v>
      </c>
      <c r="AF1262" s="20">
        <f t="shared" si="188"/>
        <v>0.58604460916339141</v>
      </c>
      <c r="AG1262" s="21">
        <f t="shared" si="189"/>
        <v>1748.7647982580613</v>
      </c>
      <c r="AH1262" s="21">
        <f t="shared" si="190"/>
        <v>2154.1475086091241</v>
      </c>
      <c r="AI1262" s="22">
        <f t="shared" si="191"/>
        <v>22.67002609712813</v>
      </c>
      <c r="AJ1262" s="20">
        <f t="shared" si="192"/>
        <v>-0.98231742666828437</v>
      </c>
    </row>
    <row r="1263" spans="1:36">
      <c r="A1263" s="1" t="s">
        <v>1281</v>
      </c>
      <c r="B1263" s="102">
        <v>36.83</v>
      </c>
      <c r="C1263" s="102">
        <v>180.63</v>
      </c>
      <c r="D1263" s="12">
        <f t="shared" si="185"/>
        <v>0.20389746996622932</v>
      </c>
      <c r="E1263" s="13">
        <v>6.3750000000000001E-2</v>
      </c>
      <c r="F1263" s="13">
        <v>1.16E-3</v>
      </c>
      <c r="G1263" s="14">
        <v>1.04362</v>
      </c>
      <c r="H1263" s="14">
        <v>1.7579999999999998E-2</v>
      </c>
      <c r="I1263" s="13">
        <v>0.11867</v>
      </c>
      <c r="J1263" s="13">
        <v>2.1299999999999999E-3</v>
      </c>
      <c r="K1263" s="15">
        <v>4.3020000000000003E-2</v>
      </c>
      <c r="L1263" s="15">
        <v>1.2700000000000001E-3</v>
      </c>
      <c r="M1263" s="16">
        <v>733</v>
      </c>
      <c r="N1263" s="16">
        <v>17</v>
      </c>
      <c r="O1263" s="16">
        <v>726</v>
      </c>
      <c r="P1263" s="16">
        <v>9</v>
      </c>
      <c r="Q1263" s="16">
        <v>723</v>
      </c>
      <c r="R1263" s="16">
        <v>12</v>
      </c>
      <c r="S1263" s="16">
        <v>851</v>
      </c>
      <c r="T1263" s="16">
        <v>25</v>
      </c>
      <c r="U1263" s="16">
        <v>723</v>
      </c>
      <c r="V1263" s="16">
        <v>12</v>
      </c>
      <c r="W1263" s="17">
        <f>100*(O1263-Q1263)/O1263</f>
        <v>0.41322314049586778</v>
      </c>
      <c r="X1263" s="15">
        <v>1.5813328346931405E-2</v>
      </c>
      <c r="Y1263" s="15">
        <v>2.3556441807365093E-4</v>
      </c>
      <c r="Z1263" s="18">
        <v>5.3670311682924748E-4</v>
      </c>
      <c r="AA1263" s="18">
        <v>7.2093812653567E-6</v>
      </c>
      <c r="AB1263" s="18">
        <v>0.28246167167704067</v>
      </c>
      <c r="AC1263" s="18">
        <v>1.9102756760323322E-5</v>
      </c>
      <c r="AD1263" s="20">
        <f t="shared" si="186"/>
        <v>-10.974506774339421</v>
      </c>
      <c r="AE1263" s="20">
        <f t="shared" si="187"/>
        <v>4.7311882801515104</v>
      </c>
      <c r="AF1263" s="20">
        <f t="shared" si="188"/>
        <v>0.67663295724313832</v>
      </c>
      <c r="AG1263" s="21">
        <f t="shared" si="189"/>
        <v>1103.7279362300876</v>
      </c>
      <c r="AH1263" s="21">
        <f t="shared" si="190"/>
        <v>1336.3657055003596</v>
      </c>
      <c r="AI1263" s="22">
        <f t="shared" si="191"/>
        <v>26.478373912301549</v>
      </c>
      <c r="AJ1263" s="20">
        <f t="shared" si="192"/>
        <v>-0.98383424346899861</v>
      </c>
    </row>
    <row r="1264" spans="1:36">
      <c r="A1264" s="1" t="s">
        <v>1282</v>
      </c>
      <c r="B1264" s="102">
        <v>40.299999999999997</v>
      </c>
      <c r="C1264" s="102">
        <v>46.05</v>
      </c>
      <c r="D1264" s="12">
        <f t="shared" si="185"/>
        <v>0.87513572204125945</v>
      </c>
      <c r="E1264" s="13">
        <v>8.3790000000000003E-2</v>
      </c>
      <c r="F1264" s="13">
        <v>4.5900000000000003E-3</v>
      </c>
      <c r="G1264" s="14">
        <v>2.54345</v>
      </c>
      <c r="H1264" s="14">
        <v>0.12725</v>
      </c>
      <c r="I1264" s="13">
        <v>0.22003</v>
      </c>
      <c r="J1264" s="13">
        <v>7.7799999999999996E-3</v>
      </c>
      <c r="K1264" s="15">
        <v>7.2779999999999997E-2</v>
      </c>
      <c r="L1264" s="15">
        <v>3.82E-3</v>
      </c>
      <c r="M1264" s="16">
        <v>1288</v>
      </c>
      <c r="N1264" s="16">
        <v>48</v>
      </c>
      <c r="O1264" s="16">
        <v>1285</v>
      </c>
      <c r="P1264" s="16">
        <v>36</v>
      </c>
      <c r="Q1264" s="16">
        <v>1282</v>
      </c>
      <c r="R1264" s="16">
        <v>41</v>
      </c>
      <c r="S1264" s="16">
        <v>1420</v>
      </c>
      <c r="T1264" s="16">
        <v>72</v>
      </c>
      <c r="U1264" s="16">
        <v>1288</v>
      </c>
      <c r="V1264" s="16">
        <v>48</v>
      </c>
      <c r="W1264" s="17">
        <f>100*(M1264-Q1264)/M1264</f>
        <v>0.46583850931677018</v>
      </c>
      <c r="X1264" s="15">
        <v>2.1683525694083924E-2</v>
      </c>
      <c r="Y1264" s="15">
        <v>6.4123262296226938E-4</v>
      </c>
      <c r="Z1264" s="18">
        <v>7.2127550621488648E-4</v>
      </c>
      <c r="AA1264" s="18">
        <v>1.9166251290220334E-5</v>
      </c>
      <c r="AB1264" s="18">
        <v>0.28179056399589802</v>
      </c>
      <c r="AC1264" s="18">
        <v>2.1649834314854754E-5</v>
      </c>
      <c r="AD1264" s="20">
        <f t="shared" si="186"/>
        <v>-34.707679830463519</v>
      </c>
      <c r="AE1264" s="20">
        <f t="shared" si="187"/>
        <v>-6.7716505762449586</v>
      </c>
      <c r="AF1264" s="20">
        <f t="shared" si="188"/>
        <v>0.76782273776873078</v>
      </c>
      <c r="AG1264" s="21">
        <f t="shared" si="189"/>
        <v>2035.4774896862464</v>
      </c>
      <c r="AH1264" s="21">
        <f t="shared" si="190"/>
        <v>2486.3588952163177</v>
      </c>
      <c r="AI1264" s="22">
        <f t="shared" si="191"/>
        <v>29.636710308750935</v>
      </c>
      <c r="AJ1264" s="20">
        <f t="shared" si="192"/>
        <v>-0.97827483415015404</v>
      </c>
    </row>
    <row r="1265" spans="1:36">
      <c r="A1265" s="1" t="s">
        <v>1283</v>
      </c>
      <c r="B1265" s="102">
        <v>6.09</v>
      </c>
      <c r="C1265" s="102">
        <v>262.58</v>
      </c>
      <c r="D1265" s="12">
        <f t="shared" si="185"/>
        <v>2.3192931677964813E-2</v>
      </c>
      <c r="E1265" s="13">
        <v>5.851E-2</v>
      </c>
      <c r="F1265" s="13">
        <v>9.8999999999999999E-4</v>
      </c>
      <c r="G1265" s="14">
        <v>0.74260999999999999</v>
      </c>
      <c r="H1265" s="14">
        <v>1.1769999999999999E-2</v>
      </c>
      <c r="I1265" s="13">
        <v>9.1999999999999998E-2</v>
      </c>
      <c r="J1265" s="13">
        <v>1.6100000000000001E-3</v>
      </c>
      <c r="K1265" s="15">
        <v>5.0560000000000001E-2</v>
      </c>
      <c r="L1265" s="15">
        <v>3.3899999999999998E-3</v>
      </c>
      <c r="M1265" s="16">
        <v>549</v>
      </c>
      <c r="N1265" s="16">
        <v>17</v>
      </c>
      <c r="O1265" s="16">
        <v>564</v>
      </c>
      <c r="P1265" s="16">
        <v>7</v>
      </c>
      <c r="Q1265" s="16">
        <v>567</v>
      </c>
      <c r="R1265" s="16">
        <v>10</v>
      </c>
      <c r="S1265" s="16">
        <v>997</v>
      </c>
      <c r="T1265" s="16">
        <v>65</v>
      </c>
      <c r="U1265" s="16">
        <v>567</v>
      </c>
      <c r="V1265" s="16">
        <v>10</v>
      </c>
      <c r="W1265" s="17">
        <f t="shared" ref="W1265:W1270" si="193">100*(O1265-Q1265)/O1265</f>
        <v>-0.53191489361702127</v>
      </c>
      <c r="X1265" s="15">
        <v>9.7183140125991303E-4</v>
      </c>
      <c r="Y1265" s="15">
        <v>1.7568778848429156E-5</v>
      </c>
      <c r="Z1265" s="18">
        <v>2.7908552652184383E-5</v>
      </c>
      <c r="AA1265" s="18">
        <v>3.8835600878060014E-7</v>
      </c>
      <c r="AB1265" s="18">
        <v>0.28239118849022371</v>
      </c>
      <c r="AC1265" s="18">
        <v>1.7511483447111369E-5</v>
      </c>
      <c r="AD1265" s="20">
        <f t="shared" si="186"/>
        <v>-13.467086903099501</v>
      </c>
      <c r="AE1265" s="20">
        <f t="shared" si="187"/>
        <v>-0.98399485360056715</v>
      </c>
      <c r="AF1265" s="20">
        <f t="shared" si="188"/>
        <v>0.62005400437309433</v>
      </c>
      <c r="AG1265" s="21">
        <f t="shared" si="189"/>
        <v>1185.5579448359033</v>
      </c>
      <c r="AH1265" s="21">
        <f t="shared" si="190"/>
        <v>1576.8693583297313</v>
      </c>
      <c r="AI1265" s="22">
        <f t="shared" si="191"/>
        <v>23.913726712494508</v>
      </c>
      <c r="AJ1265" s="20">
        <f t="shared" si="192"/>
        <v>-0.99915938094421131</v>
      </c>
    </row>
    <row r="1266" spans="1:36">
      <c r="A1266" s="1" t="s">
        <v>1284</v>
      </c>
      <c r="B1266" s="102">
        <v>105.01</v>
      </c>
      <c r="C1266" s="102">
        <v>305.38</v>
      </c>
      <c r="D1266" s="12">
        <f t="shared" si="185"/>
        <v>0.34386665793437687</v>
      </c>
      <c r="E1266" s="13">
        <v>7.1440000000000003E-2</v>
      </c>
      <c r="F1266" s="13">
        <v>9.3999999999999997E-4</v>
      </c>
      <c r="G1266" s="14">
        <v>1.57517</v>
      </c>
      <c r="H1266" s="14">
        <v>1.9519999999999999E-2</v>
      </c>
      <c r="I1266" s="13">
        <v>0.15983</v>
      </c>
      <c r="J1266" s="13">
        <v>2.7200000000000002E-3</v>
      </c>
      <c r="K1266" s="15">
        <v>4.7149999999999997E-2</v>
      </c>
      <c r="L1266" s="15">
        <v>9.6000000000000002E-4</v>
      </c>
      <c r="M1266" s="16">
        <v>970</v>
      </c>
      <c r="N1266" s="16">
        <v>17</v>
      </c>
      <c r="O1266" s="16">
        <v>960</v>
      </c>
      <c r="P1266" s="16">
        <v>8</v>
      </c>
      <c r="Q1266" s="16">
        <v>956</v>
      </c>
      <c r="R1266" s="16">
        <v>15</v>
      </c>
      <c r="S1266" s="16">
        <v>931</v>
      </c>
      <c r="T1266" s="16">
        <v>19</v>
      </c>
      <c r="U1266" s="16">
        <v>956</v>
      </c>
      <c r="V1266" s="16">
        <v>15</v>
      </c>
      <c r="W1266" s="17">
        <f t="shared" si="193"/>
        <v>0.41666666666666669</v>
      </c>
      <c r="X1266" s="15">
        <v>1.8039179441449171E-2</v>
      </c>
      <c r="Y1266" s="15">
        <v>1.0439146883912825E-3</v>
      </c>
      <c r="Z1266" s="18">
        <v>5.4812650380914286E-4</v>
      </c>
      <c r="AA1266" s="18">
        <v>3.4282813141190633E-5</v>
      </c>
      <c r="AB1266" s="18">
        <v>0.28205215378803289</v>
      </c>
      <c r="AC1266" s="18">
        <v>1.6582753061645518E-5</v>
      </c>
      <c r="AD1266" s="20">
        <f t="shared" si="186"/>
        <v>-25.456771249173784</v>
      </c>
      <c r="AE1266" s="20">
        <f t="shared" si="187"/>
        <v>-4.6714383717461061</v>
      </c>
      <c r="AF1266" s="20">
        <f t="shared" si="188"/>
        <v>0.58767805112190008</v>
      </c>
      <c r="AG1266" s="21">
        <f t="shared" si="189"/>
        <v>1668.7317576625896</v>
      </c>
      <c r="AH1266" s="21">
        <f t="shared" si="190"/>
        <v>2103.889796564581</v>
      </c>
      <c r="AI1266" s="22">
        <f t="shared" si="191"/>
        <v>22.750273613485206</v>
      </c>
      <c r="AJ1266" s="20">
        <f t="shared" si="192"/>
        <v>-0.98349016554791735</v>
      </c>
    </row>
    <row r="1267" spans="1:36">
      <c r="A1267" s="1" t="s">
        <v>1285</v>
      </c>
      <c r="B1267" s="102">
        <v>69.819999999999993</v>
      </c>
      <c r="C1267" s="102">
        <v>79.75</v>
      </c>
      <c r="D1267" s="12">
        <f t="shared" si="185"/>
        <v>0.87548589341692784</v>
      </c>
      <c r="E1267" s="13">
        <v>7.109E-2</v>
      </c>
      <c r="F1267" s="13">
        <v>2.8600000000000001E-3</v>
      </c>
      <c r="G1267" s="14">
        <v>1.4850399999999999</v>
      </c>
      <c r="H1267" s="14">
        <v>5.441E-2</v>
      </c>
      <c r="I1267" s="13">
        <v>0.15142</v>
      </c>
      <c r="J1267" s="13">
        <v>3.9699999999999996E-3</v>
      </c>
      <c r="K1267" s="15">
        <v>4.342E-2</v>
      </c>
      <c r="L1267" s="15">
        <v>1.6900000000000001E-3</v>
      </c>
      <c r="M1267" s="16">
        <v>960</v>
      </c>
      <c r="N1267" s="16">
        <v>36</v>
      </c>
      <c r="O1267" s="16">
        <v>924</v>
      </c>
      <c r="P1267" s="16">
        <v>22</v>
      </c>
      <c r="Q1267" s="16">
        <v>909</v>
      </c>
      <c r="R1267" s="16">
        <v>22</v>
      </c>
      <c r="S1267" s="16">
        <v>859</v>
      </c>
      <c r="T1267" s="16">
        <v>33</v>
      </c>
      <c r="U1267" s="16">
        <v>909</v>
      </c>
      <c r="V1267" s="16">
        <v>22</v>
      </c>
      <c r="W1267" s="17">
        <f t="shared" si="193"/>
        <v>1.6233766233766234</v>
      </c>
      <c r="X1267" s="15">
        <v>9.7619544675869169E-3</v>
      </c>
      <c r="Y1267" s="15">
        <v>5.013146863545283E-5</v>
      </c>
      <c r="Z1267" s="18">
        <v>3.3048930435411239E-4</v>
      </c>
      <c r="AA1267" s="18">
        <v>1.2562575889068526E-6</v>
      </c>
      <c r="AB1267" s="18">
        <v>0.28198974772954966</v>
      </c>
      <c r="AC1267" s="18">
        <v>2.0484728378100333E-5</v>
      </c>
      <c r="AD1267" s="20">
        <f t="shared" si="186"/>
        <v>-27.663710354998152</v>
      </c>
      <c r="AE1267" s="20">
        <f t="shared" si="187"/>
        <v>-7.7836082269866491</v>
      </c>
      <c r="AF1267" s="20">
        <f t="shared" si="188"/>
        <v>0.72588433421955456</v>
      </c>
      <c r="AG1267" s="21">
        <f t="shared" si="189"/>
        <v>1744.3943262752566</v>
      </c>
      <c r="AH1267" s="21">
        <f t="shared" si="190"/>
        <v>2262.157025443772</v>
      </c>
      <c r="AI1267" s="22">
        <f t="shared" si="191"/>
        <v>27.904721179741955</v>
      </c>
      <c r="AJ1267" s="20">
        <f t="shared" si="192"/>
        <v>-0.99004550288090021</v>
      </c>
    </row>
    <row r="1268" spans="1:36">
      <c r="A1268" s="1" t="s">
        <v>1286</v>
      </c>
      <c r="B1268" s="102">
        <v>136.07</v>
      </c>
      <c r="C1268" s="102">
        <v>204.39</v>
      </c>
      <c r="D1268" s="12">
        <f t="shared" si="185"/>
        <v>0.66573707128528792</v>
      </c>
      <c r="E1268" s="13">
        <v>6.3769999999999993E-2</v>
      </c>
      <c r="F1268" s="13">
        <v>2.7100000000000002E-3</v>
      </c>
      <c r="G1268" s="14">
        <v>0.98787000000000003</v>
      </c>
      <c r="H1268" s="14">
        <v>3.8359999999999998E-2</v>
      </c>
      <c r="I1268" s="13">
        <v>0.11229</v>
      </c>
      <c r="J1268" s="13">
        <v>2.9299999999999999E-3</v>
      </c>
      <c r="K1268" s="15">
        <v>3.5049999999999998E-2</v>
      </c>
      <c r="L1268" s="15">
        <v>1.49E-3</v>
      </c>
      <c r="M1268" s="16">
        <v>734</v>
      </c>
      <c r="N1268" s="16">
        <v>41</v>
      </c>
      <c r="O1268" s="16">
        <v>698</v>
      </c>
      <c r="P1268" s="16">
        <v>20</v>
      </c>
      <c r="Q1268" s="16">
        <v>686</v>
      </c>
      <c r="R1268" s="16">
        <v>17</v>
      </c>
      <c r="S1268" s="16">
        <v>696</v>
      </c>
      <c r="T1268" s="16">
        <v>29</v>
      </c>
      <c r="U1268" s="16">
        <v>686</v>
      </c>
      <c r="V1268" s="16">
        <v>17</v>
      </c>
      <c r="W1268" s="17">
        <f t="shared" si="193"/>
        <v>1.7191977077363896</v>
      </c>
      <c r="X1268" s="15">
        <v>1.6530657041375595E-2</v>
      </c>
      <c r="Y1268" s="15">
        <v>3.5253139784165372E-4</v>
      </c>
      <c r="Z1268" s="18">
        <v>5.4674326261603345E-4</v>
      </c>
      <c r="AA1268" s="18">
        <v>1.0573310718896141E-5</v>
      </c>
      <c r="AB1268" s="18">
        <v>0.28233817501777458</v>
      </c>
      <c r="AC1268" s="18">
        <v>2.0505767629316805E-5</v>
      </c>
      <c r="AD1268" s="20">
        <f t="shared" si="186"/>
        <v>-15.341864902658209</v>
      </c>
      <c r="AE1268" s="20">
        <f t="shared" si="187"/>
        <v>-0.45750102607211574</v>
      </c>
      <c r="AF1268" s="20">
        <f t="shared" si="188"/>
        <v>0.72626880067603627</v>
      </c>
      <c r="AG1268" s="21">
        <f t="shared" si="189"/>
        <v>1274.9258866659316</v>
      </c>
      <c r="AH1268" s="21">
        <f t="shared" si="190"/>
        <v>1634.528868427099</v>
      </c>
      <c r="AI1268" s="22">
        <f t="shared" si="191"/>
        <v>28.340395110182499</v>
      </c>
      <c r="AJ1268" s="20">
        <f t="shared" si="192"/>
        <v>-0.98353182943927608</v>
      </c>
    </row>
    <row r="1269" spans="1:36">
      <c r="A1269" s="1" t="s">
        <v>1287</v>
      </c>
      <c r="B1269" s="102">
        <v>9.4499999999999993</v>
      </c>
      <c r="C1269" s="102">
        <v>150.96</v>
      </c>
      <c r="D1269" s="12">
        <f t="shared" si="185"/>
        <v>6.2599364069952299E-2</v>
      </c>
      <c r="E1269" s="13">
        <v>6.5589999999999996E-2</v>
      </c>
      <c r="F1269" s="13">
        <v>4.3E-3</v>
      </c>
      <c r="G1269" s="14">
        <v>0.81862999999999997</v>
      </c>
      <c r="H1269" s="14">
        <v>4.8689999999999997E-2</v>
      </c>
      <c r="I1269" s="13">
        <v>9.0459999999999999E-2</v>
      </c>
      <c r="J1269" s="13">
        <v>3.2000000000000002E-3</v>
      </c>
      <c r="K1269" s="15">
        <v>7.8289999999999998E-2</v>
      </c>
      <c r="L1269" s="15">
        <v>1.03E-2</v>
      </c>
      <c r="M1269" s="16">
        <v>793</v>
      </c>
      <c r="N1269" s="16">
        <v>68</v>
      </c>
      <c r="O1269" s="16">
        <v>607</v>
      </c>
      <c r="P1269" s="16">
        <v>27</v>
      </c>
      <c r="Q1269" s="16">
        <v>558</v>
      </c>
      <c r="R1269" s="16">
        <v>19</v>
      </c>
      <c r="S1269" s="16">
        <v>1524</v>
      </c>
      <c r="T1269" s="16">
        <v>193</v>
      </c>
      <c r="U1269" s="16">
        <v>558</v>
      </c>
      <c r="V1269" s="16">
        <v>19</v>
      </c>
      <c r="W1269" s="17">
        <f t="shared" si="193"/>
        <v>8.0724876441515647</v>
      </c>
      <c r="X1269" s="15">
        <v>9.5638068957365897E-4</v>
      </c>
      <c r="Y1269" s="15">
        <v>2.2066044612150249E-5</v>
      </c>
      <c r="Z1269" s="18">
        <v>2.6503933946952256E-5</v>
      </c>
      <c r="AA1269" s="18">
        <v>4.9417033056901102E-7</v>
      </c>
      <c r="AB1269" s="18">
        <v>0.28124544011978075</v>
      </c>
      <c r="AC1269" s="18">
        <v>1.7727456764371228E-5</v>
      </c>
      <c r="AD1269" s="20">
        <f t="shared" si="186"/>
        <v>-53.985538887134645</v>
      </c>
      <c r="AE1269" s="20">
        <f t="shared" si="187"/>
        <v>-41.75123055077723</v>
      </c>
      <c r="AF1269" s="20">
        <f t="shared" si="188"/>
        <v>0.62768874925126328</v>
      </c>
      <c r="AG1269" s="21">
        <f t="shared" si="189"/>
        <v>2727.3408180005476</v>
      </c>
      <c r="AH1269" s="21">
        <f t="shared" si="190"/>
        <v>4099.8359713680793</v>
      </c>
      <c r="AI1269" s="22">
        <f t="shared" si="191"/>
        <v>23.520798671844659</v>
      </c>
      <c r="AJ1269" s="20">
        <f t="shared" si="192"/>
        <v>-0.99920168873653759</v>
      </c>
    </row>
    <row r="1270" spans="1:36">
      <c r="A1270" s="1" t="s">
        <v>1288</v>
      </c>
      <c r="B1270" s="102">
        <v>227.55</v>
      </c>
      <c r="C1270" s="102">
        <v>419.14</v>
      </c>
      <c r="D1270" s="12">
        <f t="shared" ref="D1270:D1333" si="194">B1270/C1270</f>
        <v>0.54289736126353971</v>
      </c>
      <c r="E1270" s="13">
        <v>6.7360000000000003E-2</v>
      </c>
      <c r="F1270" s="13">
        <v>1.3500000000000001E-3</v>
      </c>
      <c r="G1270" s="14">
        <v>1.29125</v>
      </c>
      <c r="H1270" s="14">
        <v>2.3939999999999999E-2</v>
      </c>
      <c r="I1270" s="13">
        <v>0.13894999999999999</v>
      </c>
      <c r="J1270" s="13">
        <v>2.5899999999999999E-3</v>
      </c>
      <c r="K1270" s="15">
        <v>2.1170000000000001E-2</v>
      </c>
      <c r="L1270" s="15">
        <v>6.7000000000000002E-4</v>
      </c>
      <c r="M1270" s="16">
        <v>849</v>
      </c>
      <c r="N1270" s="16">
        <v>18</v>
      </c>
      <c r="O1270" s="16">
        <v>842</v>
      </c>
      <c r="P1270" s="16">
        <v>11</v>
      </c>
      <c r="Q1270" s="16">
        <v>839</v>
      </c>
      <c r="R1270" s="16">
        <v>15</v>
      </c>
      <c r="S1270" s="16">
        <v>423</v>
      </c>
      <c r="T1270" s="16">
        <v>13</v>
      </c>
      <c r="U1270" s="16">
        <v>839</v>
      </c>
      <c r="V1270" s="16">
        <v>15</v>
      </c>
      <c r="W1270" s="17">
        <f t="shared" si="193"/>
        <v>0.35629453681710216</v>
      </c>
      <c r="X1270" s="15">
        <v>2.4692727556731905E-2</v>
      </c>
      <c r="Y1270" s="15">
        <v>2.0294512038355E-3</v>
      </c>
      <c r="Z1270" s="18">
        <v>7.1057173812425693E-4</v>
      </c>
      <c r="AA1270" s="18">
        <v>5.9391596210633578E-5</v>
      </c>
      <c r="AB1270" s="18">
        <v>0.28216437157389296</v>
      </c>
      <c r="AC1270" s="18">
        <v>2.0486478451692646E-5</v>
      </c>
      <c r="AD1270" s="20">
        <f t="shared" si="186"/>
        <v>-21.48828123389346</v>
      </c>
      <c r="AE1270" s="20">
        <f t="shared" si="187"/>
        <v>-3.3548849762032873</v>
      </c>
      <c r="AF1270" s="20">
        <f t="shared" si="188"/>
        <v>0.72583291535136718</v>
      </c>
      <c r="AG1270" s="21">
        <f t="shared" si="189"/>
        <v>1521.0248184921902</v>
      </c>
      <c r="AH1270" s="21">
        <f t="shared" si="190"/>
        <v>1932.734610938883</v>
      </c>
      <c r="AI1270" s="22">
        <f t="shared" si="191"/>
        <v>28.306443385650709</v>
      </c>
      <c r="AJ1270" s="20">
        <f t="shared" si="192"/>
        <v>-0.9785972368034862</v>
      </c>
    </row>
    <row r="1271" spans="1:36">
      <c r="A1271" s="1" t="s">
        <v>1289</v>
      </c>
      <c r="B1271" s="102">
        <v>30.16</v>
      </c>
      <c r="C1271" s="102">
        <v>80.010000000000005</v>
      </c>
      <c r="D1271" s="12">
        <f t="shared" si="194"/>
        <v>0.37695288088988876</v>
      </c>
      <c r="E1271" s="13">
        <v>0.22961999999999999</v>
      </c>
      <c r="F1271" s="13">
        <v>4.4600000000000004E-3</v>
      </c>
      <c r="G1271" s="14">
        <v>19.01192</v>
      </c>
      <c r="H1271" s="14">
        <v>0.36170000000000002</v>
      </c>
      <c r="I1271" s="13">
        <v>0.60013000000000005</v>
      </c>
      <c r="J1271" s="13">
        <v>1.418E-2</v>
      </c>
      <c r="K1271" s="15">
        <v>0.14604</v>
      </c>
      <c r="L1271" s="15">
        <v>6.7000000000000002E-3</v>
      </c>
      <c r="M1271" s="16">
        <v>3049</v>
      </c>
      <c r="N1271" s="16">
        <v>17</v>
      </c>
      <c r="O1271" s="16">
        <v>3042</v>
      </c>
      <c r="P1271" s="16">
        <v>18</v>
      </c>
      <c r="Q1271" s="16">
        <v>3030</v>
      </c>
      <c r="R1271" s="16">
        <v>57</v>
      </c>
      <c r="S1271" s="16">
        <v>2755</v>
      </c>
      <c r="T1271" s="16">
        <v>118</v>
      </c>
      <c r="U1271" s="16">
        <v>3049</v>
      </c>
      <c r="V1271" s="16">
        <v>17</v>
      </c>
      <c r="W1271" s="17">
        <f>100*(M1271-Q1271)/M1271</f>
        <v>0.62315513283043622</v>
      </c>
      <c r="X1271" s="15">
        <v>3.2700959359751917E-2</v>
      </c>
      <c r="Y1271" s="15">
        <v>9.8198978342368853E-5</v>
      </c>
      <c r="Z1271" s="18">
        <v>1.1454448424114312E-3</v>
      </c>
      <c r="AA1271" s="18">
        <v>3.3122188320191946E-6</v>
      </c>
      <c r="AB1271" s="18">
        <v>0.28072270179971248</v>
      </c>
      <c r="AC1271" s="18">
        <v>1.757908019123546E-5</v>
      </c>
      <c r="AD1271" s="20">
        <f t="shared" si="186"/>
        <v>-72.471751102921587</v>
      </c>
      <c r="AE1271" s="20">
        <f t="shared" si="187"/>
        <v>-6.1101306645050535</v>
      </c>
      <c r="AF1271" s="20">
        <f t="shared" si="188"/>
        <v>0.62597482973630403</v>
      </c>
      <c r="AG1271" s="21">
        <f t="shared" si="189"/>
        <v>3515.6207324321585</v>
      </c>
      <c r="AH1271" s="21">
        <f t="shared" si="190"/>
        <v>3788.6915550696008</v>
      </c>
      <c r="AI1271" s="22">
        <f t="shared" si="191"/>
        <v>23.673517364946747</v>
      </c>
      <c r="AJ1271" s="20">
        <f t="shared" si="192"/>
        <v>-0.96549864932495688</v>
      </c>
    </row>
    <row r="1272" spans="1:36">
      <c r="A1272" s="1" t="s">
        <v>1290</v>
      </c>
      <c r="B1272" s="102">
        <v>170.32</v>
      </c>
      <c r="C1272" s="102">
        <v>189.12</v>
      </c>
      <c r="D1272" s="12">
        <f t="shared" si="194"/>
        <v>0.90059221658206423</v>
      </c>
      <c r="E1272" s="13">
        <v>7.9519999999999993E-2</v>
      </c>
      <c r="F1272" s="13">
        <v>1.0399999999999999E-3</v>
      </c>
      <c r="G1272" s="14">
        <v>2.2190400000000001</v>
      </c>
      <c r="H1272" s="14">
        <v>2.724E-2</v>
      </c>
      <c r="I1272" s="13">
        <v>0.20226</v>
      </c>
      <c r="J1272" s="13">
        <v>3.47E-3</v>
      </c>
      <c r="K1272" s="15">
        <v>5.6439999999999997E-2</v>
      </c>
      <c r="L1272" s="15">
        <v>9.3000000000000005E-4</v>
      </c>
      <c r="M1272" s="16">
        <v>1185</v>
      </c>
      <c r="N1272" s="16">
        <v>16</v>
      </c>
      <c r="O1272" s="16">
        <v>1187</v>
      </c>
      <c r="P1272" s="16">
        <v>9</v>
      </c>
      <c r="Q1272" s="16">
        <v>1187</v>
      </c>
      <c r="R1272" s="16">
        <v>19</v>
      </c>
      <c r="S1272" s="16">
        <v>1110</v>
      </c>
      <c r="T1272" s="16">
        <v>18</v>
      </c>
      <c r="U1272" s="16">
        <v>1185</v>
      </c>
      <c r="V1272" s="16">
        <v>16</v>
      </c>
      <c r="W1272" s="17">
        <f>100*(M1272-Q1272)/M1272</f>
        <v>-0.16877637130801687</v>
      </c>
      <c r="X1272" s="15">
        <v>2.3057729757116726E-2</v>
      </c>
      <c r="Y1272" s="15">
        <v>9.6787680007789781E-4</v>
      </c>
      <c r="Z1272" s="18">
        <v>7.3992364630828453E-4</v>
      </c>
      <c r="AA1272" s="18">
        <v>3.0691759977483385E-5</v>
      </c>
      <c r="AB1272" s="18">
        <v>0.2819096633802527</v>
      </c>
      <c r="AC1272" s="18">
        <v>1.6711235968501611E-5</v>
      </c>
      <c r="AD1272" s="20">
        <f t="shared" si="186"/>
        <v>-30.495827725068871</v>
      </c>
      <c r="AE1272" s="20">
        <f t="shared" si="187"/>
        <v>-4.8282420247536262</v>
      </c>
      <c r="AF1272" s="20">
        <f t="shared" si="188"/>
        <v>0.59253545652714534</v>
      </c>
      <c r="AG1272" s="21">
        <f t="shared" si="189"/>
        <v>1873.1486053117146</v>
      </c>
      <c r="AH1272" s="21">
        <f t="shared" si="190"/>
        <v>2287.6981869387641</v>
      </c>
      <c r="AI1272" s="22">
        <f t="shared" si="191"/>
        <v>22.955571514773737</v>
      </c>
      <c r="AJ1272" s="20">
        <f t="shared" si="192"/>
        <v>-0.97771314318348546</v>
      </c>
    </row>
    <row r="1273" spans="1:36">
      <c r="A1273" s="1" t="s">
        <v>1291</v>
      </c>
      <c r="B1273" s="102">
        <v>37.43</v>
      </c>
      <c r="C1273" s="102">
        <v>74.41</v>
      </c>
      <c r="D1273" s="12">
        <f t="shared" si="194"/>
        <v>0.50302378712538642</v>
      </c>
      <c r="E1273" s="13">
        <v>0.15157000000000001</v>
      </c>
      <c r="F1273" s="13">
        <v>2.1700000000000001E-3</v>
      </c>
      <c r="G1273" s="14">
        <v>9.3084600000000002</v>
      </c>
      <c r="H1273" s="14">
        <v>0.12676000000000001</v>
      </c>
      <c r="I1273" s="13">
        <v>0.44514999999999999</v>
      </c>
      <c r="J1273" s="13">
        <v>8.3599999999999994E-3</v>
      </c>
      <c r="K1273" s="15">
        <v>0.11912</v>
      </c>
      <c r="L1273" s="15">
        <v>2.98E-3</v>
      </c>
      <c r="M1273" s="16">
        <v>2364</v>
      </c>
      <c r="N1273" s="16">
        <v>15</v>
      </c>
      <c r="O1273" s="16">
        <v>2369</v>
      </c>
      <c r="P1273" s="16">
        <v>12</v>
      </c>
      <c r="Q1273" s="16">
        <v>2374</v>
      </c>
      <c r="R1273" s="16">
        <v>37</v>
      </c>
      <c r="S1273" s="16">
        <v>2275</v>
      </c>
      <c r="T1273" s="16">
        <v>54</v>
      </c>
      <c r="U1273" s="16">
        <v>2364</v>
      </c>
      <c r="V1273" s="16">
        <v>15</v>
      </c>
      <c r="W1273" s="17">
        <f>100*(M1273-Q1273)/M1273</f>
        <v>-0.4230118443316413</v>
      </c>
      <c r="X1273" s="15">
        <v>9.2154344012466884E-3</v>
      </c>
      <c r="Y1273" s="15">
        <v>4.7706868919840567E-5</v>
      </c>
      <c r="Z1273" s="18">
        <v>3.2846411172161296E-4</v>
      </c>
      <c r="AA1273" s="18">
        <v>1.7047591320508645E-6</v>
      </c>
      <c r="AB1273" s="18">
        <v>0.28112946320064708</v>
      </c>
      <c r="AC1273" s="18">
        <v>1.7922434069810768E-5</v>
      </c>
      <c r="AD1273" s="20">
        <f t="shared" si="186"/>
        <v>-58.086967569382921</v>
      </c>
      <c r="AE1273" s="20">
        <f t="shared" si="187"/>
        <v>-5.6604495987677694</v>
      </c>
      <c r="AF1273" s="20">
        <f t="shared" si="188"/>
        <v>0.63718801833208005</v>
      </c>
      <c r="AG1273" s="21">
        <f t="shared" si="189"/>
        <v>2903.2065333874839</v>
      </c>
      <c r="AH1273" s="21">
        <f t="shared" si="190"/>
        <v>3237.4435779227542</v>
      </c>
      <c r="AI1273" s="22">
        <f t="shared" si="191"/>
        <v>23.889613226354868</v>
      </c>
      <c r="AJ1273" s="20">
        <f t="shared" si="192"/>
        <v>-0.99010650265898759</v>
      </c>
    </row>
    <row r="1274" spans="1:36">
      <c r="A1274" s="1" t="s">
        <v>1292</v>
      </c>
      <c r="B1274" s="102">
        <v>41.64</v>
      </c>
      <c r="C1274" s="102">
        <v>73.58</v>
      </c>
      <c r="D1274" s="12">
        <f t="shared" si="194"/>
        <v>0.56591465072030445</v>
      </c>
      <c r="E1274" s="13">
        <v>6.0060000000000002E-2</v>
      </c>
      <c r="F1274" s="13">
        <v>2.6800000000000001E-3</v>
      </c>
      <c r="G1274" s="14">
        <v>0.76690000000000003</v>
      </c>
      <c r="H1274" s="14">
        <v>3.1379999999999998E-2</v>
      </c>
      <c r="I1274" s="13">
        <v>9.2549999999999993E-2</v>
      </c>
      <c r="J1274" s="13">
        <v>2.3900000000000002E-3</v>
      </c>
      <c r="K1274" s="15">
        <v>2.3570000000000001E-2</v>
      </c>
      <c r="L1274" s="15">
        <v>1.1999999999999999E-3</v>
      </c>
      <c r="M1274" s="16">
        <v>606</v>
      </c>
      <c r="N1274" s="16">
        <v>46</v>
      </c>
      <c r="O1274" s="16">
        <v>578</v>
      </c>
      <c r="P1274" s="16">
        <v>18</v>
      </c>
      <c r="Q1274" s="16">
        <v>571</v>
      </c>
      <c r="R1274" s="16">
        <v>14</v>
      </c>
      <c r="S1274" s="16">
        <v>471</v>
      </c>
      <c r="T1274" s="16">
        <v>24</v>
      </c>
      <c r="U1274" s="16">
        <v>571</v>
      </c>
      <c r="V1274" s="16">
        <v>14</v>
      </c>
      <c r="W1274" s="17">
        <f>100*(O1274-Q1274)/O1274</f>
        <v>1.2110726643598615</v>
      </c>
      <c r="X1274" s="15">
        <v>1.5073879918162303E-2</v>
      </c>
      <c r="Y1274" s="15">
        <v>4.4934295709927879E-5</v>
      </c>
      <c r="Z1274" s="18">
        <v>5.0024740680392149E-4</v>
      </c>
      <c r="AA1274" s="18">
        <v>1.5988131079107439E-6</v>
      </c>
      <c r="AB1274" s="18">
        <v>0.28192778298549148</v>
      </c>
      <c r="AC1274" s="18">
        <v>1.5876566810419745E-5</v>
      </c>
      <c r="AD1274" s="20">
        <f t="shared" si="186"/>
        <v>-29.855042737914061</v>
      </c>
      <c r="AE1274" s="20">
        <f t="shared" si="187"/>
        <v>-17.483010325255457</v>
      </c>
      <c r="AF1274" s="20">
        <f t="shared" si="188"/>
        <v>0.56216917339675765</v>
      </c>
      <c r="AG1274" s="21">
        <f t="shared" si="189"/>
        <v>1836.7677984201678</v>
      </c>
      <c r="AH1274" s="21">
        <f t="shared" si="190"/>
        <v>2612.1527402843162</v>
      </c>
      <c r="AI1274" s="22">
        <f t="shared" si="191"/>
        <v>21.685567498037244</v>
      </c>
      <c r="AJ1274" s="20">
        <f t="shared" si="192"/>
        <v>-0.98493230702397827</v>
      </c>
    </row>
    <row r="1275" spans="1:36">
      <c r="A1275" s="1" t="s">
        <v>1293</v>
      </c>
      <c r="B1275" s="102">
        <v>6.73</v>
      </c>
      <c r="C1275" s="102">
        <v>95.04</v>
      </c>
      <c r="D1275" s="12">
        <f t="shared" si="194"/>
        <v>7.0812289562289563E-2</v>
      </c>
      <c r="E1275" s="13">
        <v>5.8720000000000001E-2</v>
      </c>
      <c r="F1275" s="13">
        <v>2.14E-3</v>
      </c>
      <c r="G1275" s="14">
        <v>0.72092999999999996</v>
      </c>
      <c r="H1275" s="14">
        <v>2.4309999999999998E-2</v>
      </c>
      <c r="I1275" s="13">
        <v>8.899E-2</v>
      </c>
      <c r="J1275" s="13">
        <v>2.0100000000000001E-3</v>
      </c>
      <c r="K1275" s="15">
        <v>4.6249999999999999E-2</v>
      </c>
      <c r="L1275" s="15">
        <v>4.0099999999999997E-3</v>
      </c>
      <c r="M1275" s="16">
        <v>557</v>
      </c>
      <c r="N1275" s="16">
        <v>37</v>
      </c>
      <c r="O1275" s="16">
        <v>551</v>
      </c>
      <c r="P1275" s="16">
        <v>14</v>
      </c>
      <c r="Q1275" s="16">
        <v>550</v>
      </c>
      <c r="R1275" s="16">
        <v>12</v>
      </c>
      <c r="S1275" s="16">
        <v>914</v>
      </c>
      <c r="T1275" s="16">
        <v>77</v>
      </c>
      <c r="U1275" s="16">
        <v>550</v>
      </c>
      <c r="V1275" s="16">
        <v>12</v>
      </c>
      <c r="W1275" s="17">
        <f>100*(O1275-Q1275)/O1275</f>
        <v>0.18148820326678766</v>
      </c>
      <c r="X1275" s="15">
        <v>6.2976921166295087E-3</v>
      </c>
      <c r="Y1275" s="15">
        <v>1.4299513597771735E-4</v>
      </c>
      <c r="Z1275" s="18">
        <v>2.3503438804561708E-4</v>
      </c>
      <c r="AA1275" s="18">
        <v>4.5737465164343777E-6</v>
      </c>
      <c r="AB1275" s="18">
        <v>0.28172984169272114</v>
      </c>
      <c r="AC1275" s="18">
        <v>2.0069445451576081E-5</v>
      </c>
      <c r="AD1275" s="20">
        <f t="shared" si="186"/>
        <v>-36.855074310004895</v>
      </c>
      <c r="AE1275" s="20">
        <f t="shared" si="187"/>
        <v>-24.852625459239608</v>
      </c>
      <c r="AF1275" s="20">
        <f t="shared" si="188"/>
        <v>0.71060061256110818</v>
      </c>
      <c r="AG1275" s="21">
        <f t="shared" si="189"/>
        <v>2092.0428974391671</v>
      </c>
      <c r="AH1275" s="21">
        <f t="shared" si="190"/>
        <v>3054.0184522924442</v>
      </c>
      <c r="AI1275" s="22">
        <f t="shared" si="191"/>
        <v>27.094001590883636</v>
      </c>
      <c r="AJ1275" s="20">
        <f t="shared" si="192"/>
        <v>-0.99292065096248139</v>
      </c>
    </row>
    <row r="1276" spans="1:36">
      <c r="A1276" s="1" t="s">
        <v>1294</v>
      </c>
      <c r="B1276" s="102">
        <v>124.91</v>
      </c>
      <c r="C1276" s="102">
        <v>184.13</v>
      </c>
      <c r="D1276" s="12">
        <f t="shared" si="194"/>
        <v>0.67837940585455925</v>
      </c>
      <c r="E1276" s="13">
        <v>9.8040000000000002E-2</v>
      </c>
      <c r="F1276" s="13">
        <v>1.42E-3</v>
      </c>
      <c r="G1276" s="14">
        <v>3.7504200000000001</v>
      </c>
      <c r="H1276" s="14">
        <v>5.0909999999999997E-2</v>
      </c>
      <c r="I1276" s="13">
        <v>0.27727000000000002</v>
      </c>
      <c r="J1276" s="13">
        <v>4.96E-3</v>
      </c>
      <c r="K1276" s="15">
        <v>8.1019999999999995E-2</v>
      </c>
      <c r="L1276" s="15">
        <v>1.6100000000000001E-3</v>
      </c>
      <c r="M1276" s="16">
        <v>1587</v>
      </c>
      <c r="N1276" s="16">
        <v>16</v>
      </c>
      <c r="O1276" s="16">
        <v>1582</v>
      </c>
      <c r="P1276" s="16">
        <v>11</v>
      </c>
      <c r="Q1276" s="16">
        <v>1578</v>
      </c>
      <c r="R1276" s="16">
        <v>25</v>
      </c>
      <c r="S1276" s="16">
        <v>1575</v>
      </c>
      <c r="T1276" s="16">
        <v>30</v>
      </c>
      <c r="U1276" s="16">
        <v>1587</v>
      </c>
      <c r="V1276" s="16">
        <v>16</v>
      </c>
      <c r="W1276" s="17">
        <f>100*(M1276-Q1276)/M1276</f>
        <v>0.56710775047258977</v>
      </c>
      <c r="X1276" s="15">
        <v>4.7716761739874471E-2</v>
      </c>
      <c r="Y1276" s="15">
        <v>5.9402940094852139E-4</v>
      </c>
      <c r="Z1276" s="18">
        <v>1.5375168062997291E-3</v>
      </c>
      <c r="AA1276" s="18">
        <v>2.2296393747991319E-5</v>
      </c>
      <c r="AB1276" s="18">
        <v>0.28202205046695278</v>
      </c>
      <c r="AC1276" s="18">
        <v>2.1599310537645597E-5</v>
      </c>
      <c r="AD1276" s="20">
        <f t="shared" si="186"/>
        <v>-26.521350524353338</v>
      </c>
      <c r="AE1276" s="20">
        <f t="shared" si="187"/>
        <v>7.1786033486964662</v>
      </c>
      <c r="AF1276" s="20">
        <f t="shared" si="188"/>
        <v>0.76654843964520425</v>
      </c>
      <c r="AG1276" s="21">
        <f t="shared" si="189"/>
        <v>1755.1592309860252</v>
      </c>
      <c r="AH1276" s="21">
        <f t="shared" si="190"/>
        <v>1850.770603256336</v>
      </c>
      <c r="AI1276" s="22">
        <f t="shared" si="191"/>
        <v>30.381053339936898</v>
      </c>
      <c r="AJ1276" s="20">
        <f t="shared" si="192"/>
        <v>-0.95368925282229733</v>
      </c>
    </row>
    <row r="1277" spans="1:36">
      <c r="A1277" s="1" t="s">
        <v>1295</v>
      </c>
      <c r="B1277" s="102">
        <v>275.83999999999997</v>
      </c>
      <c r="C1277" s="102">
        <v>238.53</v>
      </c>
      <c r="D1277" s="12">
        <f t="shared" si="194"/>
        <v>1.1564163836833941</v>
      </c>
      <c r="E1277" s="13">
        <v>5.8470000000000001E-2</v>
      </c>
      <c r="F1277" s="13">
        <v>1.3600000000000001E-3</v>
      </c>
      <c r="G1277" s="14">
        <v>0.66969999999999996</v>
      </c>
      <c r="H1277" s="14">
        <v>1.4370000000000001E-2</v>
      </c>
      <c r="I1277" s="13">
        <v>8.3019999999999997E-2</v>
      </c>
      <c r="J1277" s="13">
        <v>1.57E-3</v>
      </c>
      <c r="K1277" s="15">
        <v>2.4590000000000001E-2</v>
      </c>
      <c r="L1277" s="15">
        <v>4.8999999999999998E-4</v>
      </c>
      <c r="M1277" s="16">
        <v>547</v>
      </c>
      <c r="N1277" s="16">
        <v>21</v>
      </c>
      <c r="O1277" s="16">
        <v>521</v>
      </c>
      <c r="P1277" s="16">
        <v>9</v>
      </c>
      <c r="Q1277" s="16">
        <v>514</v>
      </c>
      <c r="R1277" s="16">
        <v>9</v>
      </c>
      <c r="S1277" s="16">
        <v>491</v>
      </c>
      <c r="T1277" s="16">
        <v>10</v>
      </c>
      <c r="U1277" s="16">
        <v>514</v>
      </c>
      <c r="V1277" s="16">
        <v>9</v>
      </c>
      <c r="W1277" s="17">
        <f>100*(O1277-Q1277)/O1277</f>
        <v>1.3435700575815739</v>
      </c>
      <c r="X1277" s="15">
        <v>2.9766471564745368E-2</v>
      </c>
      <c r="Y1277" s="15">
        <v>1.0359036469671382E-3</v>
      </c>
      <c r="Z1277" s="18">
        <v>9.9116874159036958E-4</v>
      </c>
      <c r="AA1277" s="18">
        <v>3.2997655770590007E-5</v>
      </c>
      <c r="AB1277" s="18">
        <v>0.2820439607533376</v>
      </c>
      <c r="AC1277" s="18">
        <v>2.0356325645472129E-5</v>
      </c>
      <c r="AD1277" s="20">
        <f t="shared" si="186"/>
        <v>-25.746511205579914</v>
      </c>
      <c r="AE1277" s="20">
        <f t="shared" si="187"/>
        <v>-14.779613990223428</v>
      </c>
      <c r="AF1277" s="20">
        <f t="shared" si="188"/>
        <v>0.7207006946693888</v>
      </c>
      <c r="AG1277" s="21">
        <f t="shared" si="189"/>
        <v>1699.5523341019762</v>
      </c>
      <c r="AH1277" s="21">
        <f t="shared" si="190"/>
        <v>2401.107970297553</v>
      </c>
      <c r="AI1277" s="22">
        <f t="shared" si="191"/>
        <v>28.243270543364815</v>
      </c>
      <c r="AJ1277" s="20">
        <f t="shared" si="192"/>
        <v>-0.97014551983161534</v>
      </c>
    </row>
    <row r="1278" spans="1:36">
      <c r="A1278" s="1" t="s">
        <v>1296</v>
      </c>
      <c r="B1278" s="102">
        <v>79.040000000000006</v>
      </c>
      <c r="C1278" s="102">
        <v>89.33</v>
      </c>
      <c r="D1278" s="12">
        <f t="shared" si="194"/>
        <v>0.88480913466920419</v>
      </c>
      <c r="E1278" s="13">
        <v>7.0980000000000001E-2</v>
      </c>
      <c r="F1278" s="13">
        <v>2.1299999999999999E-3</v>
      </c>
      <c r="G1278" s="14">
        <v>1.5988800000000001</v>
      </c>
      <c r="H1278" s="14">
        <v>4.4130000000000003E-2</v>
      </c>
      <c r="I1278" s="13">
        <v>0.16327</v>
      </c>
      <c r="J1278" s="13">
        <v>3.6099999999999999E-3</v>
      </c>
      <c r="K1278" s="15">
        <v>5.203E-2</v>
      </c>
      <c r="L1278" s="15">
        <v>1.48E-3</v>
      </c>
      <c r="M1278" s="16">
        <v>957</v>
      </c>
      <c r="N1278" s="16">
        <v>26</v>
      </c>
      <c r="O1278" s="16">
        <v>970</v>
      </c>
      <c r="P1278" s="16">
        <v>17</v>
      </c>
      <c r="Q1278" s="16">
        <v>975</v>
      </c>
      <c r="R1278" s="16">
        <v>20</v>
      </c>
      <c r="S1278" s="16">
        <v>1025</v>
      </c>
      <c r="T1278" s="16">
        <v>28</v>
      </c>
      <c r="U1278" s="16">
        <v>975</v>
      </c>
      <c r="V1278" s="16">
        <v>20</v>
      </c>
      <c r="W1278" s="17">
        <f>100*(O1278-Q1278)/O1278</f>
        <v>-0.51546391752577314</v>
      </c>
      <c r="X1278" s="15">
        <v>1.0019151685728473E-2</v>
      </c>
      <c r="Y1278" s="15">
        <v>4.1859920618800553E-5</v>
      </c>
      <c r="Z1278" s="18">
        <v>3.5886816001053215E-4</v>
      </c>
      <c r="AA1278" s="18">
        <v>9.4975383424041974E-7</v>
      </c>
      <c r="AB1278" s="18">
        <v>0.28178148451831808</v>
      </c>
      <c r="AC1278" s="18">
        <v>2.0384206188887734E-5</v>
      </c>
      <c r="AD1278" s="20">
        <f t="shared" si="186"/>
        <v>-35.028768112894682</v>
      </c>
      <c r="AE1278" s="20">
        <f t="shared" si="187"/>
        <v>-13.723272559074129</v>
      </c>
      <c r="AF1278" s="20">
        <f t="shared" si="188"/>
        <v>0.7224288764085266</v>
      </c>
      <c r="AG1278" s="21">
        <f t="shared" si="189"/>
        <v>2028.7566631232989</v>
      </c>
      <c r="AH1278" s="21">
        <f t="shared" si="190"/>
        <v>2680.5878540391391</v>
      </c>
      <c r="AI1278" s="22">
        <f t="shared" si="191"/>
        <v>27.641295224599844</v>
      </c>
      <c r="AJ1278" s="20">
        <f t="shared" si="192"/>
        <v>-0.9891907180719719</v>
      </c>
    </row>
    <row r="1279" spans="1:36">
      <c r="A1279" s="1" t="s">
        <v>1297</v>
      </c>
      <c r="B1279" s="102">
        <v>293.95</v>
      </c>
      <c r="C1279" s="102">
        <v>190.12</v>
      </c>
      <c r="D1279" s="12">
        <f t="shared" si="194"/>
        <v>1.5461287607826635</v>
      </c>
      <c r="E1279" s="13">
        <v>5.7869999999999998E-2</v>
      </c>
      <c r="F1279" s="13">
        <v>1.1299999999999999E-3</v>
      </c>
      <c r="G1279" s="14">
        <v>0.68832000000000004</v>
      </c>
      <c r="H1279" s="14">
        <v>1.252E-2</v>
      </c>
      <c r="I1279" s="13">
        <v>8.6199999999999999E-2</v>
      </c>
      <c r="J1279" s="13">
        <v>1.5499999999999999E-3</v>
      </c>
      <c r="K1279" s="15">
        <v>2.52E-2</v>
      </c>
      <c r="L1279" s="15">
        <v>4.2000000000000002E-4</v>
      </c>
      <c r="M1279" s="16">
        <v>525</v>
      </c>
      <c r="N1279" s="16">
        <v>18</v>
      </c>
      <c r="O1279" s="16">
        <v>532</v>
      </c>
      <c r="P1279" s="16">
        <v>8</v>
      </c>
      <c r="Q1279" s="16">
        <v>533</v>
      </c>
      <c r="R1279" s="16">
        <v>9</v>
      </c>
      <c r="S1279" s="16">
        <v>503</v>
      </c>
      <c r="T1279" s="16">
        <v>8</v>
      </c>
      <c r="U1279" s="16">
        <v>533</v>
      </c>
      <c r="V1279" s="16">
        <v>9</v>
      </c>
      <c r="W1279" s="17">
        <f>100*(O1279-Q1279)/O1279</f>
        <v>-0.18796992481203006</v>
      </c>
      <c r="X1279" s="15">
        <v>6.4959372240006637E-3</v>
      </c>
      <c r="Y1279" s="15">
        <v>5.2181602306428284E-5</v>
      </c>
      <c r="Z1279" s="18">
        <v>2.0497749801411856E-4</v>
      </c>
      <c r="AA1279" s="18">
        <v>1.4573711213004627E-6</v>
      </c>
      <c r="AB1279" s="18">
        <v>0.2821077060710343</v>
      </c>
      <c r="AC1279" s="18">
        <v>1.824064010465508E-5</v>
      </c>
      <c r="AD1279" s="20">
        <f t="shared" si="186"/>
        <v>-23.492210295422701</v>
      </c>
      <c r="AE1279" s="20">
        <f t="shared" si="187"/>
        <v>-11.836693206100923</v>
      </c>
      <c r="AF1279" s="20">
        <f t="shared" si="188"/>
        <v>0.6458236011881171</v>
      </c>
      <c r="AG1279" s="21">
        <f t="shared" si="189"/>
        <v>1578.3818819915521</v>
      </c>
      <c r="AH1279" s="21">
        <f t="shared" si="190"/>
        <v>2231.8574273128597</v>
      </c>
      <c r="AI1279" s="22">
        <f t="shared" si="191"/>
        <v>24.842296312215467</v>
      </c>
      <c r="AJ1279" s="20">
        <f t="shared" si="192"/>
        <v>-0.99382597897547831</v>
      </c>
    </row>
    <row r="1280" spans="1:36">
      <c r="A1280" s="1" t="s">
        <v>1298</v>
      </c>
      <c r="B1280" s="102">
        <v>150.91</v>
      </c>
      <c r="C1280" s="102">
        <v>281.83999999999997</v>
      </c>
      <c r="D1280" s="12">
        <f t="shared" si="194"/>
        <v>0.5354456429179677</v>
      </c>
      <c r="E1280" s="13">
        <v>0.1027</v>
      </c>
      <c r="F1280" s="13">
        <v>9.7000000000000005E-4</v>
      </c>
      <c r="G1280" s="14">
        <v>4.1626700000000003</v>
      </c>
      <c r="H1280" s="14">
        <v>3.8100000000000002E-2</v>
      </c>
      <c r="I1280" s="13">
        <v>0.29376000000000002</v>
      </c>
      <c r="J1280" s="13">
        <v>4.8300000000000001E-3</v>
      </c>
      <c r="K1280" s="15">
        <v>8.5800000000000001E-2</v>
      </c>
      <c r="L1280" s="15">
        <v>1.2999999999999999E-3</v>
      </c>
      <c r="M1280" s="16">
        <v>1673</v>
      </c>
      <c r="N1280" s="16">
        <v>17</v>
      </c>
      <c r="O1280" s="16">
        <v>1667</v>
      </c>
      <c r="P1280" s="16">
        <v>7</v>
      </c>
      <c r="Q1280" s="16">
        <v>1660</v>
      </c>
      <c r="R1280" s="16">
        <v>24</v>
      </c>
      <c r="S1280" s="16">
        <v>1664</v>
      </c>
      <c r="T1280" s="16">
        <v>24</v>
      </c>
      <c r="U1280" s="16">
        <v>1673</v>
      </c>
      <c r="V1280" s="16">
        <v>17</v>
      </c>
      <c r="W1280" s="17">
        <f>100*(M1280-Q1280)/M1280</f>
        <v>0.77704722056186493</v>
      </c>
      <c r="X1280" s="15">
        <v>2.6574612431193016E-2</v>
      </c>
      <c r="Y1280" s="15">
        <v>2.1103861505937673E-4</v>
      </c>
      <c r="Z1280" s="18">
        <v>9.986769367179803E-4</v>
      </c>
      <c r="AA1280" s="18">
        <v>6.9878641174191651E-6</v>
      </c>
      <c r="AB1280" s="18">
        <v>0.28177667896808112</v>
      </c>
      <c r="AC1280" s="18">
        <v>2.0960829933573829E-5</v>
      </c>
      <c r="AD1280" s="20">
        <f t="shared" si="186"/>
        <v>-35.198712458054395</v>
      </c>
      <c r="AE1280" s="20">
        <f t="shared" si="187"/>
        <v>0.9368150071487058</v>
      </c>
      <c r="AF1280" s="20">
        <f t="shared" si="188"/>
        <v>0.74403419841791607</v>
      </c>
      <c r="AG1280" s="21">
        <f t="shared" si="189"/>
        <v>2069.4234350168667</v>
      </c>
      <c r="AH1280" s="21">
        <f t="shared" si="190"/>
        <v>2303.8824192959319</v>
      </c>
      <c r="AI1280" s="22">
        <f t="shared" si="191"/>
        <v>28.887824724431539</v>
      </c>
      <c r="AJ1280" s="20">
        <f t="shared" si="192"/>
        <v>-0.96991936937596446</v>
      </c>
    </row>
    <row r="1281" spans="1:36">
      <c r="A1281" s="1" t="s">
        <v>1299</v>
      </c>
      <c r="B1281" s="102">
        <v>52.7</v>
      </c>
      <c r="C1281" s="102">
        <v>101.16</v>
      </c>
      <c r="D1281" s="12">
        <f t="shared" si="194"/>
        <v>0.52095689996045869</v>
      </c>
      <c r="E1281" s="13">
        <v>0.10310999999999999</v>
      </c>
      <c r="F1281" s="13">
        <v>1.24E-3</v>
      </c>
      <c r="G1281" s="14">
        <v>4.1863599999999996</v>
      </c>
      <c r="H1281" s="14">
        <v>4.7690000000000003E-2</v>
      </c>
      <c r="I1281" s="13">
        <v>0.29426000000000002</v>
      </c>
      <c r="J1281" s="13">
        <v>5.0400000000000002E-3</v>
      </c>
      <c r="K1281" s="15">
        <v>8.7209999999999996E-2</v>
      </c>
      <c r="L1281" s="15">
        <v>1.6100000000000001E-3</v>
      </c>
      <c r="M1281" s="16">
        <v>1681</v>
      </c>
      <c r="N1281" s="16">
        <v>16</v>
      </c>
      <c r="O1281" s="16">
        <v>1671</v>
      </c>
      <c r="P1281" s="16">
        <v>9</v>
      </c>
      <c r="Q1281" s="16">
        <v>1663</v>
      </c>
      <c r="R1281" s="16">
        <v>25</v>
      </c>
      <c r="S1281" s="16">
        <v>1690</v>
      </c>
      <c r="T1281" s="16">
        <v>30</v>
      </c>
      <c r="U1281" s="16">
        <v>1681</v>
      </c>
      <c r="V1281" s="16">
        <v>16</v>
      </c>
      <c r="W1281" s="17">
        <f>100*(M1281-Q1281)/M1281</f>
        <v>1.0707911957168352</v>
      </c>
      <c r="X1281" s="15">
        <v>4.2932295614972624E-2</v>
      </c>
      <c r="Y1281" s="15">
        <v>2.9966444416048985E-4</v>
      </c>
      <c r="Z1281" s="18">
        <v>1.4957200074968452E-3</v>
      </c>
      <c r="AA1281" s="18">
        <v>8.0784181402825284E-6</v>
      </c>
      <c r="AB1281" s="18">
        <v>0.28197271908071114</v>
      </c>
      <c r="AC1281" s="18">
        <v>1.951963331590259E-5</v>
      </c>
      <c r="AD1281" s="20">
        <f t="shared" si="186"/>
        <v>-28.265914563283534</v>
      </c>
      <c r="AE1281" s="20">
        <f t="shared" si="187"/>
        <v>7.509941556658184</v>
      </c>
      <c r="AF1281" s="20">
        <f t="shared" si="188"/>
        <v>0.69288947739698736</v>
      </c>
      <c r="AG1281" s="21">
        <f t="shared" si="189"/>
        <v>1822.4513741210662</v>
      </c>
      <c r="AH1281" s="21">
        <f t="shared" si="190"/>
        <v>1903.1281040976455</v>
      </c>
      <c r="AI1281" s="22">
        <f t="shared" si="191"/>
        <v>27.389537220272359</v>
      </c>
      <c r="AJ1281" s="20">
        <f t="shared" si="192"/>
        <v>-0.95494819254527574</v>
      </c>
    </row>
    <row r="1282" spans="1:36">
      <c r="A1282" s="1" t="s">
        <v>1300</v>
      </c>
      <c r="B1282" s="102">
        <v>66.7</v>
      </c>
      <c r="C1282" s="102">
        <v>63.28</v>
      </c>
      <c r="D1282" s="12">
        <f t="shared" si="194"/>
        <v>1.0540455120101138</v>
      </c>
      <c r="E1282" s="13">
        <v>7.5590000000000004E-2</v>
      </c>
      <c r="F1282" s="13">
        <v>2.8E-3</v>
      </c>
      <c r="G1282" s="14">
        <v>1.77016</v>
      </c>
      <c r="H1282" s="14">
        <v>6.0010000000000001E-2</v>
      </c>
      <c r="I1282" s="13">
        <v>0.16972000000000001</v>
      </c>
      <c r="J1282" s="13">
        <v>4.28E-3</v>
      </c>
      <c r="K1282" s="15">
        <v>4.8219999999999999E-2</v>
      </c>
      <c r="L1282" s="15">
        <v>1.64E-3</v>
      </c>
      <c r="M1282" s="16">
        <v>1084</v>
      </c>
      <c r="N1282" s="16">
        <v>32</v>
      </c>
      <c r="O1282" s="16">
        <v>1035</v>
      </c>
      <c r="P1282" s="16">
        <v>22</v>
      </c>
      <c r="Q1282" s="16">
        <v>1011</v>
      </c>
      <c r="R1282" s="16">
        <v>24</v>
      </c>
      <c r="S1282" s="16">
        <v>952</v>
      </c>
      <c r="T1282" s="16">
        <v>32</v>
      </c>
      <c r="U1282" s="16">
        <v>1084</v>
      </c>
      <c r="V1282" s="16">
        <v>32</v>
      </c>
      <c r="W1282" s="17">
        <f>100*(M1282-Q1282)/M1282</f>
        <v>6.7343173431734318</v>
      </c>
      <c r="X1282" s="15">
        <v>1.7752543353915941E-2</v>
      </c>
      <c r="Y1282" s="15">
        <v>5.0421590069004377E-5</v>
      </c>
      <c r="Z1282" s="18">
        <v>5.885208530648973E-4</v>
      </c>
      <c r="AA1282" s="18">
        <v>2.0473202652981675E-6</v>
      </c>
      <c r="AB1282" s="18">
        <v>0.28191930701199208</v>
      </c>
      <c r="AC1282" s="18">
        <v>2.1923513589023926E-5</v>
      </c>
      <c r="AD1282" s="20">
        <f t="shared" si="186"/>
        <v>-30.154788593210746</v>
      </c>
      <c r="AE1282" s="20">
        <f t="shared" si="187"/>
        <v>-6.5919977724959722</v>
      </c>
      <c r="AF1282" s="20">
        <f t="shared" si="188"/>
        <v>0.77717258628291552</v>
      </c>
      <c r="AG1282" s="21">
        <f t="shared" si="189"/>
        <v>1852.5827165416495</v>
      </c>
      <c r="AH1282" s="21">
        <f t="shared" si="190"/>
        <v>2320.5234440633794</v>
      </c>
      <c r="AI1282" s="22">
        <f t="shared" si="191"/>
        <v>30.008381330217389</v>
      </c>
      <c r="AJ1282" s="20">
        <f t="shared" si="192"/>
        <v>-0.98227346828117779</v>
      </c>
    </row>
    <row r="1283" spans="1:36">
      <c r="A1283" s="1" t="s">
        <v>1301</v>
      </c>
      <c r="B1283" s="102">
        <v>97.13</v>
      </c>
      <c r="C1283" s="102">
        <v>149.99</v>
      </c>
      <c r="D1283" s="12">
        <f t="shared" si="194"/>
        <v>0.64757650510033993</v>
      </c>
      <c r="E1283" s="13">
        <v>0.19034999999999999</v>
      </c>
      <c r="F1283" s="13">
        <v>1.6299999999999999E-3</v>
      </c>
      <c r="G1283" s="14">
        <v>14.039009999999999</v>
      </c>
      <c r="H1283" s="14">
        <v>0.11910999999999999</v>
      </c>
      <c r="I1283" s="13">
        <v>0.53454000000000002</v>
      </c>
      <c r="J1283" s="13">
        <v>8.7799999999999996E-3</v>
      </c>
      <c r="K1283" s="15">
        <v>0.14662</v>
      </c>
      <c r="L1283" s="15">
        <v>2.14E-3</v>
      </c>
      <c r="M1283" s="16">
        <v>2745</v>
      </c>
      <c r="N1283" s="16">
        <v>16</v>
      </c>
      <c r="O1283" s="16">
        <v>2752</v>
      </c>
      <c r="P1283" s="16">
        <v>8</v>
      </c>
      <c r="Q1283" s="16">
        <v>2761</v>
      </c>
      <c r="R1283" s="16">
        <v>37</v>
      </c>
      <c r="S1283" s="16">
        <v>2765</v>
      </c>
      <c r="T1283" s="16">
        <v>38</v>
      </c>
      <c r="U1283" s="16">
        <v>2745</v>
      </c>
      <c r="V1283" s="16">
        <v>16</v>
      </c>
      <c r="W1283" s="17">
        <f>100*(M1283-Q1283)/M1283</f>
        <v>-0.58287795992714031</v>
      </c>
      <c r="X1283" s="15">
        <v>2.9774494292554684E-2</v>
      </c>
      <c r="Y1283" s="15">
        <v>4.2652228674946595E-4</v>
      </c>
      <c r="Z1283" s="18">
        <v>1.0134277901705051E-3</v>
      </c>
      <c r="AA1283" s="18">
        <v>1.4676449722539666E-5</v>
      </c>
      <c r="AB1283" s="18">
        <v>0.28101285718275193</v>
      </c>
      <c r="AC1283" s="18">
        <v>2.2537929773740761E-5</v>
      </c>
      <c r="AD1283" s="20">
        <f t="shared" si="186"/>
        <v>-62.210643813676029</v>
      </c>
      <c r="AE1283" s="20">
        <f t="shared" si="187"/>
        <v>-2.3680977501538969</v>
      </c>
      <c r="AF1283" s="20">
        <f t="shared" si="188"/>
        <v>0.80198685520589097</v>
      </c>
      <c r="AG1283" s="21">
        <f t="shared" si="189"/>
        <v>3112.811740894952</v>
      </c>
      <c r="AH1283" s="21">
        <f t="shared" si="190"/>
        <v>3330.1185782102684</v>
      </c>
      <c r="AI1283" s="22">
        <f t="shared" si="191"/>
        <v>30.474602830402091</v>
      </c>
      <c r="AJ1283" s="20">
        <f t="shared" si="192"/>
        <v>-0.96947506656112936</v>
      </c>
    </row>
    <row r="1284" spans="1:36">
      <c r="A1284" s="1" t="s">
        <v>1302</v>
      </c>
      <c r="B1284" s="102">
        <v>131.68</v>
      </c>
      <c r="C1284" s="102">
        <v>221.19</v>
      </c>
      <c r="D1284" s="12">
        <f t="shared" si="194"/>
        <v>0.59532528595325285</v>
      </c>
      <c r="E1284" s="13">
        <v>0.2306</v>
      </c>
      <c r="F1284" s="13">
        <v>1.8699999999999999E-3</v>
      </c>
      <c r="G1284" s="14">
        <v>19.271100000000001</v>
      </c>
      <c r="H1284" s="14">
        <v>0.15572</v>
      </c>
      <c r="I1284" s="13">
        <v>0.60568999999999995</v>
      </c>
      <c r="J1284" s="13">
        <v>9.8600000000000007E-3</v>
      </c>
      <c r="K1284" s="15">
        <v>0.14573</v>
      </c>
      <c r="L1284" s="15">
        <v>2.0600000000000002E-3</v>
      </c>
      <c r="M1284" s="16">
        <v>3056</v>
      </c>
      <c r="N1284" s="16">
        <v>16</v>
      </c>
      <c r="O1284" s="16">
        <v>3055</v>
      </c>
      <c r="P1284" s="16">
        <v>8</v>
      </c>
      <c r="Q1284" s="16">
        <v>3053</v>
      </c>
      <c r="R1284" s="16">
        <v>40</v>
      </c>
      <c r="S1284" s="16">
        <v>2750</v>
      </c>
      <c r="T1284" s="16">
        <v>36</v>
      </c>
      <c r="U1284" s="16">
        <v>3056</v>
      </c>
      <c r="V1284" s="16">
        <v>16</v>
      </c>
      <c r="W1284" s="17">
        <f>100*(M1284-Q1284)/M1284</f>
        <v>9.8167539267015713E-2</v>
      </c>
      <c r="X1284" s="15">
        <v>3.0537933922433744E-2</v>
      </c>
      <c r="Y1284" s="15">
        <v>2.3189022777771111E-3</v>
      </c>
      <c r="Z1284" s="18">
        <v>1.0734899099470163E-3</v>
      </c>
      <c r="AA1284" s="18">
        <v>7.6676892113129323E-5</v>
      </c>
      <c r="AB1284" s="18">
        <v>0.28087096020208052</v>
      </c>
      <c r="AC1284" s="18">
        <v>1.9658921885094376E-5</v>
      </c>
      <c r="AD1284" s="20">
        <f t="shared" si="186"/>
        <v>-67.228714226285064</v>
      </c>
      <c r="AE1284" s="20">
        <f t="shared" si="187"/>
        <v>-0.52259002664589715</v>
      </c>
      <c r="AF1284" s="20">
        <f t="shared" si="188"/>
        <v>0.70004752426036976</v>
      </c>
      <c r="AG1284" s="21">
        <f t="shared" si="189"/>
        <v>3309.4361602098334</v>
      </c>
      <c r="AH1284" s="21">
        <f t="shared" si="190"/>
        <v>3458.5230036144635</v>
      </c>
      <c r="AI1284" s="22">
        <f t="shared" si="191"/>
        <v>26.525995993112247</v>
      </c>
      <c r="AJ1284" s="20">
        <f t="shared" si="192"/>
        <v>-0.96766596656786097</v>
      </c>
    </row>
    <row r="1285" spans="1:36">
      <c r="A1285" s="1" t="s">
        <v>1303</v>
      </c>
      <c r="B1285" s="102">
        <v>193.78</v>
      </c>
      <c r="C1285" s="102">
        <v>187.48</v>
      </c>
      <c r="D1285" s="12">
        <f t="shared" si="194"/>
        <v>1.0336035843823341</v>
      </c>
      <c r="E1285" s="13">
        <v>7.2080000000000005E-2</v>
      </c>
      <c r="F1285" s="13">
        <v>1.4400000000000001E-3</v>
      </c>
      <c r="G1285" s="14">
        <v>1.6241699999999999</v>
      </c>
      <c r="H1285" s="14">
        <v>3.0009999999999998E-2</v>
      </c>
      <c r="I1285" s="13">
        <v>0.1633</v>
      </c>
      <c r="J1285" s="13">
        <v>3.0699999999999998E-3</v>
      </c>
      <c r="K1285" s="15">
        <v>4.8099999999999997E-2</v>
      </c>
      <c r="L1285" s="15">
        <v>9.7999999999999997E-4</v>
      </c>
      <c r="M1285" s="16">
        <v>988</v>
      </c>
      <c r="N1285" s="16">
        <v>17</v>
      </c>
      <c r="O1285" s="16">
        <v>980</v>
      </c>
      <c r="P1285" s="16">
        <v>12</v>
      </c>
      <c r="Q1285" s="16">
        <v>975</v>
      </c>
      <c r="R1285" s="16">
        <v>17</v>
      </c>
      <c r="S1285" s="16">
        <v>950</v>
      </c>
      <c r="T1285" s="16">
        <v>19</v>
      </c>
      <c r="U1285" s="16">
        <v>975</v>
      </c>
      <c r="V1285" s="16">
        <v>17</v>
      </c>
      <c r="W1285" s="17">
        <f>100*(O1285-Q1285)/O1285</f>
        <v>0.51020408163265307</v>
      </c>
      <c r="X1285" s="15">
        <v>1.7093219882721396E-2</v>
      </c>
      <c r="Y1285" s="15">
        <v>3.4654758107358817E-4</v>
      </c>
      <c r="Z1285" s="18">
        <v>5.8321616155933352E-4</v>
      </c>
      <c r="AA1285" s="18">
        <v>1.215017585498613E-5</v>
      </c>
      <c r="AB1285" s="18">
        <v>0.28219027423725157</v>
      </c>
      <c r="AC1285" s="18">
        <v>2.0199017350239895E-5</v>
      </c>
      <c r="AD1285" s="20">
        <f t="shared" si="186"/>
        <v>-20.572254775877987</v>
      </c>
      <c r="AE1285" s="20">
        <f t="shared" si="187"/>
        <v>0.61858586477780975</v>
      </c>
      <c r="AF1285" s="20">
        <f t="shared" si="188"/>
        <v>0.71586566941444263</v>
      </c>
      <c r="AG1285" s="21">
        <f t="shared" si="189"/>
        <v>1480.2989266845093</v>
      </c>
      <c r="AH1285" s="21">
        <f t="shared" si="190"/>
        <v>1788.0567522489746</v>
      </c>
      <c r="AI1285" s="22">
        <f t="shared" si="191"/>
        <v>27.836299804131841</v>
      </c>
      <c r="AJ1285" s="20">
        <f t="shared" si="192"/>
        <v>-0.98243324814580324</v>
      </c>
    </row>
    <row r="1286" spans="1:36">
      <c r="A1286" s="1" t="s">
        <v>1304</v>
      </c>
      <c r="B1286" s="102">
        <v>109.45</v>
      </c>
      <c r="C1286" s="102">
        <v>108.37</v>
      </c>
      <c r="D1286" s="12">
        <f t="shared" si="194"/>
        <v>1.0099658577096982</v>
      </c>
      <c r="E1286" s="13">
        <v>0.15862999999999999</v>
      </c>
      <c r="F1286" s="13">
        <v>1.4400000000000001E-3</v>
      </c>
      <c r="G1286" s="14">
        <v>10.13711</v>
      </c>
      <c r="H1286" s="14">
        <v>9.0399999999999994E-2</v>
      </c>
      <c r="I1286" s="13">
        <v>0.46312999999999999</v>
      </c>
      <c r="J1286" s="13">
        <v>7.6600000000000001E-3</v>
      </c>
      <c r="K1286" s="15">
        <v>0.12443</v>
      </c>
      <c r="L1286" s="15">
        <v>1.8E-3</v>
      </c>
      <c r="M1286" s="16">
        <v>2441</v>
      </c>
      <c r="N1286" s="16">
        <v>16</v>
      </c>
      <c r="O1286" s="16">
        <v>2447</v>
      </c>
      <c r="P1286" s="16">
        <v>8</v>
      </c>
      <c r="Q1286" s="16">
        <v>2453</v>
      </c>
      <c r="R1286" s="16">
        <v>34</v>
      </c>
      <c r="S1286" s="16">
        <v>2370</v>
      </c>
      <c r="T1286" s="16">
        <v>32</v>
      </c>
      <c r="U1286" s="16">
        <v>2441</v>
      </c>
      <c r="V1286" s="16">
        <v>16</v>
      </c>
      <c r="W1286" s="17">
        <f>100*(M1286-Q1286)/M1286</f>
        <v>-0.49160180253994262</v>
      </c>
      <c r="X1286" s="15">
        <v>2.4915738043233725E-2</v>
      </c>
      <c r="Y1286" s="15">
        <v>5.843232830588127E-4</v>
      </c>
      <c r="Z1286" s="18">
        <v>8.2215470159474667E-4</v>
      </c>
      <c r="AA1286" s="18">
        <v>1.8975060175193489E-5</v>
      </c>
      <c r="AB1286" s="18">
        <v>0.28121239723676461</v>
      </c>
      <c r="AC1286" s="18">
        <v>2.2403870387385587E-5</v>
      </c>
      <c r="AD1286" s="20">
        <f t="shared" si="186"/>
        <v>-55.154073360708097</v>
      </c>
      <c r="AE1286" s="20">
        <f t="shared" si="187"/>
        <v>-1.7726051175304125</v>
      </c>
      <c r="AF1286" s="20">
        <f t="shared" si="188"/>
        <v>0.79665583548362451</v>
      </c>
      <c r="AG1286" s="21">
        <f t="shared" si="189"/>
        <v>2828.3068455772236</v>
      </c>
      <c r="AH1286" s="21">
        <f t="shared" si="190"/>
        <v>3060.2743548625017</v>
      </c>
      <c r="AI1286" s="22">
        <f t="shared" si="191"/>
        <v>30.299606912747549</v>
      </c>
      <c r="AJ1286" s="20">
        <f t="shared" si="192"/>
        <v>-0.97523630416883289</v>
      </c>
    </row>
    <row r="1287" spans="1:36">
      <c r="A1287" s="1" t="s">
        <v>1305</v>
      </c>
      <c r="B1287" s="102">
        <v>62.08</v>
      </c>
      <c r="C1287" s="102">
        <v>164.92</v>
      </c>
      <c r="D1287" s="12">
        <f t="shared" si="194"/>
        <v>0.37642493330099441</v>
      </c>
      <c r="E1287" s="13">
        <v>0.20526</v>
      </c>
      <c r="F1287" s="13">
        <v>1.6800000000000001E-3</v>
      </c>
      <c r="G1287" s="14">
        <v>16.02093</v>
      </c>
      <c r="H1287" s="14">
        <v>0.13058</v>
      </c>
      <c r="I1287" s="13">
        <v>0.56567000000000001</v>
      </c>
      <c r="J1287" s="13">
        <v>9.2099999999999994E-3</v>
      </c>
      <c r="K1287" s="15">
        <v>0.17202999999999999</v>
      </c>
      <c r="L1287" s="15">
        <v>2.5400000000000002E-3</v>
      </c>
      <c r="M1287" s="16">
        <v>2868</v>
      </c>
      <c r="N1287" s="16">
        <v>16</v>
      </c>
      <c r="O1287" s="16">
        <v>2878</v>
      </c>
      <c r="P1287" s="16">
        <v>8</v>
      </c>
      <c r="Q1287" s="16">
        <v>2890</v>
      </c>
      <c r="R1287" s="16">
        <v>38</v>
      </c>
      <c r="S1287" s="16">
        <v>3208</v>
      </c>
      <c r="T1287" s="16">
        <v>44</v>
      </c>
      <c r="U1287" s="16">
        <v>2868</v>
      </c>
      <c r="V1287" s="16">
        <v>16</v>
      </c>
      <c r="W1287" s="17">
        <f>100*(M1287-Q1287)/M1287</f>
        <v>-0.76708507670850767</v>
      </c>
      <c r="X1287" s="15">
        <v>2.4165622003275301E-2</v>
      </c>
      <c r="Y1287" s="15">
        <v>5.525854947190129E-4</v>
      </c>
      <c r="Z1287" s="18">
        <v>9.0404565606924539E-4</v>
      </c>
      <c r="AA1287" s="18">
        <v>1.6531879247677674E-5</v>
      </c>
      <c r="AB1287" s="18">
        <v>0.2809148490609043</v>
      </c>
      <c r="AC1287" s="18">
        <v>1.9883760307525616E-5</v>
      </c>
      <c r="AD1287" s="20">
        <f t="shared" si="186"/>
        <v>-65.676620708405849</v>
      </c>
      <c r="AE1287" s="20">
        <f t="shared" si="187"/>
        <v>-2.8708534910670824</v>
      </c>
      <c r="AF1287" s="20">
        <f t="shared" si="188"/>
        <v>0.70774355887979645</v>
      </c>
      <c r="AG1287" s="21">
        <f t="shared" si="189"/>
        <v>3235.9455718876279</v>
      </c>
      <c r="AH1287" s="21">
        <f t="shared" si="190"/>
        <v>3455.0388710589427</v>
      </c>
      <c r="AI1287" s="22">
        <f t="shared" si="191"/>
        <v>26.744856141367109</v>
      </c>
      <c r="AJ1287" s="20">
        <f t="shared" si="192"/>
        <v>-0.97276970915454075</v>
      </c>
    </row>
    <row r="1288" spans="1:36">
      <c r="A1288" s="1" t="s">
        <v>1306</v>
      </c>
      <c r="B1288" s="102">
        <v>184.99</v>
      </c>
      <c r="C1288" s="102">
        <v>143.53</v>
      </c>
      <c r="D1288" s="12">
        <f t="shared" si="194"/>
        <v>1.2888594718874105</v>
      </c>
      <c r="E1288" s="13">
        <v>5.9279999999999999E-2</v>
      </c>
      <c r="F1288" s="13">
        <v>2.5100000000000001E-3</v>
      </c>
      <c r="G1288" s="14">
        <v>0.72575000000000001</v>
      </c>
      <c r="H1288" s="14">
        <v>2.8160000000000001E-2</v>
      </c>
      <c r="I1288" s="13">
        <v>8.8730000000000003E-2</v>
      </c>
      <c r="J1288" s="13">
        <v>2.2100000000000002E-3</v>
      </c>
      <c r="K1288" s="15">
        <v>2.7640000000000001E-2</v>
      </c>
      <c r="L1288" s="15">
        <v>8.4000000000000003E-4</v>
      </c>
      <c r="M1288" s="16">
        <v>577</v>
      </c>
      <c r="N1288" s="16">
        <v>44</v>
      </c>
      <c r="O1288" s="16">
        <v>554</v>
      </c>
      <c r="P1288" s="16">
        <v>17</v>
      </c>
      <c r="Q1288" s="16">
        <v>548</v>
      </c>
      <c r="R1288" s="16">
        <v>13</v>
      </c>
      <c r="S1288" s="16">
        <v>551</v>
      </c>
      <c r="T1288" s="16">
        <v>17</v>
      </c>
      <c r="U1288" s="16">
        <v>548</v>
      </c>
      <c r="V1288" s="16">
        <v>13</v>
      </c>
      <c r="W1288" s="17">
        <f>100*(O1288-Q1288)/O1288</f>
        <v>1.0830324909747293</v>
      </c>
      <c r="X1288" s="15">
        <v>2.7412362750589735E-2</v>
      </c>
      <c r="Y1288" s="15">
        <v>1.0949372892991127E-3</v>
      </c>
      <c r="Z1288" s="18">
        <v>8.7011266624693287E-4</v>
      </c>
      <c r="AA1288" s="18">
        <v>3.4417651422183955E-5</v>
      </c>
      <c r="AB1288" s="18">
        <v>0.28221436323831711</v>
      </c>
      <c r="AC1288" s="18">
        <v>2.1132149554700293E-5</v>
      </c>
      <c r="AD1288" s="20">
        <f t="shared" si="186"/>
        <v>-19.720366998250416</v>
      </c>
      <c r="AE1288" s="20">
        <f t="shared" si="187"/>
        <v>-7.972118253837257</v>
      </c>
      <c r="AF1288" s="20">
        <f t="shared" si="188"/>
        <v>0.74822455172664692</v>
      </c>
      <c r="AG1288" s="21">
        <f t="shared" si="189"/>
        <v>1458.0132890873795</v>
      </c>
      <c r="AH1288" s="21">
        <f t="shared" si="190"/>
        <v>2001.1909765843031</v>
      </c>
      <c r="AI1288" s="22">
        <f t="shared" si="191"/>
        <v>29.3575043502683</v>
      </c>
      <c r="AJ1288" s="20">
        <f t="shared" si="192"/>
        <v>-0.97379178716123693</v>
      </c>
    </row>
    <row r="1289" spans="1:36">
      <c r="A1289" s="1" t="s">
        <v>1307</v>
      </c>
      <c r="B1289" s="102">
        <v>285.11</v>
      </c>
      <c r="C1289" s="102">
        <v>263.29000000000002</v>
      </c>
      <c r="D1289" s="12">
        <f t="shared" si="194"/>
        <v>1.0828743970526795</v>
      </c>
      <c r="E1289" s="13">
        <v>7.3330000000000006E-2</v>
      </c>
      <c r="F1289" s="13">
        <v>9.5E-4</v>
      </c>
      <c r="G1289" s="14">
        <v>1.7598</v>
      </c>
      <c r="H1289" s="14">
        <v>2.138E-2</v>
      </c>
      <c r="I1289" s="13">
        <v>0.17391000000000001</v>
      </c>
      <c r="J1289" s="13">
        <v>2.9499999999999999E-3</v>
      </c>
      <c r="K1289" s="15">
        <v>5.0520000000000002E-2</v>
      </c>
      <c r="L1289" s="15">
        <v>7.9000000000000001E-4</v>
      </c>
      <c r="M1289" s="16">
        <v>1023</v>
      </c>
      <c r="N1289" s="16">
        <v>17</v>
      </c>
      <c r="O1289" s="16">
        <v>1031</v>
      </c>
      <c r="P1289" s="16">
        <v>8</v>
      </c>
      <c r="Q1289" s="16">
        <v>1034</v>
      </c>
      <c r="R1289" s="16">
        <v>16</v>
      </c>
      <c r="S1289" s="16">
        <v>996</v>
      </c>
      <c r="T1289" s="16">
        <v>15</v>
      </c>
      <c r="U1289" s="16">
        <v>1023</v>
      </c>
      <c r="V1289" s="16">
        <v>17</v>
      </c>
      <c r="W1289" s="17">
        <f>100*(M1289-Q1289)/M1289</f>
        <v>-1.075268817204301</v>
      </c>
      <c r="X1289" s="15">
        <v>7.4995516600072244E-3</v>
      </c>
      <c r="Y1289" s="15">
        <v>5.7461624764091282E-5</v>
      </c>
      <c r="Z1289" s="18">
        <v>2.7527825724352103E-4</v>
      </c>
      <c r="AA1289" s="18">
        <v>2.0884659872689812E-6</v>
      </c>
      <c r="AB1289" s="18">
        <v>0.28195062319382513</v>
      </c>
      <c r="AC1289" s="18">
        <v>1.792185105857605E-5</v>
      </c>
      <c r="AD1289" s="20">
        <f t="shared" si="186"/>
        <v>-29.047317491650571</v>
      </c>
      <c r="AE1289" s="20">
        <f t="shared" si="187"/>
        <v>-6.6098406401904342</v>
      </c>
      <c r="AF1289" s="20">
        <f t="shared" si="188"/>
        <v>0.63522973010710371</v>
      </c>
      <c r="AG1289" s="21">
        <f t="shared" si="189"/>
        <v>1795.0900523234941</v>
      </c>
      <c r="AH1289" s="21">
        <f t="shared" si="190"/>
        <v>2275.4262892857514</v>
      </c>
      <c r="AI1289" s="22">
        <f t="shared" si="191"/>
        <v>24.354291843255169</v>
      </c>
      <c r="AJ1289" s="20">
        <f t="shared" si="192"/>
        <v>-0.99170848622760477</v>
      </c>
    </row>
    <row r="1290" spans="1:36">
      <c r="A1290" s="1" t="s">
        <v>1308</v>
      </c>
      <c r="B1290" s="102">
        <v>231.24</v>
      </c>
      <c r="C1290" s="102">
        <v>434.64</v>
      </c>
      <c r="D1290" s="12">
        <f t="shared" si="194"/>
        <v>0.53202650469353951</v>
      </c>
      <c r="E1290" s="13">
        <v>6.2850000000000003E-2</v>
      </c>
      <c r="F1290" s="13">
        <v>1.2899999999999999E-3</v>
      </c>
      <c r="G1290" s="14">
        <v>1.0087200000000001</v>
      </c>
      <c r="H1290" s="14">
        <v>1.9089999999999999E-2</v>
      </c>
      <c r="I1290" s="13">
        <v>0.11632000000000001</v>
      </c>
      <c r="J1290" s="13">
        <v>2.16E-3</v>
      </c>
      <c r="K1290" s="15">
        <v>3.8809999999999997E-2</v>
      </c>
      <c r="L1290" s="15">
        <v>9.3000000000000005E-4</v>
      </c>
      <c r="M1290" s="16">
        <v>703</v>
      </c>
      <c r="N1290" s="16">
        <v>18</v>
      </c>
      <c r="O1290" s="16">
        <v>708</v>
      </c>
      <c r="P1290" s="16">
        <v>10</v>
      </c>
      <c r="Q1290" s="16">
        <v>709</v>
      </c>
      <c r="R1290" s="16">
        <v>12</v>
      </c>
      <c r="S1290" s="16">
        <v>770</v>
      </c>
      <c r="T1290" s="16">
        <v>18</v>
      </c>
      <c r="U1290" s="16">
        <v>709</v>
      </c>
      <c r="V1290" s="16">
        <v>12</v>
      </c>
      <c r="W1290" s="17">
        <f t="shared" ref="W1290:W1296" si="195">100*(O1290-Q1290)/O1290</f>
        <v>-0.14124293785310735</v>
      </c>
      <c r="X1290" s="15">
        <v>4.1267172953255098E-2</v>
      </c>
      <c r="Y1290" s="15">
        <v>4.684638128693876E-4</v>
      </c>
      <c r="Z1290" s="18">
        <v>1.4186499325091156E-3</v>
      </c>
      <c r="AA1290" s="18">
        <v>1.2584302951008028E-5</v>
      </c>
      <c r="AB1290" s="18">
        <v>0.28228957511162728</v>
      </c>
      <c r="AC1290" s="18">
        <v>1.8188575544014898E-5</v>
      </c>
      <c r="AD1290" s="20">
        <f t="shared" si="186"/>
        <v>-17.060560747624855</v>
      </c>
      <c r="AE1290" s="20">
        <f t="shared" si="187"/>
        <v>-2.0868213592151186</v>
      </c>
      <c r="AF1290" s="20">
        <f t="shared" si="188"/>
        <v>0.64423195294549551</v>
      </c>
      <c r="AG1290" s="21">
        <f t="shared" si="189"/>
        <v>1373.2733427125017</v>
      </c>
      <c r="AH1290" s="21">
        <f t="shared" si="190"/>
        <v>1754.3132378133876</v>
      </c>
      <c r="AI1290" s="22">
        <f t="shared" si="191"/>
        <v>25.682709745081411</v>
      </c>
      <c r="AJ1290" s="20">
        <f t="shared" si="192"/>
        <v>-0.95726958034611098</v>
      </c>
    </row>
    <row r="1291" spans="1:36">
      <c r="A1291" s="1" t="s">
        <v>1309</v>
      </c>
      <c r="B1291" s="102">
        <v>211.67</v>
      </c>
      <c r="C1291" s="102">
        <v>120.24</v>
      </c>
      <c r="D1291" s="12">
        <f t="shared" si="194"/>
        <v>1.7603958749168329</v>
      </c>
      <c r="E1291" s="13">
        <v>6.5689999999999998E-2</v>
      </c>
      <c r="F1291" s="13">
        <v>2.6900000000000001E-3</v>
      </c>
      <c r="G1291" s="14">
        <v>1.1378299999999999</v>
      </c>
      <c r="H1291" s="14">
        <v>4.2549999999999998E-2</v>
      </c>
      <c r="I1291" s="13">
        <v>0.12554000000000001</v>
      </c>
      <c r="J1291" s="13">
        <v>3.2299999999999998E-3</v>
      </c>
      <c r="K1291" s="15">
        <v>3.5610000000000003E-2</v>
      </c>
      <c r="L1291" s="15">
        <v>1.0200000000000001E-3</v>
      </c>
      <c r="M1291" s="16">
        <v>797</v>
      </c>
      <c r="N1291" s="16">
        <v>39</v>
      </c>
      <c r="O1291" s="16">
        <v>771</v>
      </c>
      <c r="P1291" s="16">
        <v>20</v>
      </c>
      <c r="Q1291" s="16">
        <v>762</v>
      </c>
      <c r="R1291" s="16">
        <v>18</v>
      </c>
      <c r="S1291" s="16">
        <v>707</v>
      </c>
      <c r="T1291" s="16">
        <v>20</v>
      </c>
      <c r="U1291" s="16">
        <v>762</v>
      </c>
      <c r="V1291" s="16">
        <v>18</v>
      </c>
      <c r="W1291" s="17">
        <f t="shared" si="195"/>
        <v>1.1673151750972763</v>
      </c>
      <c r="X1291" s="15">
        <v>5.5440685316414051E-2</v>
      </c>
      <c r="Y1291" s="15">
        <v>1.1660485924145326E-3</v>
      </c>
      <c r="Z1291" s="18">
        <v>1.6832929580144164E-3</v>
      </c>
      <c r="AA1291" s="18">
        <v>3.6044054210384488E-5</v>
      </c>
      <c r="AB1291" s="18">
        <v>0.28233677798024498</v>
      </c>
      <c r="AC1291" s="18">
        <v>2.4479129972454878E-5</v>
      </c>
      <c r="AD1291" s="20">
        <f t="shared" si="186"/>
        <v>-15.391269989781797</v>
      </c>
      <c r="AE1291" s="20">
        <f t="shared" si="187"/>
        <v>0.58032202441937741</v>
      </c>
      <c r="AF1291" s="20">
        <f t="shared" si="188"/>
        <v>0.86714312942150718</v>
      </c>
      <c r="AG1291" s="21">
        <f t="shared" si="189"/>
        <v>1315.8990480268862</v>
      </c>
      <c r="AH1291" s="21">
        <f t="shared" si="190"/>
        <v>1627.4075076623492</v>
      </c>
      <c r="AI1291" s="22">
        <f t="shared" si="191"/>
        <v>34.854556275959339</v>
      </c>
      <c r="AJ1291" s="20">
        <f t="shared" si="192"/>
        <v>-0.94929840487908379</v>
      </c>
    </row>
    <row r="1292" spans="1:36">
      <c r="A1292" s="1" t="s">
        <v>1310</v>
      </c>
      <c r="B1292" s="102">
        <v>524.79</v>
      </c>
      <c r="C1292" s="102">
        <v>371.89</v>
      </c>
      <c r="D1292" s="12">
        <f t="shared" si="194"/>
        <v>1.4111430799429938</v>
      </c>
      <c r="E1292" s="13">
        <v>6.9139999999999993E-2</v>
      </c>
      <c r="F1292" s="13">
        <v>6.8000000000000005E-4</v>
      </c>
      <c r="G1292" s="14">
        <v>1.4455100000000001</v>
      </c>
      <c r="H1292" s="14">
        <v>1.3780000000000001E-2</v>
      </c>
      <c r="I1292" s="13">
        <v>0.15151999999999999</v>
      </c>
      <c r="J1292" s="13">
        <v>2.48E-3</v>
      </c>
      <c r="K1292" s="15">
        <v>4.4260000000000001E-2</v>
      </c>
      <c r="L1292" s="15">
        <v>6.0999999999999997E-4</v>
      </c>
      <c r="M1292" s="16">
        <v>903</v>
      </c>
      <c r="N1292" s="16">
        <v>19</v>
      </c>
      <c r="O1292" s="16">
        <v>908</v>
      </c>
      <c r="P1292" s="16">
        <v>6</v>
      </c>
      <c r="Q1292" s="16">
        <v>909</v>
      </c>
      <c r="R1292" s="16">
        <v>14</v>
      </c>
      <c r="S1292" s="16">
        <v>875</v>
      </c>
      <c r="T1292" s="16">
        <v>12</v>
      </c>
      <c r="U1292" s="16">
        <v>909</v>
      </c>
      <c r="V1292" s="16">
        <v>14</v>
      </c>
      <c r="W1292" s="17">
        <f t="shared" si="195"/>
        <v>-0.11013215859030837</v>
      </c>
      <c r="X1292" s="15">
        <v>3.161139178741932E-2</v>
      </c>
      <c r="Y1292" s="15">
        <v>5.8438694077140522E-4</v>
      </c>
      <c r="Z1292" s="18">
        <v>1.021767605964786E-3</v>
      </c>
      <c r="AA1292" s="18">
        <v>1.5588905066494593E-5</v>
      </c>
      <c r="AB1292" s="18">
        <v>0.28202498768008288</v>
      </c>
      <c r="AC1292" s="18">
        <v>1.5920918398062925E-5</v>
      </c>
      <c r="AD1292" s="20">
        <f t="shared" si="186"/>
        <v>-26.417478389555438</v>
      </c>
      <c r="AE1292" s="20">
        <f t="shared" si="187"/>
        <v>-6.9536790442703555</v>
      </c>
      <c r="AF1292" s="20">
        <f t="shared" si="188"/>
        <v>0.56416394878326848</v>
      </c>
      <c r="AG1292" s="21">
        <f t="shared" si="189"/>
        <v>1727.2533184018519</v>
      </c>
      <c r="AH1292" s="21">
        <f t="shared" si="190"/>
        <v>2210.3960234208344</v>
      </c>
      <c r="AI1292" s="22">
        <f t="shared" si="191"/>
        <v>22.09477385129253</v>
      </c>
      <c r="AJ1292" s="20">
        <f t="shared" si="192"/>
        <v>-0.96922386729021726</v>
      </c>
    </row>
    <row r="1293" spans="1:36">
      <c r="A1293" s="1" t="s">
        <v>1311</v>
      </c>
      <c r="B1293" s="102">
        <v>155.02000000000001</v>
      </c>
      <c r="C1293" s="102">
        <v>131.59</v>
      </c>
      <c r="D1293" s="12">
        <f t="shared" si="194"/>
        <v>1.1780530435443424</v>
      </c>
      <c r="E1293" s="13">
        <v>5.629E-2</v>
      </c>
      <c r="F1293" s="13">
        <v>5.1999999999999998E-3</v>
      </c>
      <c r="G1293" s="14">
        <v>0.66369</v>
      </c>
      <c r="H1293" s="14">
        <v>5.6279999999999997E-2</v>
      </c>
      <c r="I1293" s="13">
        <v>8.5449999999999998E-2</v>
      </c>
      <c r="J1293" s="13">
        <v>3.81E-3</v>
      </c>
      <c r="K1293" s="15">
        <v>2.511E-2</v>
      </c>
      <c r="L1293" s="15">
        <v>1.65E-3</v>
      </c>
      <c r="M1293" s="16">
        <v>464</v>
      </c>
      <c r="N1293" s="16">
        <v>111</v>
      </c>
      <c r="O1293" s="16">
        <v>517</v>
      </c>
      <c r="P1293" s="16">
        <v>34</v>
      </c>
      <c r="Q1293" s="16">
        <v>529</v>
      </c>
      <c r="R1293" s="16">
        <v>23</v>
      </c>
      <c r="S1293" s="16">
        <v>501</v>
      </c>
      <c r="T1293" s="16">
        <v>33</v>
      </c>
      <c r="U1293" s="16">
        <v>529</v>
      </c>
      <c r="V1293" s="16">
        <v>23</v>
      </c>
      <c r="W1293" s="17">
        <f t="shared" si="195"/>
        <v>-2.3210831721470018</v>
      </c>
      <c r="X1293" s="15">
        <v>2.1275257233302369E-2</v>
      </c>
      <c r="Y1293" s="15">
        <v>2.8783229238328931E-4</v>
      </c>
      <c r="Z1293" s="18">
        <v>6.9103813006171578E-4</v>
      </c>
      <c r="AA1293" s="18">
        <v>9.277957569640559E-6</v>
      </c>
      <c r="AB1293" s="18">
        <v>0.28198635178756026</v>
      </c>
      <c r="AC1293" s="18">
        <v>1.8117036066317592E-5</v>
      </c>
      <c r="AD1293" s="20">
        <f t="shared" si="186"/>
        <v>-27.78380505989886</v>
      </c>
      <c r="AE1293" s="20">
        <f t="shared" si="187"/>
        <v>-16.391924761052223</v>
      </c>
      <c r="AF1293" s="20">
        <f t="shared" si="188"/>
        <v>0.64144162017323725</v>
      </c>
      <c r="AG1293" s="21">
        <f t="shared" si="189"/>
        <v>1765.4693213918392</v>
      </c>
      <c r="AH1293" s="21">
        <f t="shared" si="190"/>
        <v>2512.8986533900056</v>
      </c>
      <c r="AI1293" s="22">
        <f t="shared" si="191"/>
        <v>24.904871335797907</v>
      </c>
      <c r="AJ1293" s="20">
        <f t="shared" si="192"/>
        <v>-0.97918559849211695</v>
      </c>
    </row>
    <row r="1294" spans="1:36">
      <c r="A1294" s="1" t="s">
        <v>1312</v>
      </c>
      <c r="B1294" s="102">
        <v>50.31</v>
      </c>
      <c r="C1294" s="102">
        <v>97.55</v>
      </c>
      <c r="D1294" s="12">
        <f t="shared" si="194"/>
        <v>0.51573552024602776</v>
      </c>
      <c r="E1294" s="13">
        <v>7.6289999999999997E-2</v>
      </c>
      <c r="F1294" s="13">
        <v>5.5100000000000001E-3</v>
      </c>
      <c r="G1294" s="14">
        <v>1.4435199999999999</v>
      </c>
      <c r="H1294" s="14">
        <v>9.3960000000000002E-2</v>
      </c>
      <c r="I1294" s="13">
        <v>0.13711999999999999</v>
      </c>
      <c r="J1294" s="13">
        <v>5.7200000000000003E-3</v>
      </c>
      <c r="K1294" s="15">
        <v>5.357E-2</v>
      </c>
      <c r="L1294" s="15">
        <v>4.2300000000000003E-3</v>
      </c>
      <c r="M1294" s="16">
        <v>1103</v>
      </c>
      <c r="N1294" s="16">
        <v>68</v>
      </c>
      <c r="O1294" s="16">
        <v>907</v>
      </c>
      <c r="P1294" s="16">
        <v>39</v>
      </c>
      <c r="Q1294" s="16">
        <v>828</v>
      </c>
      <c r="R1294" s="16">
        <v>32</v>
      </c>
      <c r="S1294" s="16">
        <v>1055</v>
      </c>
      <c r="T1294" s="16">
        <v>81</v>
      </c>
      <c r="U1294" s="16">
        <v>828</v>
      </c>
      <c r="V1294" s="16">
        <v>32</v>
      </c>
      <c r="W1294" s="17">
        <f t="shared" si="195"/>
        <v>8.7100330760749731</v>
      </c>
      <c r="X1294" s="15">
        <v>1.1947299193227562E-2</v>
      </c>
      <c r="Y1294" s="15">
        <v>6.2393888650778254E-4</v>
      </c>
      <c r="Z1294" s="18">
        <v>4.0786492051530626E-4</v>
      </c>
      <c r="AA1294" s="18">
        <v>2.1437739010978634E-5</v>
      </c>
      <c r="AB1294" s="18">
        <v>0.2821649208673368</v>
      </c>
      <c r="AC1294" s="18">
        <v>1.9623017254327942E-5</v>
      </c>
      <c r="AD1294" s="20">
        <f t="shared" si="186"/>
        <v>-21.468855921492612</v>
      </c>
      <c r="AE1294" s="20">
        <f t="shared" si="187"/>
        <v>-3.4085529505767376</v>
      </c>
      <c r="AF1294" s="20">
        <f t="shared" si="188"/>
        <v>0.69522355429199001</v>
      </c>
      <c r="AG1294" s="21">
        <f t="shared" si="189"/>
        <v>1508.3221043257206</v>
      </c>
      <c r="AH1294" s="21">
        <f t="shared" si="190"/>
        <v>1927.7405973522202</v>
      </c>
      <c r="AI1294" s="22">
        <f t="shared" si="191"/>
        <v>26.903385684352997</v>
      </c>
      <c r="AJ1294" s="20">
        <f t="shared" si="192"/>
        <v>-0.98771491203267148</v>
      </c>
    </row>
    <row r="1295" spans="1:36">
      <c r="A1295" s="23" t="s">
        <v>1313</v>
      </c>
      <c r="B1295" s="36">
        <v>138.72999999999999</v>
      </c>
      <c r="C1295" s="36">
        <v>46.5</v>
      </c>
      <c r="D1295" s="25">
        <f t="shared" si="194"/>
        <v>2.9834408602150537</v>
      </c>
      <c r="E1295" s="26">
        <v>0.19721</v>
      </c>
      <c r="F1295" s="26">
        <v>4.929E-2</v>
      </c>
      <c r="G1295" s="27">
        <v>2.2382200000000001</v>
      </c>
      <c r="H1295" s="27">
        <v>0.52002000000000004</v>
      </c>
      <c r="I1295" s="26">
        <v>8.2309999999999994E-2</v>
      </c>
      <c r="J1295" s="26">
        <v>7.5799999999999999E-3</v>
      </c>
      <c r="K1295" s="28">
        <v>2.248E-2</v>
      </c>
      <c r="L1295" s="28">
        <v>1.8E-3</v>
      </c>
      <c r="M1295" s="29">
        <v>2803</v>
      </c>
      <c r="N1295" s="29">
        <v>468</v>
      </c>
      <c r="O1295" s="29">
        <v>1193</v>
      </c>
      <c r="P1295" s="29">
        <v>163</v>
      </c>
      <c r="Q1295" s="29">
        <v>510</v>
      </c>
      <c r="R1295" s="29">
        <v>45</v>
      </c>
      <c r="S1295" s="29">
        <v>449</v>
      </c>
      <c r="T1295" s="29">
        <v>36</v>
      </c>
      <c r="U1295" s="29">
        <v>510</v>
      </c>
      <c r="V1295" s="29">
        <v>45</v>
      </c>
      <c r="W1295" s="30">
        <f t="shared" si="195"/>
        <v>57.250628667225484</v>
      </c>
      <c r="X1295" s="28">
        <v>1.0972361362191745E-2</v>
      </c>
      <c r="Y1295" s="28">
        <v>3.418090319920171E-4</v>
      </c>
      <c r="Z1295" s="31">
        <v>3.244704662824612E-4</v>
      </c>
      <c r="AA1295" s="31">
        <v>9.6751195495195027E-6</v>
      </c>
      <c r="AB1295" s="31">
        <v>0.28210082539202519</v>
      </c>
      <c r="AC1295" s="31">
        <v>2.3154553559159224E-5</v>
      </c>
      <c r="AD1295" s="33">
        <f t="shared" si="186"/>
        <v>-23.735539868686708</v>
      </c>
      <c r="AE1295" s="33">
        <f t="shared" si="187"/>
        <v>-12.626651973381975</v>
      </c>
      <c r="AF1295" s="33">
        <f t="shared" si="188"/>
        <v>0.81976262495153407</v>
      </c>
      <c r="AG1295" s="34">
        <f t="shared" si="189"/>
        <v>1592.6593284484923</v>
      </c>
      <c r="AH1295" s="34">
        <f t="shared" si="190"/>
        <v>2263.9489682708972</v>
      </c>
      <c r="AI1295" s="35">
        <f t="shared" si="191"/>
        <v>31.627191780260091</v>
      </c>
      <c r="AJ1295" s="33">
        <f t="shared" si="192"/>
        <v>-0.99022679318426321</v>
      </c>
    </row>
    <row r="1296" spans="1:36">
      <c r="A1296" s="1" t="s">
        <v>1314</v>
      </c>
      <c r="B1296" s="102">
        <v>253.67</v>
      </c>
      <c r="C1296" s="102">
        <v>316.12</v>
      </c>
      <c r="D1296" s="12">
        <f t="shared" si="194"/>
        <v>0.80244843730229021</v>
      </c>
      <c r="E1296" s="13">
        <v>5.8520000000000003E-2</v>
      </c>
      <c r="F1296" s="13">
        <v>1.24E-3</v>
      </c>
      <c r="G1296" s="14">
        <v>0.76492000000000004</v>
      </c>
      <c r="H1296" s="14">
        <v>1.5010000000000001E-2</v>
      </c>
      <c r="I1296" s="13">
        <v>9.4729999999999995E-2</v>
      </c>
      <c r="J1296" s="13">
        <v>1.7600000000000001E-3</v>
      </c>
      <c r="K1296" s="15">
        <v>2.843E-2</v>
      </c>
      <c r="L1296" s="15">
        <v>6.2E-4</v>
      </c>
      <c r="M1296" s="16">
        <v>549</v>
      </c>
      <c r="N1296" s="16">
        <v>19</v>
      </c>
      <c r="O1296" s="16">
        <v>577</v>
      </c>
      <c r="P1296" s="16">
        <v>9</v>
      </c>
      <c r="Q1296" s="16">
        <v>583</v>
      </c>
      <c r="R1296" s="16">
        <v>10</v>
      </c>
      <c r="S1296" s="16">
        <v>567</v>
      </c>
      <c r="T1296" s="16">
        <v>12</v>
      </c>
      <c r="U1296" s="16">
        <v>583</v>
      </c>
      <c r="V1296" s="16">
        <v>10</v>
      </c>
      <c r="W1296" s="17">
        <f t="shared" si="195"/>
        <v>-1.0398613518197575</v>
      </c>
      <c r="X1296" s="15">
        <v>1.3430883666650873E-2</v>
      </c>
      <c r="Y1296" s="15">
        <v>2.8456910961423504E-4</v>
      </c>
      <c r="Z1296" s="18">
        <v>4.4536516778127398E-4</v>
      </c>
      <c r="AA1296" s="18">
        <v>8.3360008514533203E-6</v>
      </c>
      <c r="AB1296" s="18">
        <v>0.28203230098823445</v>
      </c>
      <c r="AC1296" s="18">
        <v>1.7137890110061022E-5</v>
      </c>
      <c r="AD1296" s="20">
        <f t="shared" si="186"/>
        <v>-26.158849241281203</v>
      </c>
      <c r="AE1296" s="20">
        <f t="shared" si="187"/>
        <v>-13.499054268717448</v>
      </c>
      <c r="AF1296" s="20">
        <f t="shared" si="188"/>
        <v>0.60684719389599062</v>
      </c>
      <c r="AG1296" s="21">
        <f t="shared" si="189"/>
        <v>1691.4355643970753</v>
      </c>
      <c r="AH1296" s="21">
        <f t="shared" si="190"/>
        <v>2373.0225634204871</v>
      </c>
      <c r="AI1296" s="22">
        <f t="shared" si="191"/>
        <v>23.438434878001772</v>
      </c>
      <c r="AJ1296" s="20">
        <f t="shared" si="192"/>
        <v>-0.98658538651261218</v>
      </c>
    </row>
    <row r="1297" spans="1:36">
      <c r="A1297" s="1" t="s">
        <v>1315</v>
      </c>
      <c r="B1297" s="102">
        <v>73.599999999999994</v>
      </c>
      <c r="C1297" s="102">
        <v>87.27</v>
      </c>
      <c r="D1297" s="12">
        <f t="shared" si="194"/>
        <v>0.84335968832359343</v>
      </c>
      <c r="E1297" s="13">
        <v>8.9349999999999999E-2</v>
      </c>
      <c r="F1297" s="13">
        <v>4.64E-3</v>
      </c>
      <c r="G1297" s="14">
        <v>2.7688199999999998</v>
      </c>
      <c r="H1297" s="14">
        <v>0.13055</v>
      </c>
      <c r="I1297" s="13">
        <v>0.22456999999999999</v>
      </c>
      <c r="J1297" s="13">
        <v>7.7999999999999996E-3</v>
      </c>
      <c r="K1297" s="15">
        <v>7.6230000000000006E-2</v>
      </c>
      <c r="L1297" s="15">
        <v>3.98E-3</v>
      </c>
      <c r="M1297" s="16">
        <v>1412</v>
      </c>
      <c r="N1297" s="16">
        <v>43</v>
      </c>
      <c r="O1297" s="16">
        <v>1347</v>
      </c>
      <c r="P1297" s="16">
        <v>35</v>
      </c>
      <c r="Q1297" s="16">
        <v>1306</v>
      </c>
      <c r="R1297" s="16">
        <v>41</v>
      </c>
      <c r="S1297" s="16">
        <v>1485</v>
      </c>
      <c r="T1297" s="16">
        <v>75</v>
      </c>
      <c r="U1297" s="16">
        <v>1412</v>
      </c>
      <c r="V1297" s="16">
        <v>43</v>
      </c>
      <c r="W1297" s="17">
        <f>100*(M1297-Q1297)/M1297</f>
        <v>7.5070821529745047</v>
      </c>
      <c r="X1297" s="15">
        <v>1.5735714934642538E-2</v>
      </c>
      <c r="Y1297" s="15">
        <v>6.5029852252536261E-5</v>
      </c>
      <c r="Z1297" s="18">
        <v>6.0066609976081823E-4</v>
      </c>
      <c r="AA1297" s="18">
        <v>1.6631102130980683E-6</v>
      </c>
      <c r="AB1297" s="18">
        <v>0.28213703754111874</v>
      </c>
      <c r="AC1297" s="18">
        <v>1.6834512101909433E-5</v>
      </c>
      <c r="AD1297" s="20">
        <f t="shared" si="186"/>
        <v>-22.454926898041183</v>
      </c>
      <c r="AE1297" s="20">
        <f t="shared" si="187"/>
        <v>8.367509842697185</v>
      </c>
      <c r="AF1297" s="20">
        <f t="shared" si="188"/>
        <v>0.59721175746102584</v>
      </c>
      <c r="AG1297" s="21">
        <f t="shared" si="189"/>
        <v>1554.302178261956</v>
      </c>
      <c r="AH1297" s="21">
        <f t="shared" si="190"/>
        <v>1640.867529052281</v>
      </c>
      <c r="AI1297" s="22">
        <f t="shared" si="191"/>
        <v>23.177325289202599</v>
      </c>
      <c r="AJ1297" s="20">
        <f t="shared" si="192"/>
        <v>-0.98190764759756577</v>
      </c>
    </row>
    <row r="1298" spans="1:36">
      <c r="A1298" s="1" t="s">
        <v>1316</v>
      </c>
      <c r="B1298" s="102">
        <v>155.9</v>
      </c>
      <c r="C1298" s="102">
        <v>172.37</v>
      </c>
      <c r="D1298" s="12">
        <f t="shared" si="194"/>
        <v>0.90444973023147879</v>
      </c>
      <c r="E1298" s="13">
        <v>0.14448</v>
      </c>
      <c r="F1298" s="13">
        <v>1.97E-3</v>
      </c>
      <c r="G1298" s="14">
        <v>8.1212700000000009</v>
      </c>
      <c r="H1298" s="14">
        <v>0.10474</v>
      </c>
      <c r="I1298" s="13">
        <v>0.40733999999999998</v>
      </c>
      <c r="J1298" s="13">
        <v>7.45E-3</v>
      </c>
      <c r="K1298" s="15">
        <v>9.2170000000000002E-2</v>
      </c>
      <c r="L1298" s="15">
        <v>1.89E-3</v>
      </c>
      <c r="M1298" s="16">
        <v>2282</v>
      </c>
      <c r="N1298" s="16">
        <v>15</v>
      </c>
      <c r="O1298" s="16">
        <v>2245</v>
      </c>
      <c r="P1298" s="16">
        <v>12</v>
      </c>
      <c r="Q1298" s="16">
        <v>2203</v>
      </c>
      <c r="R1298" s="16">
        <v>34</v>
      </c>
      <c r="S1298" s="16">
        <v>1782</v>
      </c>
      <c r="T1298" s="16">
        <v>35</v>
      </c>
      <c r="U1298" s="16">
        <v>2282</v>
      </c>
      <c r="V1298" s="16">
        <v>15</v>
      </c>
      <c r="W1298" s="17">
        <f>100*(M1298-Q1298)/M1298</f>
        <v>3.4618755477651182</v>
      </c>
      <c r="X1298" s="15">
        <v>3.8967023489242789E-2</v>
      </c>
      <c r="Y1298" s="15">
        <v>1.3942923805191909E-3</v>
      </c>
      <c r="Z1298" s="18">
        <v>1.2478159112763497E-3</v>
      </c>
      <c r="AA1298" s="18">
        <v>3.9191488033943591E-5</v>
      </c>
      <c r="AB1298" s="18">
        <v>0.28110084839482602</v>
      </c>
      <c r="AC1298" s="18">
        <v>1.7192086343457656E-5</v>
      </c>
      <c r="AD1298" s="20">
        <f t="shared" ref="AD1298:AD1361" si="196">((AB1298/0.282772)-1)*10000</f>
        <v>-59.09890672251894</v>
      </c>
      <c r="AE1298" s="20">
        <f t="shared" ref="AE1298:AE1361" si="197">((AB1298-Z1298*(EXP(0.00001865*U1298) -1))/(0.282772-0.0332*(EXP(0.00001867*U1298) -1))-1)*10000</f>
        <v>-9.9654699907358868</v>
      </c>
      <c r="AF1298" s="20">
        <f t="shared" ref="AF1298:AF1361" si="198">(AC1298/(0.282772-0.0332*(EXP(0.00001867*U1298) -1)))*10000</f>
        <v>0.61110697904207223</v>
      </c>
      <c r="AG1298" s="21">
        <f t="shared" ref="AG1298:AG1361" si="199">10000/0.1867*LN(1+(AB1298-0.28325)/(Z1298-0.0384))</f>
        <v>3012.1020300678679</v>
      </c>
      <c r="AH1298" s="21">
        <f t="shared" ref="AH1298:AH1361" si="200">AG1298-(AG1298-U1298)*(-0.55-AJ1298)/(-0.55-0.16)</f>
        <v>3436.1938084167605</v>
      </c>
      <c r="AI1298" s="22">
        <f t="shared" ref="AI1298:AI1361" si="201">AG1298-(1/0.00001867)*LN(1+(AB1298+AC1298-0.28325)/(Z1298-0.0384))</f>
        <v>23.43537795196562</v>
      </c>
      <c r="AJ1298" s="20">
        <f t="shared" ref="AJ1298:AJ1361" si="202">Z1298/0.0332-1</f>
        <v>-0.96241518339529064</v>
      </c>
    </row>
    <row r="1299" spans="1:36">
      <c r="A1299" s="1" t="s">
        <v>1317</v>
      </c>
      <c r="B1299" s="102">
        <v>50.72</v>
      </c>
      <c r="C1299" s="102">
        <v>150.55000000000001</v>
      </c>
      <c r="D1299" s="12">
        <f t="shared" si="194"/>
        <v>0.33689804051810024</v>
      </c>
      <c r="E1299" s="13">
        <v>6.4810000000000006E-2</v>
      </c>
      <c r="F1299" s="13">
        <v>1.25E-3</v>
      </c>
      <c r="G1299" s="14">
        <v>1.13537</v>
      </c>
      <c r="H1299" s="14">
        <v>2.0219999999999998E-2</v>
      </c>
      <c r="I1299" s="13">
        <v>0.12695999999999999</v>
      </c>
      <c r="J1299" s="13">
        <v>2.31E-3</v>
      </c>
      <c r="K1299" s="15">
        <v>4.0419999999999998E-2</v>
      </c>
      <c r="L1299" s="15">
        <v>1.1199999999999999E-3</v>
      </c>
      <c r="M1299" s="16">
        <v>768</v>
      </c>
      <c r="N1299" s="16">
        <v>17</v>
      </c>
      <c r="O1299" s="16">
        <v>770</v>
      </c>
      <c r="P1299" s="16">
        <v>10</v>
      </c>
      <c r="Q1299" s="16">
        <v>770</v>
      </c>
      <c r="R1299" s="16">
        <v>13</v>
      </c>
      <c r="S1299" s="16">
        <v>801</v>
      </c>
      <c r="T1299" s="16">
        <v>22</v>
      </c>
      <c r="U1299" s="16">
        <v>770</v>
      </c>
      <c r="V1299" s="16">
        <v>13</v>
      </c>
      <c r="W1299" s="17">
        <f>100*(O1299-Q1299)/O1299</f>
        <v>0</v>
      </c>
      <c r="X1299" s="15">
        <v>1.8438392148382561E-2</v>
      </c>
      <c r="Y1299" s="15">
        <v>1.3097116232415663E-4</v>
      </c>
      <c r="Z1299" s="18">
        <v>6.0937938409266626E-4</v>
      </c>
      <c r="AA1299" s="18">
        <v>4.1358476599673062E-6</v>
      </c>
      <c r="AB1299" s="18">
        <v>0.28231684653480504</v>
      </c>
      <c r="AC1299" s="18">
        <v>1.8450286799153052E-5</v>
      </c>
      <c r="AD1299" s="20">
        <f t="shared" si="196"/>
        <v>-16.096129220537492</v>
      </c>
      <c r="AE1299" s="20">
        <f t="shared" si="197"/>
        <v>0.59369347849003162</v>
      </c>
      <c r="AF1299" s="20">
        <f t="shared" si="198"/>
        <v>0.65359040702438065</v>
      </c>
      <c r="AG1299" s="21">
        <f t="shared" si="199"/>
        <v>1306.5232340540269</v>
      </c>
      <c r="AH1299" s="21">
        <f t="shared" si="200"/>
        <v>1632.7030626153671</v>
      </c>
      <c r="AI1299" s="22">
        <f t="shared" si="201"/>
        <v>25.526108330003126</v>
      </c>
      <c r="AJ1299" s="20">
        <f t="shared" si="202"/>
        <v>-0.98164519927431726</v>
      </c>
    </row>
    <row r="1300" spans="1:36">
      <c r="A1300" s="1" t="s">
        <v>1318</v>
      </c>
      <c r="B1300" s="102">
        <v>284.89999999999998</v>
      </c>
      <c r="C1300" s="102">
        <v>372.35</v>
      </c>
      <c r="D1300" s="12">
        <f t="shared" si="194"/>
        <v>0.76514032496307227</v>
      </c>
      <c r="E1300" s="13">
        <v>6.1749999999999999E-2</v>
      </c>
      <c r="F1300" s="13">
        <v>1.14E-3</v>
      </c>
      <c r="G1300" s="14">
        <v>0.93227000000000004</v>
      </c>
      <c r="H1300" s="14">
        <v>1.5879999999999998E-2</v>
      </c>
      <c r="I1300" s="13">
        <v>0.10940999999999999</v>
      </c>
      <c r="J1300" s="13">
        <v>1.97E-3</v>
      </c>
      <c r="K1300" s="15">
        <v>2.1170000000000001E-2</v>
      </c>
      <c r="L1300" s="15">
        <v>4.8999999999999998E-4</v>
      </c>
      <c r="M1300" s="16">
        <v>665</v>
      </c>
      <c r="N1300" s="16">
        <v>17</v>
      </c>
      <c r="O1300" s="16">
        <v>669</v>
      </c>
      <c r="P1300" s="16">
        <v>8</v>
      </c>
      <c r="Q1300" s="16">
        <v>669</v>
      </c>
      <c r="R1300" s="16">
        <v>11</v>
      </c>
      <c r="S1300" s="16">
        <v>423</v>
      </c>
      <c r="T1300" s="16">
        <v>10</v>
      </c>
      <c r="U1300" s="16">
        <v>669</v>
      </c>
      <c r="V1300" s="16">
        <v>11</v>
      </c>
      <c r="W1300" s="17">
        <f>100*(O1300-Q1300)/O1300</f>
        <v>0</v>
      </c>
      <c r="X1300" s="15">
        <v>3.196051673279119E-2</v>
      </c>
      <c r="Y1300" s="15">
        <v>1.2532293897584252E-3</v>
      </c>
      <c r="Z1300" s="18">
        <v>9.7397605941268548E-4</v>
      </c>
      <c r="AA1300" s="18">
        <v>3.0411807493198518E-5</v>
      </c>
      <c r="AB1300" s="18">
        <v>0.28231862357429627</v>
      </c>
      <c r="AC1300" s="18">
        <v>1.6201141433571482E-5</v>
      </c>
      <c r="AD1300" s="20">
        <f t="shared" si="196"/>
        <v>-16.033285675517426</v>
      </c>
      <c r="AE1300" s="20">
        <f t="shared" si="197"/>
        <v>-1.711625577155429</v>
      </c>
      <c r="AF1300" s="20">
        <f t="shared" si="198"/>
        <v>0.57378680308911501</v>
      </c>
      <c r="AG1300" s="21">
        <f t="shared" si="199"/>
        <v>1316.6142794762197</v>
      </c>
      <c r="AH1300" s="21">
        <f t="shared" si="200"/>
        <v>1700.3151335162286</v>
      </c>
      <c r="AI1300" s="22">
        <f t="shared" si="201"/>
        <v>22.627879801677636</v>
      </c>
      <c r="AJ1300" s="20">
        <f t="shared" si="202"/>
        <v>-0.97066337170443717</v>
      </c>
    </row>
    <row r="1301" spans="1:36">
      <c r="A1301" s="1" t="s">
        <v>1319</v>
      </c>
      <c r="B1301" s="102">
        <v>444.27</v>
      </c>
      <c r="C1301" s="102">
        <v>354.46</v>
      </c>
      <c r="D1301" s="12">
        <f t="shared" si="194"/>
        <v>1.2533713253963776</v>
      </c>
      <c r="E1301" s="13">
        <v>5.9569999999999998E-2</v>
      </c>
      <c r="F1301" s="13">
        <v>8.3000000000000001E-4</v>
      </c>
      <c r="G1301" s="14">
        <v>0.75141000000000002</v>
      </c>
      <c r="H1301" s="14">
        <v>9.8499999999999994E-3</v>
      </c>
      <c r="I1301" s="13">
        <v>9.1410000000000005E-2</v>
      </c>
      <c r="J1301" s="13">
        <v>1.5499999999999999E-3</v>
      </c>
      <c r="K1301" s="15">
        <v>2.7869999999999999E-2</v>
      </c>
      <c r="L1301" s="15">
        <v>4.2999999999999999E-4</v>
      </c>
      <c r="M1301" s="16">
        <v>588</v>
      </c>
      <c r="N1301" s="16">
        <v>17</v>
      </c>
      <c r="O1301" s="16">
        <v>569</v>
      </c>
      <c r="P1301" s="16">
        <v>6</v>
      </c>
      <c r="Q1301" s="16">
        <v>564</v>
      </c>
      <c r="R1301" s="16">
        <v>9</v>
      </c>
      <c r="S1301" s="16">
        <v>556</v>
      </c>
      <c r="T1301" s="16">
        <v>8</v>
      </c>
      <c r="U1301" s="16">
        <v>564</v>
      </c>
      <c r="V1301" s="16">
        <v>9</v>
      </c>
      <c r="W1301" s="17">
        <f>100*(O1301-Q1301)/O1301</f>
        <v>0.87873462214411246</v>
      </c>
      <c r="X1301" s="15">
        <v>4.4897071867950222E-2</v>
      </c>
      <c r="Y1301" s="15">
        <v>6.3311208951667306E-4</v>
      </c>
      <c r="Z1301" s="18">
        <v>1.3214677191252463E-3</v>
      </c>
      <c r="AA1301" s="18">
        <v>1.7861960620555605E-5</v>
      </c>
      <c r="AB1301" s="18">
        <v>0.28250410957888938</v>
      </c>
      <c r="AC1301" s="18">
        <v>1.694091342395183E-5</v>
      </c>
      <c r="AD1301" s="20">
        <f t="shared" si="196"/>
        <v>-9.4737251605758743</v>
      </c>
      <c r="AE1301" s="20">
        <f t="shared" si="197"/>
        <v>2.4635352856461346</v>
      </c>
      <c r="AF1301" s="20">
        <f t="shared" si="198"/>
        <v>0.59984702843269644</v>
      </c>
      <c r="AG1301" s="21">
        <f t="shared" si="199"/>
        <v>1066.7830639675437</v>
      </c>
      <c r="AH1301" s="21">
        <f t="shared" si="200"/>
        <v>1357.2619111981185</v>
      </c>
      <c r="AI1301" s="22">
        <f t="shared" si="201"/>
        <v>23.994818624206346</v>
      </c>
      <c r="AJ1301" s="20">
        <f t="shared" si="202"/>
        <v>-0.96019675544803473</v>
      </c>
    </row>
    <row r="1302" spans="1:36">
      <c r="A1302" s="1" t="s">
        <v>1320</v>
      </c>
      <c r="B1302" s="102">
        <v>139.66</v>
      </c>
      <c r="C1302" s="102">
        <v>195.08</v>
      </c>
      <c r="D1302" s="12">
        <f t="shared" si="194"/>
        <v>0.71591142095550542</v>
      </c>
      <c r="E1302" s="13">
        <v>0.13907</v>
      </c>
      <c r="F1302" s="13">
        <v>2.0400000000000001E-3</v>
      </c>
      <c r="G1302" s="14">
        <v>7.7583700000000002</v>
      </c>
      <c r="H1302" s="14">
        <v>0.10735</v>
      </c>
      <c r="I1302" s="13">
        <v>0.40428999999999998</v>
      </c>
      <c r="J1302" s="13">
        <v>7.5599999999999999E-3</v>
      </c>
      <c r="K1302" s="15">
        <v>0.10066</v>
      </c>
      <c r="L1302" s="15">
        <v>2.3E-3</v>
      </c>
      <c r="M1302" s="16">
        <v>2216</v>
      </c>
      <c r="N1302" s="16">
        <v>15</v>
      </c>
      <c r="O1302" s="16">
        <v>2203</v>
      </c>
      <c r="P1302" s="16">
        <v>12</v>
      </c>
      <c r="Q1302" s="16">
        <v>2189</v>
      </c>
      <c r="R1302" s="16">
        <v>35</v>
      </c>
      <c r="S1302" s="16">
        <v>1939</v>
      </c>
      <c r="T1302" s="16">
        <v>42</v>
      </c>
      <c r="U1302" s="16">
        <v>2216</v>
      </c>
      <c r="V1302" s="16">
        <v>15</v>
      </c>
      <c r="W1302" s="17">
        <f>100*(M1302-Q1302)/M1302</f>
        <v>1.2184115523465704</v>
      </c>
      <c r="X1302" s="15">
        <v>2.0745744560982961E-2</v>
      </c>
      <c r="Y1302" s="15">
        <v>9.2379174169664863E-4</v>
      </c>
      <c r="Z1302" s="18">
        <v>6.8372582247157201E-4</v>
      </c>
      <c r="AA1302" s="18">
        <v>2.5594325787191132E-5</v>
      </c>
      <c r="AB1302" s="18">
        <v>0.28115850786120694</v>
      </c>
      <c r="AC1302" s="18">
        <v>2.1904560336364326E-5</v>
      </c>
      <c r="AD1302" s="20">
        <f t="shared" si="196"/>
        <v>-57.059826955747624</v>
      </c>
      <c r="AE1302" s="20">
        <f t="shared" si="197"/>
        <v>-8.5281764785261061</v>
      </c>
      <c r="AF1302" s="20">
        <f t="shared" si="198"/>
        <v>0.77849771723111716</v>
      </c>
      <c r="AG1302" s="21">
        <f t="shared" si="199"/>
        <v>2890.7525294561183</v>
      </c>
      <c r="AH1302" s="21">
        <f t="shared" si="200"/>
        <v>3298.8408147907207</v>
      </c>
      <c r="AI1302" s="22">
        <f t="shared" si="201"/>
        <v>29.480980795010055</v>
      </c>
      <c r="AJ1302" s="20">
        <f t="shared" si="202"/>
        <v>-0.97940584872073577</v>
      </c>
    </row>
    <row r="1303" spans="1:36">
      <c r="A1303" s="23" t="s">
        <v>1321</v>
      </c>
      <c r="B1303" s="36">
        <v>186.99</v>
      </c>
      <c r="C1303" s="36">
        <v>76.56</v>
      </c>
      <c r="D1303" s="25">
        <f t="shared" si="194"/>
        <v>2.4423981191222572</v>
      </c>
      <c r="E1303" s="26">
        <v>0.10199</v>
      </c>
      <c r="F1303" s="26">
        <v>8.6E-3</v>
      </c>
      <c r="G1303" s="27">
        <v>1.26799</v>
      </c>
      <c r="H1303" s="27">
        <v>9.2859999999999998E-2</v>
      </c>
      <c r="I1303" s="26">
        <v>9.01E-2</v>
      </c>
      <c r="J1303" s="26">
        <v>4.5500000000000002E-3</v>
      </c>
      <c r="K1303" s="28">
        <v>2.5170000000000001E-2</v>
      </c>
      <c r="L1303" s="28">
        <v>1.3699999999999999E-3</v>
      </c>
      <c r="M1303" s="29">
        <v>1661</v>
      </c>
      <c r="N1303" s="29">
        <v>67</v>
      </c>
      <c r="O1303" s="29">
        <v>831</v>
      </c>
      <c r="P1303" s="29">
        <v>42</v>
      </c>
      <c r="Q1303" s="29">
        <v>556</v>
      </c>
      <c r="R1303" s="29">
        <v>27</v>
      </c>
      <c r="S1303" s="29">
        <v>502</v>
      </c>
      <c r="T1303" s="29">
        <v>27</v>
      </c>
      <c r="U1303" s="29">
        <v>556</v>
      </c>
      <c r="V1303" s="29">
        <v>27</v>
      </c>
      <c r="W1303" s="30">
        <f>100*(O1303-Q1303)/O1303</f>
        <v>33.092659446450057</v>
      </c>
      <c r="X1303" s="28">
        <v>2.8796911043690608E-2</v>
      </c>
      <c r="Y1303" s="28">
        <v>5.9582420349344487E-4</v>
      </c>
      <c r="Z1303" s="31">
        <v>9.4452063384229247E-4</v>
      </c>
      <c r="AA1303" s="31">
        <v>1.9289085457096018E-5</v>
      </c>
      <c r="AB1303" s="31">
        <v>0.28187952181449755</v>
      </c>
      <c r="AC1303" s="31">
        <v>1.9214169122297759E-5</v>
      </c>
      <c r="AD1303" s="33">
        <f t="shared" si="196"/>
        <v>-31.561759491833818</v>
      </c>
      <c r="AE1303" s="33">
        <f t="shared" si="197"/>
        <v>-19.68288650567418</v>
      </c>
      <c r="AF1303" s="33">
        <f t="shared" si="198"/>
        <v>0.68032682027428348</v>
      </c>
      <c r="AG1303" s="34">
        <f t="shared" si="199"/>
        <v>1924.8002802462961</v>
      </c>
      <c r="AH1303" s="34">
        <f t="shared" si="200"/>
        <v>2737.5024726176657</v>
      </c>
      <c r="AI1303" s="35">
        <f t="shared" si="201"/>
        <v>26.51322757360208</v>
      </c>
      <c r="AJ1303" s="33">
        <f t="shared" si="202"/>
        <v>-0.97155058331800326</v>
      </c>
    </row>
    <row r="1304" spans="1:36">
      <c r="A1304" s="1" t="s">
        <v>1322</v>
      </c>
      <c r="B1304" s="102">
        <v>477.97</v>
      </c>
      <c r="C1304" s="102">
        <v>430.7</v>
      </c>
      <c r="D1304" s="12">
        <f t="shared" si="194"/>
        <v>1.1097515672161598</v>
      </c>
      <c r="E1304" s="13">
        <v>6.0409999999999998E-2</v>
      </c>
      <c r="F1304" s="13">
        <v>1.5E-3</v>
      </c>
      <c r="G1304" s="14">
        <v>0.74985000000000002</v>
      </c>
      <c r="H1304" s="14">
        <v>1.702E-2</v>
      </c>
      <c r="I1304" s="13">
        <v>8.9950000000000002E-2</v>
      </c>
      <c r="J1304" s="13">
        <v>1.7600000000000001E-3</v>
      </c>
      <c r="K1304" s="15">
        <v>2.6780000000000002E-2</v>
      </c>
      <c r="L1304" s="15">
        <v>5.9000000000000003E-4</v>
      </c>
      <c r="M1304" s="16">
        <v>618</v>
      </c>
      <c r="N1304" s="16">
        <v>22</v>
      </c>
      <c r="O1304" s="16">
        <v>568</v>
      </c>
      <c r="P1304" s="16">
        <v>10</v>
      </c>
      <c r="Q1304" s="16">
        <v>555</v>
      </c>
      <c r="R1304" s="16">
        <v>10</v>
      </c>
      <c r="S1304" s="16">
        <v>534</v>
      </c>
      <c r="T1304" s="16">
        <v>12</v>
      </c>
      <c r="U1304" s="16">
        <v>555</v>
      </c>
      <c r="V1304" s="16">
        <v>10</v>
      </c>
      <c r="W1304" s="17">
        <f>100*(O1304-Q1304)/O1304</f>
        <v>2.288732394366197</v>
      </c>
      <c r="X1304" s="15">
        <v>1.9002766010040296E-2</v>
      </c>
      <c r="Y1304" s="15">
        <v>2.9688537292601558E-4</v>
      </c>
      <c r="Z1304" s="18">
        <v>6.0395183999301019E-4</v>
      </c>
      <c r="AA1304" s="18">
        <v>9.8949658050801357E-6</v>
      </c>
      <c r="AB1304" s="18">
        <v>0.28198581943345041</v>
      </c>
      <c r="AC1304" s="18">
        <v>1.7301505298610143E-5</v>
      </c>
      <c r="AD1304" s="20">
        <f t="shared" si="196"/>
        <v>-27.802631326637737</v>
      </c>
      <c r="AE1304" s="20">
        <f t="shared" si="197"/>
        <v>-15.815193114931958</v>
      </c>
      <c r="AF1304" s="20">
        <f t="shared" si="198"/>
        <v>0.61260270523722216</v>
      </c>
      <c r="AG1304" s="21">
        <f t="shared" si="199"/>
        <v>1762.1976474205812</v>
      </c>
      <c r="AH1304" s="21">
        <f t="shared" si="200"/>
        <v>2496.3926080547485</v>
      </c>
      <c r="AI1304" s="22">
        <f t="shared" si="201"/>
        <v>23.730177785928618</v>
      </c>
      <c r="AJ1304" s="20">
        <f t="shared" si="202"/>
        <v>-0.98180867951828288</v>
      </c>
    </row>
    <row r="1305" spans="1:36">
      <c r="A1305" s="38" t="s">
        <v>1323</v>
      </c>
      <c r="B1305" s="103">
        <v>93.61</v>
      </c>
      <c r="C1305" s="103">
        <v>120.65</v>
      </c>
      <c r="D1305" s="40">
        <f t="shared" si="194"/>
        <v>0.77588064649813504</v>
      </c>
      <c r="E1305" s="41">
        <v>7.3469999999999994E-2</v>
      </c>
      <c r="F1305" s="41">
        <v>7.3000000000000001E-3</v>
      </c>
      <c r="G1305" s="42">
        <v>1.85724</v>
      </c>
      <c r="H1305" s="42">
        <v>0.17485000000000001</v>
      </c>
      <c r="I1305" s="41">
        <v>0.18334</v>
      </c>
      <c r="J1305" s="41">
        <v>5.8500000000000002E-3</v>
      </c>
      <c r="K1305" s="43">
        <v>5.5329999999999997E-2</v>
      </c>
      <c r="L1305" s="43">
        <v>1.5299999999999999E-3</v>
      </c>
      <c r="M1305" s="44">
        <v>1027</v>
      </c>
      <c r="N1305" s="44">
        <v>209</v>
      </c>
      <c r="O1305" s="44">
        <v>1066</v>
      </c>
      <c r="P1305" s="44">
        <v>62</v>
      </c>
      <c r="Q1305" s="44">
        <v>1085</v>
      </c>
      <c r="R1305" s="44">
        <v>32</v>
      </c>
      <c r="S1305" s="44">
        <v>1089</v>
      </c>
      <c r="T1305" s="44">
        <v>29</v>
      </c>
      <c r="U1305" s="44">
        <v>1085</v>
      </c>
      <c r="V1305" s="44">
        <v>32</v>
      </c>
      <c r="W1305" s="45">
        <f>100*(M1305-Q1305)/M1305</f>
        <v>-5.6475170399221035</v>
      </c>
      <c r="X1305" s="43">
        <v>1.5389803439077272E-2</v>
      </c>
      <c r="Y1305" s="43">
        <v>6.11485968715115E-4</v>
      </c>
      <c r="Z1305" s="46">
        <v>4.9232649131975253E-4</v>
      </c>
      <c r="AA1305" s="46">
        <v>2.0246512440910918E-5</v>
      </c>
      <c r="AB1305" s="46">
        <v>0.28209737643008947</v>
      </c>
      <c r="AC1305" s="46">
        <v>1.8599747269094174E-5</v>
      </c>
      <c r="AD1305" s="48">
        <f t="shared" si="196"/>
        <v>-23.857509580529346</v>
      </c>
      <c r="AE1305" s="48">
        <f t="shared" si="197"/>
        <v>-0.18783613907502605</v>
      </c>
      <c r="AF1305" s="48">
        <f t="shared" si="198"/>
        <v>0.65934896990128622</v>
      </c>
      <c r="AG1305" s="49">
        <f t="shared" si="199"/>
        <v>1604.3370260388094</v>
      </c>
      <c r="AH1305" s="49">
        <f t="shared" si="200"/>
        <v>1922.6473854982396</v>
      </c>
      <c r="AI1305" s="50">
        <f t="shared" si="201"/>
        <v>25.511183399214815</v>
      </c>
      <c r="AJ1305" s="48">
        <f t="shared" si="202"/>
        <v>-0.98517088881567005</v>
      </c>
    </row>
    <row r="1306" spans="1:36">
      <c r="A1306" s="1" t="s">
        <v>1324</v>
      </c>
      <c r="B1306" s="102">
        <v>56.37</v>
      </c>
      <c r="C1306" s="102">
        <v>98.88</v>
      </c>
      <c r="D1306" s="12">
        <f t="shared" si="194"/>
        <v>0.57008495145631066</v>
      </c>
      <c r="E1306" s="13">
        <v>0.23610999999999999</v>
      </c>
      <c r="F1306" s="13">
        <v>2.97E-3</v>
      </c>
      <c r="G1306" s="14">
        <v>20.053439999999998</v>
      </c>
      <c r="H1306" s="14">
        <v>0.24911</v>
      </c>
      <c r="I1306" s="13">
        <v>0.61645000000000005</v>
      </c>
      <c r="J1306" s="13">
        <v>1.1599999999999999E-2</v>
      </c>
      <c r="K1306" s="15">
        <v>0.19741</v>
      </c>
      <c r="L1306" s="15">
        <v>4.45E-3</v>
      </c>
      <c r="M1306" s="16">
        <v>3094</v>
      </c>
      <c r="N1306" s="16">
        <v>15</v>
      </c>
      <c r="O1306" s="16">
        <v>3094</v>
      </c>
      <c r="P1306" s="16">
        <v>12</v>
      </c>
      <c r="Q1306" s="16">
        <v>3096</v>
      </c>
      <c r="R1306" s="16">
        <v>46</v>
      </c>
      <c r="S1306" s="16">
        <v>3641</v>
      </c>
      <c r="T1306" s="16">
        <v>75</v>
      </c>
      <c r="U1306" s="16">
        <v>3094</v>
      </c>
      <c r="V1306" s="16">
        <v>15</v>
      </c>
      <c r="W1306" s="17">
        <f>100*(M1306-Q1306)/M1306</f>
        <v>-6.4641241111829353E-2</v>
      </c>
      <c r="X1306" s="15">
        <v>2.7792246101886974E-2</v>
      </c>
      <c r="Y1306" s="15">
        <v>5.5380349513753336E-4</v>
      </c>
      <c r="Z1306" s="18">
        <v>9.8551561352854151E-4</v>
      </c>
      <c r="AA1306" s="18">
        <v>1.8633672370096326E-5</v>
      </c>
      <c r="AB1306" s="18">
        <v>0.28080583504178541</v>
      </c>
      <c r="AC1306" s="18">
        <v>1.5774567172171782E-5</v>
      </c>
      <c r="AD1306" s="20">
        <f t="shared" si="196"/>
        <v>-69.531812138917687</v>
      </c>
      <c r="AE1306" s="20">
        <f t="shared" si="197"/>
        <v>-1.7961243363939783</v>
      </c>
      <c r="AF1306" s="20">
        <f t="shared" si="198"/>
        <v>0.56177687707953217</v>
      </c>
      <c r="AG1306" s="21">
        <f t="shared" si="199"/>
        <v>3389.4759894893996</v>
      </c>
      <c r="AH1306" s="21">
        <f t="shared" si="200"/>
        <v>3564.3960252058018</v>
      </c>
      <c r="AI1306" s="22">
        <f t="shared" si="201"/>
        <v>21.201984306545455</v>
      </c>
      <c r="AJ1306" s="20">
        <f t="shared" si="202"/>
        <v>-0.97031579477323671</v>
      </c>
    </row>
    <row r="1307" spans="1:36">
      <c r="A1307" s="1" t="s">
        <v>1325</v>
      </c>
      <c r="B1307" s="102">
        <v>279.85000000000002</v>
      </c>
      <c r="C1307" s="102">
        <v>346.38</v>
      </c>
      <c r="D1307" s="12">
        <f t="shared" si="194"/>
        <v>0.80792770945204695</v>
      </c>
      <c r="E1307" s="13">
        <v>6.5970000000000001E-2</v>
      </c>
      <c r="F1307" s="13">
        <v>1.5200000000000001E-3</v>
      </c>
      <c r="G1307" s="14">
        <v>1.19096</v>
      </c>
      <c r="H1307" s="14">
        <v>2.5270000000000001E-2</v>
      </c>
      <c r="I1307" s="13">
        <v>0.13102</v>
      </c>
      <c r="J1307" s="13">
        <v>2.5500000000000002E-3</v>
      </c>
      <c r="K1307" s="15">
        <v>3.6850000000000001E-2</v>
      </c>
      <c r="L1307" s="15">
        <v>8.9999999999999998E-4</v>
      </c>
      <c r="M1307" s="16">
        <v>805</v>
      </c>
      <c r="N1307" s="16">
        <v>20</v>
      </c>
      <c r="O1307" s="16">
        <v>796</v>
      </c>
      <c r="P1307" s="16">
        <v>12</v>
      </c>
      <c r="Q1307" s="16">
        <v>794</v>
      </c>
      <c r="R1307" s="16">
        <v>15</v>
      </c>
      <c r="S1307" s="16">
        <v>731</v>
      </c>
      <c r="T1307" s="16">
        <v>18</v>
      </c>
      <c r="U1307" s="16">
        <v>794</v>
      </c>
      <c r="V1307" s="16">
        <v>15</v>
      </c>
      <c r="W1307" s="17">
        <f>100*(O1307-Q1307)/O1307</f>
        <v>0.25125628140703515</v>
      </c>
      <c r="X1307" s="15">
        <v>2.8695185028789455E-2</v>
      </c>
      <c r="Y1307" s="15">
        <v>5.2489879394419369E-4</v>
      </c>
      <c r="Z1307" s="18">
        <v>9.3180753506494352E-4</v>
      </c>
      <c r="AA1307" s="18">
        <v>1.9613905877460067E-5</v>
      </c>
      <c r="AB1307" s="18">
        <v>0.28204491631878764</v>
      </c>
      <c r="AC1307" s="18">
        <v>2.0661160466684324E-5</v>
      </c>
      <c r="AD1307" s="20">
        <f t="shared" si="196"/>
        <v>-25.712718416688318</v>
      </c>
      <c r="AE1307" s="20">
        <f t="shared" si="197"/>
        <v>-8.6852020962324694</v>
      </c>
      <c r="AF1307" s="20">
        <f t="shared" si="198"/>
        <v>0.73194842792852399</v>
      </c>
      <c r="AG1307" s="21">
        <f t="shared" si="199"/>
        <v>1695.5784964850277</v>
      </c>
      <c r="AH1307" s="21">
        <f t="shared" si="200"/>
        <v>2231.3618454163461</v>
      </c>
      <c r="AI1307" s="22">
        <f t="shared" si="201"/>
        <v>28.623020728560959</v>
      </c>
      <c r="AJ1307" s="20">
        <f t="shared" si="202"/>
        <v>-0.97193350797997158</v>
      </c>
    </row>
    <row r="1308" spans="1:36">
      <c r="A1308" s="1" t="s">
        <v>1326</v>
      </c>
      <c r="B1308" s="102">
        <v>269.64999999999998</v>
      </c>
      <c r="C1308" s="102">
        <v>253.16</v>
      </c>
      <c r="D1308" s="12">
        <f t="shared" si="194"/>
        <v>1.0651366724601041</v>
      </c>
      <c r="E1308" s="13">
        <v>0.10332</v>
      </c>
      <c r="F1308" s="13">
        <v>1.4E-3</v>
      </c>
      <c r="G1308" s="14">
        <v>4.0970899999999997</v>
      </c>
      <c r="H1308" s="14">
        <v>5.1909999999999998E-2</v>
      </c>
      <c r="I1308" s="13">
        <v>0.2878</v>
      </c>
      <c r="J1308" s="13">
        <v>5.0699999999999999E-3</v>
      </c>
      <c r="K1308" s="15">
        <v>8.3589999999999998E-2</v>
      </c>
      <c r="L1308" s="15">
        <v>1.4300000000000001E-3</v>
      </c>
      <c r="M1308" s="16">
        <v>1685</v>
      </c>
      <c r="N1308" s="16">
        <v>16</v>
      </c>
      <c r="O1308" s="16">
        <v>1654</v>
      </c>
      <c r="P1308" s="16">
        <v>10</v>
      </c>
      <c r="Q1308" s="16">
        <v>1631</v>
      </c>
      <c r="R1308" s="16">
        <v>25</v>
      </c>
      <c r="S1308" s="16">
        <v>1623</v>
      </c>
      <c r="T1308" s="16">
        <v>27</v>
      </c>
      <c r="U1308" s="16">
        <v>1685</v>
      </c>
      <c r="V1308" s="16">
        <v>16</v>
      </c>
      <c r="W1308" s="17">
        <f>100*(M1308-Q1308)/M1308</f>
        <v>3.2047477744807122</v>
      </c>
      <c r="X1308" s="15">
        <v>2.6497771105066303E-2</v>
      </c>
      <c r="Y1308" s="15">
        <v>4.9659623819699942E-4</v>
      </c>
      <c r="Z1308" s="18">
        <v>8.7920136641678453E-4</v>
      </c>
      <c r="AA1308" s="18">
        <v>1.4048036897634213E-5</v>
      </c>
      <c r="AB1308" s="18">
        <v>0.2815351566082428</v>
      </c>
      <c r="AC1308" s="18">
        <v>2.0566083484705195E-5</v>
      </c>
      <c r="AD1308" s="20">
        <f t="shared" si="196"/>
        <v>-43.739952744870081</v>
      </c>
      <c r="AE1308" s="20">
        <f t="shared" si="197"/>
        <v>-7.2369210694489539</v>
      </c>
      <c r="AF1308" s="20">
        <f t="shared" si="198"/>
        <v>0.73004200575458822</v>
      </c>
      <c r="AG1308" s="21">
        <f t="shared" si="199"/>
        <v>2393.6882473441774</v>
      </c>
      <c r="AH1308" s="21">
        <f t="shared" si="200"/>
        <v>2816.4238124168692</v>
      </c>
      <c r="AI1308" s="22">
        <f t="shared" si="201"/>
        <v>28.082796931107623</v>
      </c>
      <c r="AJ1308" s="20">
        <f t="shared" si="202"/>
        <v>-0.97351803113202462</v>
      </c>
    </row>
    <row r="1309" spans="1:36">
      <c r="A1309" s="1" t="s">
        <v>1327</v>
      </c>
      <c r="B1309" s="102">
        <v>132.27000000000001</v>
      </c>
      <c r="C1309" s="102">
        <v>213.21</v>
      </c>
      <c r="D1309" s="12">
        <f t="shared" si="194"/>
        <v>0.62037427887997754</v>
      </c>
      <c r="E1309" s="13">
        <v>7.8159999999999993E-2</v>
      </c>
      <c r="F1309" s="13">
        <v>1.6199999999999999E-3</v>
      </c>
      <c r="G1309" s="14">
        <v>2.0090400000000002</v>
      </c>
      <c r="H1309" s="14">
        <v>3.8219999999999997E-2</v>
      </c>
      <c r="I1309" s="13">
        <v>0.18656</v>
      </c>
      <c r="J1309" s="13">
        <v>3.5999999999999999E-3</v>
      </c>
      <c r="K1309" s="15">
        <v>5.8130000000000001E-2</v>
      </c>
      <c r="L1309" s="15">
        <v>1.47E-3</v>
      </c>
      <c r="M1309" s="16">
        <v>1151</v>
      </c>
      <c r="N1309" s="16">
        <v>17</v>
      </c>
      <c r="O1309" s="16">
        <v>1119</v>
      </c>
      <c r="P1309" s="16">
        <v>13</v>
      </c>
      <c r="Q1309" s="16">
        <v>1103</v>
      </c>
      <c r="R1309" s="16">
        <v>20</v>
      </c>
      <c r="S1309" s="16">
        <v>1142</v>
      </c>
      <c r="T1309" s="16">
        <v>28</v>
      </c>
      <c r="U1309" s="16">
        <v>1151</v>
      </c>
      <c r="V1309" s="16">
        <v>17</v>
      </c>
      <c r="W1309" s="17">
        <f>100*(M1309-Q1309)/M1309</f>
        <v>4.1702867072111207</v>
      </c>
      <c r="X1309" s="15">
        <v>2.086132062964649E-2</v>
      </c>
      <c r="Y1309" s="15">
        <v>4.723667689543345E-4</v>
      </c>
      <c r="Z1309" s="18">
        <v>6.9973487336678214E-4</v>
      </c>
      <c r="AA1309" s="18">
        <v>1.4285983466160827E-5</v>
      </c>
      <c r="AB1309" s="18">
        <v>0.28225278842310725</v>
      </c>
      <c r="AC1309" s="18">
        <v>2.1269715720139346E-5</v>
      </c>
      <c r="AD1309" s="20">
        <f t="shared" si="196"/>
        <v>-18.361491834155697</v>
      </c>
      <c r="AE1309" s="20">
        <f t="shared" si="197"/>
        <v>6.6217389768707946</v>
      </c>
      <c r="AF1309" s="20">
        <f t="shared" si="198"/>
        <v>0.75410928809817723</v>
      </c>
      <c r="AG1309" s="21">
        <f t="shared" si="199"/>
        <v>1398.3540163269565</v>
      </c>
      <c r="AH1309" s="21">
        <f t="shared" si="200"/>
        <v>1547.7849841121856</v>
      </c>
      <c r="AI1309" s="22">
        <f t="shared" si="201"/>
        <v>29.447884450214588</v>
      </c>
      <c r="AJ1309" s="20">
        <f t="shared" si="202"/>
        <v>-0.97892364839256685</v>
      </c>
    </row>
    <row r="1310" spans="1:36">
      <c r="A1310" s="1" t="s">
        <v>1328</v>
      </c>
      <c r="B1310" s="102">
        <v>179.28</v>
      </c>
      <c r="C1310" s="102">
        <v>369.94</v>
      </c>
      <c r="D1310" s="12">
        <f t="shared" si="194"/>
        <v>0.48461912742606911</v>
      </c>
      <c r="E1310" s="13">
        <v>6.6699999999999995E-2</v>
      </c>
      <c r="F1310" s="13">
        <v>5.64E-3</v>
      </c>
      <c r="G1310" s="14">
        <v>1.2556</v>
      </c>
      <c r="H1310" s="14">
        <v>9.9330000000000002E-2</v>
      </c>
      <c r="I1310" s="13">
        <v>0.13653999999999999</v>
      </c>
      <c r="J1310" s="13">
        <v>4.0899999999999999E-3</v>
      </c>
      <c r="K1310" s="15">
        <v>4.1660000000000003E-2</v>
      </c>
      <c r="L1310" s="15">
        <v>1.1199999999999999E-3</v>
      </c>
      <c r="M1310" s="16">
        <v>828</v>
      </c>
      <c r="N1310" s="16">
        <v>183</v>
      </c>
      <c r="O1310" s="16">
        <v>826</v>
      </c>
      <c r="P1310" s="16">
        <v>45</v>
      </c>
      <c r="Q1310" s="16">
        <v>825</v>
      </c>
      <c r="R1310" s="16">
        <v>23</v>
      </c>
      <c r="S1310" s="16">
        <v>825</v>
      </c>
      <c r="T1310" s="16">
        <v>22</v>
      </c>
      <c r="U1310" s="16">
        <v>825</v>
      </c>
      <c r="V1310" s="16">
        <v>23</v>
      </c>
      <c r="W1310" s="17">
        <f>100*(O1310-Q1310)/O1310</f>
        <v>0.12106537530266344</v>
      </c>
      <c r="X1310" s="15">
        <v>5.4705192110794873E-2</v>
      </c>
      <c r="Y1310" s="15">
        <v>2.3212214050819906E-3</v>
      </c>
      <c r="Z1310" s="18">
        <v>1.6560300442117328E-3</v>
      </c>
      <c r="AA1310" s="18">
        <v>6.884844489876006E-5</v>
      </c>
      <c r="AB1310" s="18">
        <v>0.28247904596407392</v>
      </c>
      <c r="AC1310" s="18">
        <v>2.3671273158571586E-5</v>
      </c>
      <c r="AD1310" s="20">
        <f t="shared" si="196"/>
        <v>-10.360079354607699</v>
      </c>
      <c r="AE1310" s="20">
        <f t="shared" si="197"/>
        <v>6.9687884158353697</v>
      </c>
      <c r="AF1310" s="20">
        <f t="shared" si="198"/>
        <v>0.83864353486679943</v>
      </c>
      <c r="AG1310" s="21">
        <f t="shared" si="199"/>
        <v>1112.1959056433973</v>
      </c>
      <c r="AH1310" s="21">
        <f t="shared" si="200"/>
        <v>1274.0447849066031</v>
      </c>
      <c r="AI1310" s="22">
        <f t="shared" si="201"/>
        <v>33.807283885424795</v>
      </c>
      <c r="AJ1310" s="20">
        <f t="shared" si="202"/>
        <v>-0.95011957698157434</v>
      </c>
    </row>
    <row r="1311" spans="1:36">
      <c r="A1311" s="1" t="s">
        <v>1329</v>
      </c>
      <c r="B1311" s="102">
        <v>45.64</v>
      </c>
      <c r="C1311" s="102">
        <v>82.54</v>
      </c>
      <c r="D1311" s="12">
        <f t="shared" si="194"/>
        <v>0.55294402713835711</v>
      </c>
      <c r="E1311" s="13">
        <v>0.10248</v>
      </c>
      <c r="F1311" s="13">
        <v>5.8500000000000002E-3</v>
      </c>
      <c r="G1311" s="14">
        <v>4.1358199999999998</v>
      </c>
      <c r="H1311" s="14">
        <v>0.21231</v>
      </c>
      <c r="I1311" s="13">
        <v>0.29270000000000002</v>
      </c>
      <c r="J1311" s="13">
        <v>7.3099999999999997E-3</v>
      </c>
      <c r="K1311" s="15">
        <v>8.5260000000000002E-2</v>
      </c>
      <c r="L1311" s="15">
        <v>2.0999999999999999E-3</v>
      </c>
      <c r="M1311" s="16">
        <v>1670</v>
      </c>
      <c r="N1311" s="16">
        <v>108</v>
      </c>
      <c r="O1311" s="16">
        <v>1661</v>
      </c>
      <c r="P1311" s="16">
        <v>42</v>
      </c>
      <c r="Q1311" s="16">
        <v>1655</v>
      </c>
      <c r="R1311" s="16">
        <v>36</v>
      </c>
      <c r="S1311" s="16">
        <v>1654</v>
      </c>
      <c r="T1311" s="16">
        <v>39</v>
      </c>
      <c r="U1311" s="16">
        <v>1661</v>
      </c>
      <c r="V1311" s="16">
        <v>42</v>
      </c>
      <c r="W1311" s="17">
        <f>100*(M1311-Q1311)/M1311</f>
        <v>0.89820359281437123</v>
      </c>
      <c r="X1311" s="15">
        <v>3.4133077745377723E-2</v>
      </c>
      <c r="Y1311" s="15">
        <v>5.946493513150833E-4</v>
      </c>
      <c r="Z1311" s="18">
        <v>1.1403496441184143E-3</v>
      </c>
      <c r="AA1311" s="18">
        <v>1.8696013599448836E-5</v>
      </c>
      <c r="AB1311" s="18">
        <v>0.28199348864061252</v>
      </c>
      <c r="AC1311" s="18">
        <v>2.3176385684969283E-5</v>
      </c>
      <c r="AD1311" s="20">
        <f t="shared" si="196"/>
        <v>-27.531416101576056</v>
      </c>
      <c r="AE1311" s="20">
        <f t="shared" si="197"/>
        <v>8.2101463977424238</v>
      </c>
      <c r="AF1311" s="20">
        <f t="shared" si="198"/>
        <v>0.82265606522152379</v>
      </c>
      <c r="AG1311" s="21">
        <f t="shared" si="199"/>
        <v>1776.4840274040273</v>
      </c>
      <c r="AH1311" s="21">
        <f t="shared" si="200"/>
        <v>1844.0913241910891</v>
      </c>
      <c r="AI1311" s="22">
        <f t="shared" si="201"/>
        <v>32.239558600279224</v>
      </c>
      <c r="AJ1311" s="20">
        <f t="shared" si="202"/>
        <v>-0.96565211915305982</v>
      </c>
    </row>
    <row r="1312" spans="1:36">
      <c r="A1312" s="1" t="s">
        <v>1330</v>
      </c>
      <c r="B1312" s="102">
        <v>31.63</v>
      </c>
      <c r="C1312" s="102">
        <v>395.82</v>
      </c>
      <c r="D1312" s="12">
        <f t="shared" si="194"/>
        <v>7.9910060128341162E-2</v>
      </c>
      <c r="E1312" s="13">
        <v>6.2050000000000001E-2</v>
      </c>
      <c r="F1312" s="13">
        <v>1.3500000000000001E-3</v>
      </c>
      <c r="G1312" s="14">
        <v>0.93174000000000001</v>
      </c>
      <c r="H1312" s="14">
        <v>1.8610000000000002E-2</v>
      </c>
      <c r="I1312" s="13">
        <v>0.10897</v>
      </c>
      <c r="J1312" s="13">
        <v>2.0500000000000002E-3</v>
      </c>
      <c r="K1312" s="15">
        <v>4.6649999999999997E-2</v>
      </c>
      <c r="L1312" s="15">
        <v>2.4299999999999999E-3</v>
      </c>
      <c r="M1312" s="16">
        <v>676</v>
      </c>
      <c r="N1312" s="16">
        <v>19</v>
      </c>
      <c r="O1312" s="16">
        <v>669</v>
      </c>
      <c r="P1312" s="16">
        <v>10</v>
      </c>
      <c r="Q1312" s="16">
        <v>667</v>
      </c>
      <c r="R1312" s="16">
        <v>12</v>
      </c>
      <c r="S1312" s="16">
        <v>922</v>
      </c>
      <c r="T1312" s="16">
        <v>47</v>
      </c>
      <c r="U1312" s="16">
        <v>667</v>
      </c>
      <c r="V1312" s="16">
        <v>12</v>
      </c>
      <c r="W1312" s="17">
        <f>100*(O1312-Q1312)/O1312</f>
        <v>0.29895366218236175</v>
      </c>
      <c r="X1312" s="15">
        <v>3.7028886200670547E-3</v>
      </c>
      <c r="Y1312" s="15">
        <v>5.7741521906864274E-4</v>
      </c>
      <c r="Z1312" s="18">
        <v>9.6485419250752342E-5</v>
      </c>
      <c r="AA1312" s="18">
        <v>1.3262145633874093E-5</v>
      </c>
      <c r="AB1312" s="18">
        <v>0.28202214502930611</v>
      </c>
      <c r="AC1312" s="18">
        <v>1.8241070625021836E-5</v>
      </c>
      <c r="AD1312" s="20">
        <f t="shared" si="196"/>
        <v>-26.518006404238072</v>
      </c>
      <c r="AE1312" s="20">
        <f t="shared" si="197"/>
        <v>-11.865936046605574</v>
      </c>
      <c r="AF1312" s="20">
        <f t="shared" si="198"/>
        <v>0.64603096712755814</v>
      </c>
      <c r="AG1312" s="21">
        <f t="shared" si="199"/>
        <v>1690.0303211907403</v>
      </c>
      <c r="AH1312" s="21">
        <f t="shared" si="200"/>
        <v>2334.242330742044</v>
      </c>
      <c r="AI1312" s="22">
        <f t="shared" si="201"/>
        <v>24.720904929210064</v>
      </c>
      <c r="AJ1312" s="20">
        <f t="shared" si="202"/>
        <v>-0.9970938126731701</v>
      </c>
    </row>
    <row r="1313" spans="1:36">
      <c r="A1313" s="1" t="s">
        <v>1331</v>
      </c>
      <c r="B1313" s="102">
        <v>97.27</v>
      </c>
      <c r="C1313" s="102">
        <v>158.30000000000001</v>
      </c>
      <c r="D1313" s="12">
        <f t="shared" si="194"/>
        <v>0.61446620341124436</v>
      </c>
      <c r="E1313" s="13">
        <v>7.7979999999999994E-2</v>
      </c>
      <c r="F1313" s="13">
        <v>2.14E-3</v>
      </c>
      <c r="G1313" s="14">
        <v>2.0700699999999999</v>
      </c>
      <c r="H1313" s="14">
        <v>5.2159999999999998E-2</v>
      </c>
      <c r="I1313" s="13">
        <v>0.19266</v>
      </c>
      <c r="J1313" s="13">
        <v>4.1900000000000001E-3</v>
      </c>
      <c r="K1313" s="15">
        <v>5.636E-2</v>
      </c>
      <c r="L1313" s="15">
        <v>1.8799999999999999E-3</v>
      </c>
      <c r="M1313" s="16">
        <v>1146</v>
      </c>
      <c r="N1313" s="16">
        <v>22</v>
      </c>
      <c r="O1313" s="16">
        <v>1139</v>
      </c>
      <c r="P1313" s="16">
        <v>17</v>
      </c>
      <c r="Q1313" s="16">
        <v>1136</v>
      </c>
      <c r="R1313" s="16">
        <v>23</v>
      </c>
      <c r="S1313" s="16">
        <v>1108</v>
      </c>
      <c r="T1313" s="16">
        <v>36</v>
      </c>
      <c r="U1313" s="16">
        <v>1146</v>
      </c>
      <c r="V1313" s="16">
        <v>22</v>
      </c>
      <c r="W1313" s="17">
        <f>100*(M1313-Q1313)/M1313</f>
        <v>0.87260034904013961</v>
      </c>
      <c r="X1313" s="15">
        <v>3.0061435089958885E-2</v>
      </c>
      <c r="Y1313" s="15">
        <v>1.1935232882653675E-3</v>
      </c>
      <c r="Z1313" s="18">
        <v>1.1010741174913316E-3</v>
      </c>
      <c r="AA1313" s="18">
        <v>3.8737740787624451E-5</v>
      </c>
      <c r="AB1313" s="18">
        <v>0.28238298623835079</v>
      </c>
      <c r="AC1313" s="18">
        <v>1.9862618280275401E-5</v>
      </c>
      <c r="AD1313" s="20">
        <f t="shared" si="196"/>
        <v>-13.75715281743739</v>
      </c>
      <c r="AE1313" s="20">
        <f t="shared" si="197"/>
        <v>10.820434284004588</v>
      </c>
      <c r="AF1313" s="20">
        <f t="shared" si="198"/>
        <v>0.70421330382151004</v>
      </c>
      <c r="AG1313" s="21">
        <f t="shared" si="199"/>
        <v>1230.79571507883</v>
      </c>
      <c r="AH1313" s="21">
        <f t="shared" si="200"/>
        <v>1280.578576784678</v>
      </c>
      <c r="AI1313" s="22">
        <f t="shared" si="201"/>
        <v>27.882342218834765</v>
      </c>
      <c r="AJ1313" s="20">
        <f t="shared" si="202"/>
        <v>-0.96683511694303215</v>
      </c>
    </row>
    <row r="1314" spans="1:36">
      <c r="A1314" s="1" t="s">
        <v>1332</v>
      </c>
      <c r="B1314" s="102">
        <v>269.2</v>
      </c>
      <c r="C1314" s="102">
        <v>229.44</v>
      </c>
      <c r="D1314" s="12">
        <f t="shared" si="194"/>
        <v>1.1732914923291491</v>
      </c>
      <c r="E1314" s="13">
        <v>8.541E-2</v>
      </c>
      <c r="F1314" s="13">
        <v>3.2399999999999998E-3</v>
      </c>
      <c r="G1314" s="14">
        <v>1.8391900000000001</v>
      </c>
      <c r="H1314" s="14">
        <v>6.2649999999999997E-2</v>
      </c>
      <c r="I1314" s="13">
        <v>0.15628</v>
      </c>
      <c r="J1314" s="13">
        <v>4.15E-3</v>
      </c>
      <c r="K1314" s="15">
        <v>5.0139999999999997E-2</v>
      </c>
      <c r="L1314" s="15">
        <v>1.67E-3</v>
      </c>
      <c r="M1314" s="16">
        <v>1325</v>
      </c>
      <c r="N1314" s="16">
        <v>31</v>
      </c>
      <c r="O1314" s="16">
        <v>1060</v>
      </c>
      <c r="P1314" s="16">
        <v>22</v>
      </c>
      <c r="Q1314" s="16">
        <v>936</v>
      </c>
      <c r="R1314" s="16">
        <v>23</v>
      </c>
      <c r="S1314" s="16">
        <v>989</v>
      </c>
      <c r="T1314" s="16">
        <v>32</v>
      </c>
      <c r="U1314" s="16">
        <v>936</v>
      </c>
      <c r="V1314" s="16">
        <v>23</v>
      </c>
      <c r="W1314" s="17">
        <f t="shared" ref="W1314:W1320" si="203">100*(O1314-Q1314)/O1314</f>
        <v>11.69811320754717</v>
      </c>
      <c r="X1314" s="15">
        <v>1.8838660252427069E-2</v>
      </c>
      <c r="Y1314" s="15">
        <v>5.004402155085459E-4</v>
      </c>
      <c r="Z1314" s="18">
        <v>6.340246015131614E-4</v>
      </c>
      <c r="AA1314" s="18">
        <v>1.8311067981733986E-5</v>
      </c>
      <c r="AB1314" s="18">
        <v>0.28190790109235014</v>
      </c>
      <c r="AC1314" s="18">
        <v>1.7677269737690101E-5</v>
      </c>
      <c r="AD1314" s="20">
        <f t="shared" si="196"/>
        <v>-30.558149592246899</v>
      </c>
      <c r="AE1314" s="20">
        <f t="shared" si="197"/>
        <v>-10.276561084310298</v>
      </c>
      <c r="AF1314" s="20">
        <f t="shared" si="198"/>
        <v>0.62643873871475075</v>
      </c>
      <c r="AG1314" s="21">
        <f t="shared" si="199"/>
        <v>1870.4003281206142</v>
      </c>
      <c r="AH1314" s="21">
        <f t="shared" si="200"/>
        <v>2437.4929849351201</v>
      </c>
      <c r="AI1314" s="22">
        <f t="shared" si="201"/>
        <v>24.216011300988612</v>
      </c>
      <c r="AJ1314" s="20">
        <f t="shared" si="202"/>
        <v>-0.98090287344839877</v>
      </c>
    </row>
    <row r="1315" spans="1:36">
      <c r="A1315" s="1" t="s">
        <v>1333</v>
      </c>
      <c r="B1315" s="102">
        <v>161.54</v>
      </c>
      <c r="C1315" s="102">
        <v>170.38</v>
      </c>
      <c r="D1315" s="12">
        <f t="shared" si="194"/>
        <v>0.94811597605352738</v>
      </c>
      <c r="E1315" s="13">
        <v>5.7079999999999999E-2</v>
      </c>
      <c r="F1315" s="13">
        <v>1.189E-2</v>
      </c>
      <c r="G1315" s="14">
        <v>0.64312999999999998</v>
      </c>
      <c r="H1315" s="14">
        <v>0.13017999999999999</v>
      </c>
      <c r="I1315" s="13">
        <v>8.1720000000000001E-2</v>
      </c>
      <c r="J1315" s="13">
        <v>4.0299999999999997E-3</v>
      </c>
      <c r="K1315" s="15">
        <v>2.5389999999999999E-2</v>
      </c>
      <c r="L1315" s="15">
        <v>1.01E-3</v>
      </c>
      <c r="M1315" s="16">
        <v>494</v>
      </c>
      <c r="N1315" s="16">
        <v>431</v>
      </c>
      <c r="O1315" s="16">
        <v>504</v>
      </c>
      <c r="P1315" s="16">
        <v>80</v>
      </c>
      <c r="Q1315" s="16">
        <v>506</v>
      </c>
      <c r="R1315" s="16">
        <v>24</v>
      </c>
      <c r="S1315" s="16">
        <v>507</v>
      </c>
      <c r="T1315" s="16">
        <v>20</v>
      </c>
      <c r="U1315" s="16">
        <v>506</v>
      </c>
      <c r="V1315" s="16">
        <v>24</v>
      </c>
      <c r="W1315" s="17">
        <f t="shared" si="203"/>
        <v>-0.3968253968253968</v>
      </c>
      <c r="X1315" s="15">
        <v>9.3204965211440977E-3</v>
      </c>
      <c r="Y1315" s="15">
        <v>2.328173419947436E-4</v>
      </c>
      <c r="Z1315" s="18">
        <v>2.8018839618774202E-4</v>
      </c>
      <c r="AA1315" s="18">
        <v>7.4429899643072503E-6</v>
      </c>
      <c r="AB1315" s="18">
        <v>0.28210460406862325</v>
      </c>
      <c r="AC1315" s="18">
        <v>2.359594455607924E-5</v>
      </c>
      <c r="AD1315" s="20">
        <f t="shared" si="196"/>
        <v>-23.601910068067333</v>
      </c>
      <c r="AE1315" s="20">
        <f t="shared" si="197"/>
        <v>-12.565646792511709</v>
      </c>
      <c r="AF1315" s="20">
        <f t="shared" si="198"/>
        <v>0.8353822062966213</v>
      </c>
      <c r="AG1315" s="21">
        <f t="shared" si="199"/>
        <v>1585.6821492977895</v>
      </c>
      <c r="AH1315" s="21">
        <f t="shared" si="200"/>
        <v>2257.1541033409208</v>
      </c>
      <c r="AI1315" s="22">
        <f t="shared" si="201"/>
        <v>32.197019934882974</v>
      </c>
      <c r="AJ1315" s="20">
        <f t="shared" si="202"/>
        <v>-0.99156059047627287</v>
      </c>
    </row>
    <row r="1316" spans="1:36">
      <c r="A1316" s="1" t="s">
        <v>1334</v>
      </c>
      <c r="B1316" s="102">
        <v>32.74</v>
      </c>
      <c r="C1316" s="102">
        <v>332.84</v>
      </c>
      <c r="D1316" s="12">
        <f t="shared" si="194"/>
        <v>9.8365581059968774E-2</v>
      </c>
      <c r="E1316" s="13">
        <v>6.7949999999999997E-2</v>
      </c>
      <c r="F1316" s="13">
        <v>4.2399999999999998E-3</v>
      </c>
      <c r="G1316" s="14">
        <v>0.81100000000000005</v>
      </c>
      <c r="H1316" s="14">
        <v>4.5519999999999998E-2</v>
      </c>
      <c r="I1316" s="13">
        <v>8.6610000000000006E-2</v>
      </c>
      <c r="J1316" s="13">
        <v>3.0300000000000001E-3</v>
      </c>
      <c r="K1316" s="15">
        <v>5.8930000000000003E-2</v>
      </c>
      <c r="L1316" s="15">
        <v>6.7400000000000003E-3</v>
      </c>
      <c r="M1316" s="16">
        <v>867</v>
      </c>
      <c r="N1316" s="16">
        <v>61</v>
      </c>
      <c r="O1316" s="16">
        <v>603</v>
      </c>
      <c r="P1316" s="16">
        <v>26</v>
      </c>
      <c r="Q1316" s="16">
        <v>535</v>
      </c>
      <c r="R1316" s="16">
        <v>18</v>
      </c>
      <c r="S1316" s="16">
        <v>1157</v>
      </c>
      <c r="T1316" s="16">
        <v>129</v>
      </c>
      <c r="U1316" s="16">
        <v>535</v>
      </c>
      <c r="V1316" s="16">
        <v>18</v>
      </c>
      <c r="W1316" s="17">
        <f t="shared" si="203"/>
        <v>11.276948590381426</v>
      </c>
      <c r="X1316" s="15">
        <v>3.192191212159317E-2</v>
      </c>
      <c r="Y1316" s="15">
        <v>1.9680647296372628E-3</v>
      </c>
      <c r="Z1316" s="18">
        <v>1.0591057274596436E-3</v>
      </c>
      <c r="AA1316" s="18">
        <v>5.9011147503449635E-5</v>
      </c>
      <c r="AB1316" s="18">
        <v>0.28212270739592871</v>
      </c>
      <c r="AC1316" s="18">
        <v>1.9426107996747789E-5</v>
      </c>
      <c r="AD1316" s="20">
        <f t="shared" si="196"/>
        <v>-22.961700736682246</v>
      </c>
      <c r="AE1316" s="20">
        <f t="shared" si="197"/>
        <v>-11.564800827830179</v>
      </c>
      <c r="AF1316" s="20">
        <f t="shared" si="198"/>
        <v>0.68779903390696984</v>
      </c>
      <c r="AG1316" s="21">
        <f t="shared" si="199"/>
        <v>1593.0636066059865</v>
      </c>
      <c r="AH1316" s="21">
        <f t="shared" si="200"/>
        <v>2216.1277953434901</v>
      </c>
      <c r="AI1316" s="22">
        <f t="shared" si="201"/>
        <v>27.055118738691363</v>
      </c>
      <c r="AJ1316" s="20">
        <f t="shared" si="202"/>
        <v>-0.9680992250765168</v>
      </c>
    </row>
    <row r="1317" spans="1:36">
      <c r="A1317" s="1" t="s">
        <v>1335</v>
      </c>
      <c r="B1317" s="102">
        <v>198.19</v>
      </c>
      <c r="C1317" s="102">
        <v>526.46</v>
      </c>
      <c r="D1317" s="12">
        <f t="shared" si="194"/>
        <v>0.37645785054894954</v>
      </c>
      <c r="E1317" s="13">
        <v>6.5949999999999995E-2</v>
      </c>
      <c r="F1317" s="13">
        <v>1.0399999999999999E-3</v>
      </c>
      <c r="G1317" s="14">
        <v>1.1057900000000001</v>
      </c>
      <c r="H1317" s="14">
        <v>1.6250000000000001E-2</v>
      </c>
      <c r="I1317" s="13">
        <v>0.12168</v>
      </c>
      <c r="J1317" s="13">
        <v>2.1199999999999999E-3</v>
      </c>
      <c r="K1317" s="15">
        <v>3.7069999999999999E-2</v>
      </c>
      <c r="L1317" s="15">
        <v>8.4000000000000003E-4</v>
      </c>
      <c r="M1317" s="16">
        <v>805</v>
      </c>
      <c r="N1317" s="16">
        <v>16</v>
      </c>
      <c r="O1317" s="16">
        <v>756</v>
      </c>
      <c r="P1317" s="16">
        <v>8</v>
      </c>
      <c r="Q1317" s="16">
        <v>740</v>
      </c>
      <c r="R1317" s="16">
        <v>12</v>
      </c>
      <c r="S1317" s="16">
        <v>736</v>
      </c>
      <c r="T1317" s="16">
        <v>16</v>
      </c>
      <c r="U1317" s="16">
        <v>740</v>
      </c>
      <c r="V1317" s="16">
        <v>12</v>
      </c>
      <c r="W1317" s="17">
        <f t="shared" si="203"/>
        <v>2.1164021164021163</v>
      </c>
      <c r="X1317" s="15">
        <v>5.6897964244646652E-3</v>
      </c>
      <c r="Y1317" s="15">
        <v>7.2672212316932984E-4</v>
      </c>
      <c r="Z1317" s="18">
        <v>1.3585307507593127E-4</v>
      </c>
      <c r="AA1317" s="18">
        <v>1.6477456033567349E-5</v>
      </c>
      <c r="AB1317" s="18">
        <v>0.28213989103695886</v>
      </c>
      <c r="AC1317" s="18">
        <v>1.8022502388876202E-5</v>
      </c>
      <c r="AD1317" s="20">
        <f t="shared" si="196"/>
        <v>-22.354015356582657</v>
      </c>
      <c r="AE1317" s="20">
        <f t="shared" si="197"/>
        <v>-6.0971640610663069</v>
      </c>
      <c r="AF1317" s="20">
        <f t="shared" si="198"/>
        <v>0.63839374964026563</v>
      </c>
      <c r="AG1317" s="21">
        <f t="shared" si="199"/>
        <v>1531.8078598874793</v>
      </c>
      <c r="AH1317" s="21">
        <f t="shared" si="200"/>
        <v>2029.0944666278463</v>
      </c>
      <c r="AI1317" s="22">
        <f t="shared" si="201"/>
        <v>24.522109460022875</v>
      </c>
      <c r="AJ1317" s="20">
        <f t="shared" si="202"/>
        <v>-0.99590803990735144</v>
      </c>
    </row>
    <row r="1318" spans="1:36">
      <c r="A1318" s="1" t="s">
        <v>1336</v>
      </c>
      <c r="B1318" s="102">
        <v>406.7</v>
      </c>
      <c r="C1318" s="102">
        <v>953.42</v>
      </c>
      <c r="D1318" s="12">
        <f t="shared" si="194"/>
        <v>0.42656961255270498</v>
      </c>
      <c r="E1318" s="13">
        <v>6.6540000000000002E-2</v>
      </c>
      <c r="F1318" s="13">
        <v>1.98E-3</v>
      </c>
      <c r="G1318" s="14">
        <v>0.75402000000000002</v>
      </c>
      <c r="H1318" s="14">
        <v>2.034E-2</v>
      </c>
      <c r="I1318" s="13">
        <v>8.2229999999999998E-2</v>
      </c>
      <c r="J1318" s="13">
        <v>1.7600000000000001E-3</v>
      </c>
      <c r="K1318" s="15">
        <v>3.4200000000000001E-2</v>
      </c>
      <c r="L1318" s="15">
        <v>1.15E-3</v>
      </c>
      <c r="M1318" s="16">
        <v>823</v>
      </c>
      <c r="N1318" s="16">
        <v>26</v>
      </c>
      <c r="O1318" s="16">
        <v>571</v>
      </c>
      <c r="P1318" s="16">
        <v>12</v>
      </c>
      <c r="Q1318" s="16">
        <v>509</v>
      </c>
      <c r="R1318" s="16">
        <v>10</v>
      </c>
      <c r="S1318" s="16">
        <v>680</v>
      </c>
      <c r="T1318" s="16">
        <v>22</v>
      </c>
      <c r="U1318" s="16">
        <v>509</v>
      </c>
      <c r="V1318" s="16">
        <v>10</v>
      </c>
      <c r="W1318" s="17">
        <f t="shared" si="203"/>
        <v>10.858143607705779</v>
      </c>
      <c r="X1318" s="15">
        <v>7.7399138877583151E-2</v>
      </c>
      <c r="Y1318" s="15">
        <v>3.0189697137180064E-3</v>
      </c>
      <c r="Z1318" s="18">
        <v>2.3628663954793011E-3</v>
      </c>
      <c r="AA1318" s="18">
        <v>7.9232951405202291E-5</v>
      </c>
      <c r="AB1318" s="18">
        <v>0.28221142448220532</v>
      </c>
      <c r="AC1318" s="18">
        <v>1.8202811776483473E-5</v>
      </c>
      <c r="AD1318" s="20">
        <f t="shared" si="196"/>
        <v>-19.824293699329807</v>
      </c>
      <c r="AE1318" s="20">
        <f t="shared" si="197"/>
        <v>-9.4212599547638387</v>
      </c>
      <c r="AF1318" s="20">
        <f t="shared" si="198"/>
        <v>0.64444998544986531</v>
      </c>
      <c r="AG1318" s="21">
        <f t="shared" si="199"/>
        <v>1521.8060357477821</v>
      </c>
      <c r="AH1318" s="21">
        <f t="shared" si="200"/>
        <v>2062.2012854959926</v>
      </c>
      <c r="AI1318" s="22">
        <f t="shared" si="201"/>
        <v>26.303365956378002</v>
      </c>
      <c r="AJ1318" s="20">
        <f t="shared" si="202"/>
        <v>-0.9288293254373704</v>
      </c>
    </row>
    <row r="1319" spans="1:36">
      <c r="A1319" s="1" t="s">
        <v>1337</v>
      </c>
      <c r="B1319" s="102">
        <v>196.88</v>
      </c>
      <c r="C1319" s="102">
        <v>363.36</v>
      </c>
      <c r="D1319" s="12">
        <f t="shared" si="194"/>
        <v>0.54183179216204314</v>
      </c>
      <c r="E1319" s="13">
        <v>5.9679999999999997E-2</v>
      </c>
      <c r="F1319" s="13">
        <v>3.5999999999999999E-3</v>
      </c>
      <c r="G1319" s="14">
        <v>0.68738999999999995</v>
      </c>
      <c r="H1319" s="14">
        <v>3.7780000000000001E-2</v>
      </c>
      <c r="I1319" s="13">
        <v>8.3580000000000002E-2</v>
      </c>
      <c r="J1319" s="13">
        <v>2.7100000000000002E-3</v>
      </c>
      <c r="K1319" s="15">
        <v>2.7230000000000001E-2</v>
      </c>
      <c r="L1319" s="15">
        <v>1.7099999999999999E-3</v>
      </c>
      <c r="M1319" s="16">
        <v>592</v>
      </c>
      <c r="N1319" s="16">
        <v>65</v>
      </c>
      <c r="O1319" s="16">
        <v>531</v>
      </c>
      <c r="P1319" s="16">
        <v>23</v>
      </c>
      <c r="Q1319" s="16">
        <v>517</v>
      </c>
      <c r="R1319" s="16">
        <v>16</v>
      </c>
      <c r="S1319" s="16">
        <v>543</v>
      </c>
      <c r="T1319" s="16">
        <v>34</v>
      </c>
      <c r="U1319" s="16">
        <v>517</v>
      </c>
      <c r="V1319" s="16">
        <v>16</v>
      </c>
      <c r="W1319" s="17">
        <f t="shared" si="203"/>
        <v>2.6365348399246704</v>
      </c>
      <c r="X1319" s="15">
        <v>2.5664887504833454E-2</v>
      </c>
      <c r="Y1319" s="15">
        <v>1.409444650981008E-3</v>
      </c>
      <c r="Z1319" s="18">
        <v>7.9484890081523828E-4</v>
      </c>
      <c r="AA1319" s="18">
        <v>4.0868955912616054E-5</v>
      </c>
      <c r="AB1319" s="18">
        <v>0.28208872505248289</v>
      </c>
      <c r="AC1319" s="18">
        <v>2.2576167229513645E-5</v>
      </c>
      <c r="AD1319" s="20">
        <f t="shared" si="196"/>
        <v>-24.163458458302813</v>
      </c>
      <c r="AE1319" s="20">
        <f t="shared" si="197"/>
        <v>-13.063022355432885</v>
      </c>
      <c r="AF1319" s="20">
        <f t="shared" si="198"/>
        <v>0.79929786169526207</v>
      </c>
      <c r="AG1319" s="21">
        <f t="shared" si="199"/>
        <v>1629.0051220179821</v>
      </c>
      <c r="AH1319" s="21">
        <f t="shared" si="200"/>
        <v>2296.3002380035473</v>
      </c>
      <c r="AI1319" s="22">
        <f t="shared" si="201"/>
        <v>31.201582434582861</v>
      </c>
      <c r="AJ1319" s="20">
        <f t="shared" si="202"/>
        <v>-0.97605876804773384</v>
      </c>
    </row>
    <row r="1320" spans="1:36">
      <c r="A1320" s="1" t="s">
        <v>1338</v>
      </c>
      <c r="B1320" s="102">
        <v>179.63</v>
      </c>
      <c r="C1320" s="102">
        <v>239.12</v>
      </c>
      <c r="D1320" s="12">
        <f t="shared" si="194"/>
        <v>0.7512127801940448</v>
      </c>
      <c r="E1320" s="13">
        <v>6.7059999999999995E-2</v>
      </c>
      <c r="F1320" s="13">
        <v>1.4619999999999999E-2</v>
      </c>
      <c r="G1320" s="14">
        <v>0.84272000000000002</v>
      </c>
      <c r="H1320" s="14">
        <v>0.17682</v>
      </c>
      <c r="I1320" s="13">
        <v>9.1149999999999995E-2</v>
      </c>
      <c r="J1320" s="13">
        <v>5.3800000000000002E-3</v>
      </c>
      <c r="K1320" s="15">
        <v>2.7789999999999999E-2</v>
      </c>
      <c r="L1320" s="15">
        <v>1.3500000000000001E-3</v>
      </c>
      <c r="M1320" s="16">
        <v>840</v>
      </c>
      <c r="N1320" s="16">
        <v>470</v>
      </c>
      <c r="O1320" s="16">
        <v>621</v>
      </c>
      <c r="P1320" s="16">
        <v>97</v>
      </c>
      <c r="Q1320" s="16">
        <v>562</v>
      </c>
      <c r="R1320" s="16">
        <v>32</v>
      </c>
      <c r="S1320" s="16">
        <v>554</v>
      </c>
      <c r="T1320" s="16">
        <v>27</v>
      </c>
      <c r="U1320" s="16">
        <v>562</v>
      </c>
      <c r="V1320" s="16">
        <v>32</v>
      </c>
      <c r="W1320" s="17">
        <f t="shared" si="203"/>
        <v>9.5008051529790656</v>
      </c>
      <c r="X1320" s="15">
        <v>1.0539333612894426E-2</v>
      </c>
      <c r="Y1320" s="15">
        <v>3.5519581598233573E-4</v>
      </c>
      <c r="Z1320" s="18">
        <v>3.0149617667261133E-4</v>
      </c>
      <c r="AA1320" s="18">
        <v>1.0011788767345326E-5</v>
      </c>
      <c r="AB1320" s="18">
        <v>0.28252814481316291</v>
      </c>
      <c r="AC1320" s="18">
        <v>2.4405183888089415E-5</v>
      </c>
      <c r="AD1320" s="20">
        <f t="shared" si="196"/>
        <v>-8.6237388014764882</v>
      </c>
      <c r="AE1320" s="20">
        <f t="shared" si="197"/>
        <v>3.6524944068405674</v>
      </c>
      <c r="AF1320" s="20">
        <f t="shared" si="198"/>
        <v>0.86413947871939811</v>
      </c>
      <c r="AG1320" s="21">
        <f t="shared" si="199"/>
        <v>1005.3462312643297</v>
      </c>
      <c r="AH1320" s="21">
        <f t="shared" si="200"/>
        <v>1280.6697295428244</v>
      </c>
      <c r="AI1320" s="22">
        <f t="shared" si="201"/>
        <v>33.683310491502084</v>
      </c>
      <c r="AJ1320" s="20">
        <f t="shared" si="202"/>
        <v>-0.99091878985925874</v>
      </c>
    </row>
    <row r="1321" spans="1:36">
      <c r="A1321" s="1" t="s">
        <v>1339</v>
      </c>
      <c r="B1321" s="102">
        <v>36.380000000000003</v>
      </c>
      <c r="C1321" s="102">
        <v>44.1</v>
      </c>
      <c r="D1321" s="12">
        <f t="shared" si="194"/>
        <v>0.82494331065759641</v>
      </c>
      <c r="E1321" s="13">
        <v>0.12398000000000001</v>
      </c>
      <c r="F1321" s="13">
        <v>3.9399999999999999E-3</v>
      </c>
      <c r="G1321" s="14">
        <v>6.2641499999999999</v>
      </c>
      <c r="H1321" s="14">
        <v>0.18401000000000001</v>
      </c>
      <c r="I1321" s="13">
        <v>0.36665999999999999</v>
      </c>
      <c r="J1321" s="13">
        <v>1.0059999999999999E-2</v>
      </c>
      <c r="K1321" s="15">
        <v>0.11008999999999999</v>
      </c>
      <c r="L1321" s="15">
        <v>4.3600000000000002E-3</v>
      </c>
      <c r="M1321" s="16">
        <v>2014</v>
      </c>
      <c r="N1321" s="16">
        <v>23</v>
      </c>
      <c r="O1321" s="16">
        <v>2013</v>
      </c>
      <c r="P1321" s="16">
        <v>26</v>
      </c>
      <c r="Q1321" s="16">
        <v>2014</v>
      </c>
      <c r="R1321" s="16">
        <v>47</v>
      </c>
      <c r="S1321" s="16">
        <v>2111</v>
      </c>
      <c r="T1321" s="16">
        <v>79</v>
      </c>
      <c r="U1321" s="16">
        <v>2014</v>
      </c>
      <c r="V1321" s="16">
        <v>23</v>
      </c>
      <c r="W1321" s="17">
        <f>100*(M1321-Q1321)/M1321</f>
        <v>0</v>
      </c>
      <c r="X1321" s="15">
        <v>2.9925914167803446E-2</v>
      </c>
      <c r="Y1321" s="15">
        <v>8.0452431230345278E-4</v>
      </c>
      <c r="Z1321" s="18">
        <v>9.5634033503241725E-4</v>
      </c>
      <c r="AA1321" s="18">
        <v>2.040204965049414E-5</v>
      </c>
      <c r="AB1321" s="18">
        <v>0.28159654244530941</v>
      </c>
      <c r="AC1321" s="18">
        <v>2.0874009057753042E-5</v>
      </c>
      <c r="AD1321" s="20">
        <f t="shared" si="196"/>
        <v>-41.569092933197993</v>
      </c>
      <c r="AE1321" s="20">
        <f t="shared" si="197"/>
        <v>2.133962462544936</v>
      </c>
      <c r="AF1321" s="20">
        <f t="shared" si="198"/>
        <v>0.7415282029649799</v>
      </c>
      <c r="AG1321" s="21">
        <f t="shared" si="199"/>
        <v>2314.4799990143888</v>
      </c>
      <c r="AH1321" s="21">
        <f t="shared" si="200"/>
        <v>2492.7342855554971</v>
      </c>
      <c r="AI1321" s="22">
        <f t="shared" si="201"/>
        <v>28.604395505612047</v>
      </c>
      <c r="AJ1321" s="20">
        <f t="shared" si="202"/>
        <v>-0.97119456822191519</v>
      </c>
    </row>
    <row r="1322" spans="1:36">
      <c r="A1322" s="1" t="s">
        <v>1340</v>
      </c>
      <c r="B1322" s="102">
        <v>60.42</v>
      </c>
      <c r="C1322" s="102">
        <v>76.569999999999993</v>
      </c>
      <c r="D1322" s="12">
        <f t="shared" si="194"/>
        <v>0.78908188585607952</v>
      </c>
      <c r="E1322" s="13">
        <v>4.6050000000000001E-2</v>
      </c>
      <c r="F1322" s="13">
        <v>3.1649999999999998E-2</v>
      </c>
      <c r="G1322" s="14">
        <v>0.18498000000000001</v>
      </c>
      <c r="H1322" s="14">
        <v>0.12436999999999999</v>
      </c>
      <c r="I1322" s="13">
        <v>2.9139999999999999E-2</v>
      </c>
      <c r="J1322" s="13">
        <v>4.1599999999999996E-3</v>
      </c>
      <c r="K1322" s="15">
        <v>1.0109999999999999E-2</v>
      </c>
      <c r="L1322" s="15">
        <v>2.6700000000000001E-3</v>
      </c>
      <c r="M1322" s="16"/>
      <c r="N1322" s="16">
        <v>1034</v>
      </c>
      <c r="O1322" s="16">
        <v>172</v>
      </c>
      <c r="P1322" s="16">
        <v>107</v>
      </c>
      <c r="Q1322" s="16">
        <v>185</v>
      </c>
      <c r="R1322" s="16">
        <v>26</v>
      </c>
      <c r="S1322" s="16">
        <v>203</v>
      </c>
      <c r="T1322" s="16">
        <v>53</v>
      </c>
      <c r="U1322" s="16">
        <v>185</v>
      </c>
      <c r="V1322" s="16">
        <v>26</v>
      </c>
      <c r="W1322" s="17">
        <f>100*(O1322-Q1322)/O1322</f>
        <v>-7.558139534883721</v>
      </c>
      <c r="X1322" s="15">
        <v>2.6709972914644008E-2</v>
      </c>
      <c r="Y1322" s="15">
        <v>8.6151520721206888E-4</v>
      </c>
      <c r="Z1322" s="18">
        <v>8.5346694469568907E-4</v>
      </c>
      <c r="AA1322" s="18">
        <v>2.3020777317672953E-5</v>
      </c>
      <c r="AB1322" s="18">
        <v>0.28246630896502417</v>
      </c>
      <c r="AC1322" s="18">
        <v>2.0715590279828255E-5</v>
      </c>
      <c r="AD1322" s="20">
        <f t="shared" si="196"/>
        <v>-10.810512885853774</v>
      </c>
      <c r="AE1322" s="20">
        <f t="shared" si="197"/>
        <v>-6.8553512972313602</v>
      </c>
      <c r="AF1322" s="20">
        <f t="shared" si="198"/>
        <v>0.73288758843727353</v>
      </c>
      <c r="AG1322" s="21">
        <f t="shared" si="199"/>
        <v>1106.4638737606579</v>
      </c>
      <c r="AH1322" s="21">
        <f t="shared" si="200"/>
        <v>1657.1270044665064</v>
      </c>
      <c r="AI1322" s="22">
        <f t="shared" si="201"/>
        <v>28.955363433362209</v>
      </c>
      <c r="AJ1322" s="20">
        <f t="shared" si="202"/>
        <v>-0.9742931643163949</v>
      </c>
    </row>
    <row r="1323" spans="1:36">
      <c r="A1323" s="1" t="s">
        <v>1341</v>
      </c>
      <c r="B1323" s="102">
        <v>130.32</v>
      </c>
      <c r="C1323" s="102">
        <v>287.49</v>
      </c>
      <c r="D1323" s="12">
        <f t="shared" si="194"/>
        <v>0.45330272357299378</v>
      </c>
      <c r="E1323" s="13">
        <v>0.11892999999999999</v>
      </c>
      <c r="F1323" s="13">
        <v>1.48E-3</v>
      </c>
      <c r="G1323" s="14">
        <v>5.78308</v>
      </c>
      <c r="H1323" s="14">
        <v>6.8150000000000002E-2</v>
      </c>
      <c r="I1323" s="13">
        <v>0.35285</v>
      </c>
      <c r="J1323" s="13">
        <v>6.1700000000000001E-3</v>
      </c>
      <c r="K1323" s="15">
        <v>9.98E-2</v>
      </c>
      <c r="L1323" s="15">
        <v>2.0899999999999998E-3</v>
      </c>
      <c r="M1323" s="16">
        <v>1940</v>
      </c>
      <c r="N1323" s="16">
        <v>16</v>
      </c>
      <c r="O1323" s="16">
        <v>1944</v>
      </c>
      <c r="P1323" s="16">
        <v>10</v>
      </c>
      <c r="Q1323" s="16">
        <v>1948</v>
      </c>
      <c r="R1323" s="16">
        <v>29</v>
      </c>
      <c r="S1323" s="16">
        <v>1923</v>
      </c>
      <c r="T1323" s="16">
        <v>38</v>
      </c>
      <c r="U1323" s="16">
        <v>1940</v>
      </c>
      <c r="V1323" s="16">
        <v>16</v>
      </c>
      <c r="W1323" s="17">
        <f>100*(M1323-Q1323)/M1323</f>
        <v>-0.41237113402061853</v>
      </c>
      <c r="X1323" s="15">
        <v>2.1120653285163257E-2</v>
      </c>
      <c r="Y1323" s="15">
        <v>3.7215401570200808E-4</v>
      </c>
      <c r="Z1323" s="18">
        <v>6.9613152349611571E-4</v>
      </c>
      <c r="AA1323" s="18">
        <v>9.674109583143794E-6</v>
      </c>
      <c r="AB1323" s="18">
        <v>0.28144046641736664</v>
      </c>
      <c r="AC1323" s="18">
        <v>2.0555407660651925E-5</v>
      </c>
      <c r="AD1323" s="20">
        <f t="shared" si="196"/>
        <v>-47.088593730404412</v>
      </c>
      <c r="AE1323" s="20">
        <f t="shared" si="197"/>
        <v>-4.7111672471700228</v>
      </c>
      <c r="AF1323" s="20">
        <f t="shared" si="198"/>
        <v>0.73008677275997169</v>
      </c>
      <c r="AG1323" s="21">
        <f t="shared" si="199"/>
        <v>2510.8305140960347</v>
      </c>
      <c r="AH1323" s="21">
        <f t="shared" si="200"/>
        <v>2855.7666571962814</v>
      </c>
      <c r="AI1323" s="22">
        <f t="shared" si="201"/>
        <v>27.870858101140129</v>
      </c>
      <c r="AJ1323" s="20">
        <f t="shared" si="202"/>
        <v>-0.97903218302722539</v>
      </c>
    </row>
    <row r="1324" spans="1:36">
      <c r="A1324" s="1" t="s">
        <v>1342</v>
      </c>
      <c r="B1324" s="102">
        <v>91.99</v>
      </c>
      <c r="C1324" s="102">
        <v>51.43</v>
      </c>
      <c r="D1324" s="12">
        <f t="shared" si="194"/>
        <v>1.7886447598677813</v>
      </c>
      <c r="E1324" s="13">
        <v>5.8479999999999997E-2</v>
      </c>
      <c r="F1324" s="13">
        <v>7.0499999999999998E-3</v>
      </c>
      <c r="G1324" s="14">
        <v>0.66925999999999997</v>
      </c>
      <c r="H1324" s="14">
        <v>7.4649999999999994E-2</v>
      </c>
      <c r="I1324" s="13">
        <v>8.3040000000000003E-2</v>
      </c>
      <c r="J1324" s="13">
        <v>4.4900000000000001E-3</v>
      </c>
      <c r="K1324" s="15">
        <v>2.496E-2</v>
      </c>
      <c r="L1324" s="15">
        <v>1.64E-3</v>
      </c>
      <c r="M1324" s="16">
        <v>548</v>
      </c>
      <c r="N1324" s="16">
        <v>151</v>
      </c>
      <c r="O1324" s="16">
        <v>520</v>
      </c>
      <c r="P1324" s="16">
        <v>45</v>
      </c>
      <c r="Q1324" s="16">
        <v>514</v>
      </c>
      <c r="R1324" s="16">
        <v>27</v>
      </c>
      <c r="S1324" s="16">
        <v>498</v>
      </c>
      <c r="T1324" s="16">
        <v>32</v>
      </c>
      <c r="U1324" s="16">
        <v>514</v>
      </c>
      <c r="V1324" s="16">
        <v>27</v>
      </c>
      <c r="W1324" s="17">
        <f>100*(O1324-Q1324)/O1324</f>
        <v>1.1538461538461537</v>
      </c>
      <c r="X1324" s="15">
        <v>1.9227758485003923E-2</v>
      </c>
      <c r="Y1324" s="15">
        <v>4.5096907136524126E-4</v>
      </c>
      <c r="Z1324" s="18">
        <v>5.8602093944194159E-4</v>
      </c>
      <c r="AA1324" s="18">
        <v>1.2136381031268544E-5</v>
      </c>
      <c r="AB1324" s="18">
        <v>0.28209864142212976</v>
      </c>
      <c r="AC1324" s="18">
        <v>2.1967774757860194E-5</v>
      </c>
      <c r="AD1324" s="20">
        <f t="shared" si="196"/>
        <v>-23.812774173902483</v>
      </c>
      <c r="AE1324" s="20">
        <f t="shared" si="197"/>
        <v>-12.705521449791757</v>
      </c>
      <c r="AF1324" s="20">
        <f t="shared" si="198"/>
        <v>0.77775286188998805</v>
      </c>
      <c r="AG1324" s="21">
        <f t="shared" si="199"/>
        <v>1606.5142877788203</v>
      </c>
      <c r="AH1324" s="21">
        <f t="shared" si="200"/>
        <v>2271.7920414754808</v>
      </c>
      <c r="AI1324" s="22">
        <f t="shared" si="201"/>
        <v>30.205481051795005</v>
      </c>
      <c r="AJ1324" s="20">
        <f t="shared" si="202"/>
        <v>-0.98234876688427886</v>
      </c>
    </row>
    <row r="1325" spans="1:36">
      <c r="A1325" s="1" t="s">
        <v>1343</v>
      </c>
      <c r="B1325" s="102">
        <v>318.52</v>
      </c>
      <c r="C1325" s="102">
        <v>461</v>
      </c>
      <c r="D1325" s="12">
        <f t="shared" si="194"/>
        <v>0.69093275488069406</v>
      </c>
      <c r="E1325" s="13">
        <v>0.10381</v>
      </c>
      <c r="F1325" s="13">
        <v>1.5E-3</v>
      </c>
      <c r="G1325" s="14">
        <v>4.2929199999999996</v>
      </c>
      <c r="H1325" s="14">
        <v>5.7919999999999999E-2</v>
      </c>
      <c r="I1325" s="13">
        <v>0.30009000000000002</v>
      </c>
      <c r="J1325" s="13">
        <v>5.3899999999999998E-3</v>
      </c>
      <c r="K1325" s="15">
        <v>7.8700000000000006E-2</v>
      </c>
      <c r="L1325" s="15">
        <v>1.6199999999999999E-3</v>
      </c>
      <c r="M1325" s="16">
        <v>1693</v>
      </c>
      <c r="N1325" s="16">
        <v>16</v>
      </c>
      <c r="O1325" s="16">
        <v>1692</v>
      </c>
      <c r="P1325" s="16">
        <v>11</v>
      </c>
      <c r="Q1325" s="16">
        <v>1692</v>
      </c>
      <c r="R1325" s="16">
        <v>27</v>
      </c>
      <c r="S1325" s="16">
        <v>1531</v>
      </c>
      <c r="T1325" s="16">
        <v>30</v>
      </c>
      <c r="U1325" s="16">
        <v>1693</v>
      </c>
      <c r="V1325" s="16">
        <v>16</v>
      </c>
      <c r="W1325" s="17">
        <f>100*(M1325-Q1325)/M1325</f>
        <v>5.9066745422327233E-2</v>
      </c>
      <c r="X1325" s="15">
        <v>3.3008270877263407E-2</v>
      </c>
      <c r="Y1325" s="15">
        <v>2.3751344412253157E-4</v>
      </c>
      <c r="Z1325" s="18">
        <v>1.1186540407654669E-3</v>
      </c>
      <c r="AA1325" s="18">
        <v>6.8870434911091899E-6</v>
      </c>
      <c r="AB1325" s="18">
        <v>0.28172747942612136</v>
      </c>
      <c r="AC1325" s="18">
        <v>2.1299821580666266E-5</v>
      </c>
      <c r="AD1325" s="20">
        <f t="shared" si="196"/>
        <v>-36.938613932024907</v>
      </c>
      <c r="AE1325" s="20">
        <f t="shared" si="197"/>
        <v>-0.505781413231432</v>
      </c>
      <c r="AF1325" s="20">
        <f t="shared" si="198"/>
        <v>0.75610151857178132</v>
      </c>
      <c r="AG1325" s="21">
        <f t="shared" si="199"/>
        <v>2143.9100887583731</v>
      </c>
      <c r="AH1325" s="21">
        <f t="shared" si="200"/>
        <v>2408.2993783069319</v>
      </c>
      <c r="AI1325" s="22">
        <f t="shared" si="201"/>
        <v>29.408702699035075</v>
      </c>
      <c r="AJ1325" s="20">
        <f t="shared" si="202"/>
        <v>-0.96630560118176301</v>
      </c>
    </row>
    <row r="1326" spans="1:36">
      <c r="A1326" s="1" t="s">
        <v>1344</v>
      </c>
      <c r="B1326" s="102">
        <v>159.29</v>
      </c>
      <c r="C1326" s="102">
        <v>158.29</v>
      </c>
      <c r="D1326" s="12">
        <f t="shared" si="194"/>
        <v>1.0063175184787416</v>
      </c>
      <c r="E1326" s="13">
        <v>8.0879999999999994E-2</v>
      </c>
      <c r="F1326" s="13">
        <v>3.0899999999999999E-3</v>
      </c>
      <c r="G1326" s="14">
        <v>2.3199200000000002</v>
      </c>
      <c r="H1326" s="14">
        <v>8.0979999999999996E-2</v>
      </c>
      <c r="I1326" s="13">
        <v>0.20813000000000001</v>
      </c>
      <c r="J1326" s="13">
        <v>5.5900000000000004E-3</v>
      </c>
      <c r="K1326" s="15">
        <v>6.1740000000000003E-2</v>
      </c>
      <c r="L1326" s="15">
        <v>2.2599999999999999E-3</v>
      </c>
      <c r="M1326" s="16">
        <v>1219</v>
      </c>
      <c r="N1326" s="16">
        <v>32</v>
      </c>
      <c r="O1326" s="16">
        <v>1218</v>
      </c>
      <c r="P1326" s="16">
        <v>25</v>
      </c>
      <c r="Q1326" s="16">
        <v>1219</v>
      </c>
      <c r="R1326" s="16">
        <v>30</v>
      </c>
      <c r="S1326" s="16">
        <v>1211</v>
      </c>
      <c r="T1326" s="16">
        <v>43</v>
      </c>
      <c r="U1326" s="16">
        <v>1219</v>
      </c>
      <c r="V1326" s="16">
        <v>32</v>
      </c>
      <c r="W1326" s="17">
        <f>100*(M1326-Q1326)/M1326</f>
        <v>0</v>
      </c>
      <c r="X1326" s="15">
        <v>1.4413887294100031E-2</v>
      </c>
      <c r="Y1326" s="15">
        <v>2.5920459937631629E-4</v>
      </c>
      <c r="Z1326" s="18">
        <v>4.7252898205162839E-4</v>
      </c>
      <c r="AA1326" s="18">
        <v>8.3185798277492676E-6</v>
      </c>
      <c r="AB1326" s="18">
        <v>0.28206578280377537</v>
      </c>
      <c r="AC1326" s="18">
        <v>1.7383575769805151E-5</v>
      </c>
      <c r="AD1326" s="20">
        <f t="shared" si="196"/>
        <v>-24.974792278749103</v>
      </c>
      <c r="AE1326" s="20">
        <f t="shared" si="197"/>
        <v>1.6726735295202744</v>
      </c>
      <c r="AF1326" s="20">
        <f t="shared" si="198"/>
        <v>0.61642192421302944</v>
      </c>
      <c r="AG1326" s="21">
        <f t="shared" si="199"/>
        <v>1646.7956685959707</v>
      </c>
      <c r="AH1326" s="21">
        <f t="shared" si="200"/>
        <v>1909.3580916833648</v>
      </c>
      <c r="AI1326" s="22">
        <f t="shared" si="201"/>
        <v>23.811390962997621</v>
      </c>
      <c r="AJ1326" s="20">
        <f t="shared" si="202"/>
        <v>-0.98576719933579438</v>
      </c>
    </row>
    <row r="1327" spans="1:36">
      <c r="A1327" s="1" t="s">
        <v>1345</v>
      </c>
      <c r="B1327" s="102">
        <v>152.71</v>
      </c>
      <c r="C1327" s="102">
        <v>754.9</v>
      </c>
      <c r="D1327" s="12">
        <f t="shared" si="194"/>
        <v>0.20229169426414095</v>
      </c>
      <c r="E1327" s="13">
        <v>6.6030000000000005E-2</v>
      </c>
      <c r="F1327" s="13">
        <v>1.8799999999999999E-3</v>
      </c>
      <c r="G1327" s="14">
        <v>1.06569</v>
      </c>
      <c r="H1327" s="14">
        <v>2.7640000000000001E-2</v>
      </c>
      <c r="I1327" s="13">
        <v>0.11712</v>
      </c>
      <c r="J1327" s="13">
        <v>2.48E-3</v>
      </c>
      <c r="K1327" s="15">
        <v>3.9570000000000001E-2</v>
      </c>
      <c r="L1327" s="15">
        <v>1.9599999999999999E-3</v>
      </c>
      <c r="M1327" s="16">
        <v>807</v>
      </c>
      <c r="N1327" s="16">
        <v>25</v>
      </c>
      <c r="O1327" s="16">
        <v>737</v>
      </c>
      <c r="P1327" s="16">
        <v>14</v>
      </c>
      <c r="Q1327" s="16">
        <v>714</v>
      </c>
      <c r="R1327" s="16">
        <v>14</v>
      </c>
      <c r="S1327" s="16">
        <v>784</v>
      </c>
      <c r="T1327" s="16">
        <v>38</v>
      </c>
      <c r="U1327" s="16">
        <v>714</v>
      </c>
      <c r="V1327" s="16">
        <v>14</v>
      </c>
      <c r="W1327" s="17">
        <f>100*(O1327-Q1327)/O1327</f>
        <v>3.1207598371777476</v>
      </c>
      <c r="X1327" s="15">
        <v>9.6435094305391128E-3</v>
      </c>
      <c r="Y1327" s="15">
        <v>1.1350534662378734E-3</v>
      </c>
      <c r="Z1327" s="18">
        <v>2.4639509044966013E-4</v>
      </c>
      <c r="AA1327" s="18">
        <v>2.9651268071801049E-5</v>
      </c>
      <c r="AB1327" s="18">
        <v>0.28209257182174752</v>
      </c>
      <c r="AC1327" s="18">
        <v>1.4870856227224128E-5</v>
      </c>
      <c r="AD1327" s="20">
        <f t="shared" si="196"/>
        <v>-24.027420616344884</v>
      </c>
      <c r="AE1327" s="20">
        <f t="shared" si="197"/>
        <v>-8.4016058672453653</v>
      </c>
      <c r="AF1327" s="20">
        <f t="shared" si="198"/>
        <v>0.52672554259525195</v>
      </c>
      <c r="AG1327" s="21">
        <f t="shared" si="199"/>
        <v>1600.6948749062883</v>
      </c>
      <c r="AH1327" s="21">
        <f t="shared" si="200"/>
        <v>2153.4160766369923</v>
      </c>
      <c r="AI1327" s="22">
        <f t="shared" si="201"/>
        <v>20.265594882748019</v>
      </c>
      <c r="AJ1327" s="20">
        <f t="shared" si="202"/>
        <v>-0.99257846113103432</v>
      </c>
    </row>
    <row r="1328" spans="1:36">
      <c r="A1328" s="1" t="s">
        <v>1346</v>
      </c>
      <c r="B1328" s="102">
        <v>229.54</v>
      </c>
      <c r="C1328" s="102">
        <v>422.31</v>
      </c>
      <c r="D1328" s="12">
        <f t="shared" si="194"/>
        <v>0.54353437048613573</v>
      </c>
      <c r="E1328" s="13">
        <v>0.11901</v>
      </c>
      <c r="F1328" s="13">
        <v>1.33E-3</v>
      </c>
      <c r="G1328" s="14">
        <v>5.8582000000000001</v>
      </c>
      <c r="H1328" s="14">
        <v>6.2190000000000002E-2</v>
      </c>
      <c r="I1328" s="13">
        <v>0.35715999999999998</v>
      </c>
      <c r="J1328" s="13">
        <v>6.0699999999999999E-3</v>
      </c>
      <c r="K1328" s="15">
        <v>9.6579999999999999E-2</v>
      </c>
      <c r="L1328" s="15">
        <v>1.74E-3</v>
      </c>
      <c r="M1328" s="16">
        <v>1941</v>
      </c>
      <c r="N1328" s="16">
        <v>16</v>
      </c>
      <c r="O1328" s="16">
        <v>1955</v>
      </c>
      <c r="P1328" s="16">
        <v>9</v>
      </c>
      <c r="Q1328" s="16">
        <v>1969</v>
      </c>
      <c r="R1328" s="16">
        <v>29</v>
      </c>
      <c r="S1328" s="16">
        <v>1863</v>
      </c>
      <c r="T1328" s="16">
        <v>32</v>
      </c>
      <c r="U1328" s="16">
        <v>1941</v>
      </c>
      <c r="V1328" s="16">
        <v>29</v>
      </c>
      <c r="W1328" s="17">
        <f>100*(M1328-Q1328)/M1328</f>
        <v>-1.4425553838227718</v>
      </c>
      <c r="X1328" s="15">
        <v>2.3308735821819731E-2</v>
      </c>
      <c r="Y1328" s="15">
        <v>2.4161552816484921E-4</v>
      </c>
      <c r="Z1328" s="18">
        <v>8.5331835523070872E-4</v>
      </c>
      <c r="AA1328" s="18">
        <v>1.0886547047342393E-5</v>
      </c>
      <c r="AB1328" s="18">
        <v>0.2813471570138914</v>
      </c>
      <c r="AC1328" s="18">
        <v>2.1282490279010831E-5</v>
      </c>
      <c r="AD1328" s="20">
        <f t="shared" si="196"/>
        <v>-50.388404301296987</v>
      </c>
      <c r="AE1328" s="20">
        <f t="shared" si="197"/>
        <v>-8.2088025113835617</v>
      </c>
      <c r="AF1328" s="20">
        <f t="shared" si="198"/>
        <v>0.75591301183362891</v>
      </c>
      <c r="AG1328" s="21">
        <f t="shared" si="199"/>
        <v>2647.9375813458705</v>
      </c>
      <c r="AH1328" s="21">
        <f t="shared" si="200"/>
        <v>3070.4051127875159</v>
      </c>
      <c r="AI1328" s="22">
        <f t="shared" si="201"/>
        <v>28.903705650462143</v>
      </c>
      <c r="AJ1328" s="20">
        <f t="shared" si="202"/>
        <v>-0.97429763990268947</v>
      </c>
    </row>
    <row r="1329" spans="1:36">
      <c r="A1329" s="1" t="s">
        <v>1347</v>
      </c>
      <c r="B1329" s="102">
        <v>82.13</v>
      </c>
      <c r="C1329" s="102">
        <v>173.62</v>
      </c>
      <c r="D1329" s="12">
        <f t="shared" si="194"/>
        <v>0.47304458011749795</v>
      </c>
      <c r="E1329" s="13">
        <v>0.10328</v>
      </c>
      <c r="F1329" s="13">
        <v>3.14E-3</v>
      </c>
      <c r="G1329" s="14">
        <v>4.1481500000000002</v>
      </c>
      <c r="H1329" s="14">
        <v>0.11557000000000001</v>
      </c>
      <c r="I1329" s="13">
        <v>0.29142000000000001</v>
      </c>
      <c r="J1329" s="13">
        <v>7.3400000000000002E-3</v>
      </c>
      <c r="K1329" s="15">
        <v>9.7530000000000006E-2</v>
      </c>
      <c r="L1329" s="15">
        <v>4.2599999999999999E-3</v>
      </c>
      <c r="M1329" s="16">
        <v>1684</v>
      </c>
      <c r="N1329" s="16">
        <v>23</v>
      </c>
      <c r="O1329" s="16">
        <v>1664</v>
      </c>
      <c r="P1329" s="16">
        <v>23</v>
      </c>
      <c r="Q1329" s="16">
        <v>1649</v>
      </c>
      <c r="R1329" s="16">
        <v>37</v>
      </c>
      <c r="S1329" s="16">
        <v>1881</v>
      </c>
      <c r="T1329" s="16">
        <v>78</v>
      </c>
      <c r="U1329" s="16">
        <v>1684</v>
      </c>
      <c r="V1329" s="16">
        <v>37</v>
      </c>
      <c r="W1329" s="17">
        <f>100*(M1329-Q1329)/M1329</f>
        <v>2.0783847980997625</v>
      </c>
      <c r="X1329" s="15">
        <v>3.5910605458960965E-2</v>
      </c>
      <c r="Y1329" s="15">
        <v>3.4430023714742737E-4</v>
      </c>
      <c r="Z1329" s="18">
        <v>1.1827099973488525E-3</v>
      </c>
      <c r="AA1329" s="18">
        <v>9.2921780060500179E-6</v>
      </c>
      <c r="AB1329" s="18">
        <v>0.28195695989025343</v>
      </c>
      <c r="AC1329" s="18">
        <v>2.3127589274921906E-5</v>
      </c>
      <c r="AD1329" s="20">
        <f t="shared" si="196"/>
        <v>-28.823225416469977</v>
      </c>
      <c r="AE1329" s="20">
        <f t="shared" si="197"/>
        <v>7.3701301451145618</v>
      </c>
      <c r="AF1329" s="20">
        <f t="shared" si="198"/>
        <v>0.82096687677204816</v>
      </c>
      <c r="AG1329" s="21">
        <f t="shared" si="199"/>
        <v>1829.3027099110461</v>
      </c>
      <c r="AH1329" s="21">
        <f t="shared" si="200"/>
        <v>1914.1055063821709</v>
      </c>
      <c r="AI1329" s="22">
        <f t="shared" si="201"/>
        <v>32.176533069403149</v>
      </c>
      <c r="AJ1329" s="20">
        <f t="shared" si="202"/>
        <v>-0.9643762048991309</v>
      </c>
    </row>
    <row r="1330" spans="1:36">
      <c r="A1330" s="1" t="s">
        <v>1348</v>
      </c>
      <c r="B1330" s="102">
        <v>34.17</v>
      </c>
      <c r="C1330" s="102">
        <v>53.15</v>
      </c>
      <c r="D1330" s="12">
        <f t="shared" si="194"/>
        <v>0.64289746001881476</v>
      </c>
      <c r="E1330" s="13">
        <v>8.8660000000000003E-2</v>
      </c>
      <c r="F1330" s="13">
        <v>4.7699999999999999E-3</v>
      </c>
      <c r="G1330" s="14">
        <v>2.7725399999999998</v>
      </c>
      <c r="H1330" s="14">
        <v>0.13592000000000001</v>
      </c>
      <c r="I1330" s="13">
        <v>0.22691</v>
      </c>
      <c r="J1330" s="13">
        <v>8.0300000000000007E-3</v>
      </c>
      <c r="K1330" s="15">
        <v>7.1300000000000002E-2</v>
      </c>
      <c r="L1330" s="15">
        <v>4.4600000000000004E-3</v>
      </c>
      <c r="M1330" s="16">
        <v>1397</v>
      </c>
      <c r="N1330" s="16">
        <v>45</v>
      </c>
      <c r="O1330" s="16">
        <v>1348</v>
      </c>
      <c r="P1330" s="16">
        <v>37</v>
      </c>
      <c r="Q1330" s="16">
        <v>1318</v>
      </c>
      <c r="R1330" s="16">
        <v>42</v>
      </c>
      <c r="S1330" s="16">
        <v>1392</v>
      </c>
      <c r="T1330" s="16">
        <v>84</v>
      </c>
      <c r="U1330" s="16">
        <v>1397</v>
      </c>
      <c r="V1330" s="16">
        <v>42</v>
      </c>
      <c r="W1330" s="17">
        <f>100*(M1330-Q1330)/M1330</f>
        <v>5.654974946313529</v>
      </c>
      <c r="X1330" s="15">
        <v>2.4034109002883924E-2</v>
      </c>
      <c r="Y1330" s="15">
        <v>1.5365685755761665E-3</v>
      </c>
      <c r="Z1330" s="18">
        <v>7.9801772604312193E-4</v>
      </c>
      <c r="AA1330" s="18">
        <v>4.8628579290229774E-5</v>
      </c>
      <c r="AB1330" s="18">
        <v>0.28224544590859052</v>
      </c>
      <c r="AC1330" s="18">
        <v>2.1985123762364222E-5</v>
      </c>
      <c r="AD1330" s="20">
        <f t="shared" si="196"/>
        <v>-18.621153841593685</v>
      </c>
      <c r="AE1330" s="20">
        <f t="shared" si="197"/>
        <v>11.695660965580501</v>
      </c>
      <c r="AF1330" s="20">
        <f t="shared" si="198"/>
        <v>0.77990557486135503</v>
      </c>
      <c r="AG1330" s="21">
        <f t="shared" si="199"/>
        <v>1412.1493822796783</v>
      </c>
      <c r="AH1330" s="21">
        <f t="shared" si="200"/>
        <v>1421.2382290326314</v>
      </c>
      <c r="AI1330" s="22">
        <f t="shared" si="201"/>
        <v>30.510367875243901</v>
      </c>
      <c r="AJ1330" s="20">
        <f t="shared" si="202"/>
        <v>-0.9759633215047252</v>
      </c>
    </row>
    <row r="1331" spans="1:36">
      <c r="A1331" s="1" t="s">
        <v>1349</v>
      </c>
      <c r="B1331" s="102">
        <v>100.53</v>
      </c>
      <c r="C1331" s="102">
        <v>633.08000000000004</v>
      </c>
      <c r="D1331" s="12">
        <f t="shared" si="194"/>
        <v>0.15879509698616287</v>
      </c>
      <c r="E1331" s="13">
        <v>7.9699999999999993E-2</v>
      </c>
      <c r="F1331" s="13">
        <v>1.5200000000000001E-3</v>
      </c>
      <c r="G1331" s="14">
        <v>2.1025900000000002</v>
      </c>
      <c r="H1331" s="14">
        <v>3.6760000000000001E-2</v>
      </c>
      <c r="I1331" s="13">
        <v>0.19141</v>
      </c>
      <c r="J1331" s="13">
        <v>3.5999999999999999E-3</v>
      </c>
      <c r="K1331" s="15">
        <v>4.8619999999999997E-2</v>
      </c>
      <c r="L1331" s="15">
        <v>2.1900000000000001E-3</v>
      </c>
      <c r="M1331" s="16">
        <v>1190</v>
      </c>
      <c r="N1331" s="16">
        <v>17</v>
      </c>
      <c r="O1331" s="16">
        <v>1150</v>
      </c>
      <c r="P1331" s="16">
        <v>12</v>
      </c>
      <c r="Q1331" s="16">
        <v>1129</v>
      </c>
      <c r="R1331" s="16">
        <v>19</v>
      </c>
      <c r="S1331" s="16">
        <v>960</v>
      </c>
      <c r="T1331" s="16">
        <v>42</v>
      </c>
      <c r="U1331" s="16">
        <v>1190</v>
      </c>
      <c r="V1331" s="16">
        <v>19</v>
      </c>
      <c r="W1331" s="17">
        <f>100*(M1331-Q1331)/M1331</f>
        <v>5.1260504201680677</v>
      </c>
      <c r="X1331" s="15">
        <v>3.2828308080891364E-2</v>
      </c>
      <c r="Y1331" s="15">
        <v>1.039092458624486E-3</v>
      </c>
      <c r="Z1331" s="18">
        <v>1.0290818238189493E-3</v>
      </c>
      <c r="AA1331" s="18">
        <v>3.7410477912273987E-5</v>
      </c>
      <c r="AB1331" s="18">
        <v>0.28195758974276214</v>
      </c>
      <c r="AC1331" s="18">
        <v>2.2558580993041488E-5</v>
      </c>
      <c r="AD1331" s="20">
        <f t="shared" si="196"/>
        <v>-28.800951198770797</v>
      </c>
      <c r="AE1331" s="20">
        <f t="shared" si="197"/>
        <v>-3.2491750763652405</v>
      </c>
      <c r="AF1331" s="20">
        <f t="shared" si="198"/>
        <v>0.79987556243402502</v>
      </c>
      <c r="AG1331" s="21">
        <f t="shared" si="199"/>
        <v>1821.0365304518266</v>
      </c>
      <c r="AH1331" s="21">
        <f t="shared" si="200"/>
        <v>2193.4401254499826</v>
      </c>
      <c r="AI1331" s="22">
        <f t="shared" si="201"/>
        <v>31.260430099025598</v>
      </c>
      <c r="AJ1331" s="20">
        <f t="shared" si="202"/>
        <v>-0.96900355952352557</v>
      </c>
    </row>
    <row r="1332" spans="1:36">
      <c r="A1332" s="1" t="s">
        <v>1350</v>
      </c>
      <c r="B1332" s="102">
        <v>18.04</v>
      </c>
      <c r="C1332" s="102">
        <v>25.1</v>
      </c>
      <c r="D1332" s="12">
        <f t="shared" si="194"/>
        <v>0.71872509960159359</v>
      </c>
      <c r="E1332" s="13">
        <v>0.15234</v>
      </c>
      <c r="F1332" s="13">
        <v>7.5900000000000004E-3</v>
      </c>
      <c r="G1332" s="14">
        <v>9.32864</v>
      </c>
      <c r="H1332" s="14">
        <v>0.43386999999999998</v>
      </c>
      <c r="I1332" s="13">
        <v>0.44430999999999998</v>
      </c>
      <c r="J1332" s="13">
        <v>1.9029999999999998E-2</v>
      </c>
      <c r="K1332" s="15">
        <v>0.15820000000000001</v>
      </c>
      <c r="L1332" s="15">
        <v>1.0529999999999999E-2</v>
      </c>
      <c r="M1332" s="16">
        <v>2372</v>
      </c>
      <c r="N1332" s="16">
        <v>35</v>
      </c>
      <c r="O1332" s="16">
        <v>2371</v>
      </c>
      <c r="P1332" s="16">
        <v>43</v>
      </c>
      <c r="Q1332" s="16">
        <v>2370</v>
      </c>
      <c r="R1332" s="16">
        <v>85</v>
      </c>
      <c r="S1332" s="16">
        <v>2969</v>
      </c>
      <c r="T1332" s="16">
        <v>184</v>
      </c>
      <c r="U1332" s="16">
        <v>2372</v>
      </c>
      <c r="V1332" s="16">
        <v>85</v>
      </c>
      <c r="W1332" s="17">
        <f>100*(M1332-Q1332)/M1332</f>
        <v>8.4317032040472181E-2</v>
      </c>
      <c r="X1332" s="15">
        <v>1.3768390614022005E-2</v>
      </c>
      <c r="Y1332" s="15">
        <v>3.1992917776543344E-4</v>
      </c>
      <c r="Z1332" s="18">
        <v>4.4535551962246808E-4</v>
      </c>
      <c r="AA1332" s="18">
        <v>8.9176752766703604E-6</v>
      </c>
      <c r="AB1332" s="18">
        <v>0.28106329829702809</v>
      </c>
      <c r="AC1332" s="18">
        <v>2.2138233926489453E-5</v>
      </c>
      <c r="AD1332" s="20">
        <f t="shared" si="196"/>
        <v>-60.426835152417311</v>
      </c>
      <c r="AE1332" s="20">
        <f t="shared" si="197"/>
        <v>-8.0184532297311595</v>
      </c>
      <c r="AF1332" s="20">
        <f t="shared" si="198"/>
        <v>0.78708490617837712</v>
      </c>
      <c r="AG1332" s="21">
        <f t="shared" si="199"/>
        <v>3000.2677802025351</v>
      </c>
      <c r="AH1332" s="21">
        <f t="shared" si="200"/>
        <v>3386.5955467268741</v>
      </c>
      <c r="AI1332" s="22">
        <f t="shared" si="201"/>
        <v>29.547892276886159</v>
      </c>
      <c r="AJ1332" s="20">
        <f t="shared" si="202"/>
        <v>-0.98658567711980516</v>
      </c>
    </row>
    <row r="1333" spans="1:36">
      <c r="A1333" s="1" t="s">
        <v>1351</v>
      </c>
      <c r="B1333" s="102">
        <v>254.17</v>
      </c>
      <c r="C1333" s="102">
        <v>122.53</v>
      </c>
      <c r="D1333" s="12">
        <f t="shared" si="194"/>
        <v>2.0743491389863706</v>
      </c>
      <c r="E1333" s="13">
        <v>6.4939999999999998E-2</v>
      </c>
      <c r="F1333" s="13">
        <v>5.7600000000000004E-3</v>
      </c>
      <c r="G1333" s="14">
        <v>0.84814000000000001</v>
      </c>
      <c r="H1333" s="14">
        <v>6.8150000000000002E-2</v>
      </c>
      <c r="I1333" s="13">
        <v>9.4759999999999997E-2</v>
      </c>
      <c r="J1333" s="13">
        <v>4.3600000000000002E-3</v>
      </c>
      <c r="K1333" s="15">
        <v>2.5080000000000002E-2</v>
      </c>
      <c r="L1333" s="15">
        <v>1.3500000000000001E-3</v>
      </c>
      <c r="M1333" s="16">
        <v>772</v>
      </c>
      <c r="N1333" s="16">
        <v>95</v>
      </c>
      <c r="O1333" s="16">
        <v>624</v>
      </c>
      <c r="P1333" s="16">
        <v>37</v>
      </c>
      <c r="Q1333" s="16">
        <v>584</v>
      </c>
      <c r="R1333" s="16">
        <v>26</v>
      </c>
      <c r="S1333" s="16">
        <v>501</v>
      </c>
      <c r="T1333" s="16">
        <v>27</v>
      </c>
      <c r="U1333" s="16">
        <v>584</v>
      </c>
      <c r="V1333" s="16">
        <v>26</v>
      </c>
      <c r="W1333" s="17">
        <f>100*(O1333-Q1333)/O1333</f>
        <v>6.4102564102564106</v>
      </c>
      <c r="X1333" s="15">
        <v>1.7049723014111111E-2</v>
      </c>
      <c r="Y1333" s="15">
        <v>7.2686487089905515E-4</v>
      </c>
      <c r="Z1333" s="18">
        <v>5.3798270364164972E-4</v>
      </c>
      <c r="AA1333" s="18">
        <v>2.0765295119179906E-5</v>
      </c>
      <c r="AB1333" s="18">
        <v>0.28208610287701619</v>
      </c>
      <c r="AC1333" s="18">
        <v>2.3155570319610952E-5</v>
      </c>
      <c r="AD1333" s="20">
        <f t="shared" si="196"/>
        <v>-24.256189544361597</v>
      </c>
      <c r="AE1333" s="20">
        <f t="shared" si="197"/>
        <v>-11.60799569316695</v>
      </c>
      <c r="AF1333" s="20">
        <f t="shared" si="198"/>
        <v>0.81993314001514461</v>
      </c>
      <c r="AG1333" s="21">
        <f t="shared" si="199"/>
        <v>1621.7177473252993</v>
      </c>
      <c r="AH1333" s="21">
        <f t="shared" si="200"/>
        <v>2255.7423929097631</v>
      </c>
      <c r="AI1333" s="22">
        <f t="shared" si="201"/>
        <v>31.789738096726524</v>
      </c>
      <c r="AJ1333" s="20">
        <f t="shared" si="202"/>
        <v>-0.98379570169754071</v>
      </c>
    </row>
    <row r="1334" spans="1:36">
      <c r="A1334" s="1" t="s">
        <v>1352</v>
      </c>
      <c r="B1334" s="102">
        <v>9.43</v>
      </c>
      <c r="C1334" s="102">
        <v>169.18</v>
      </c>
      <c r="D1334" s="12">
        <f t="shared" ref="D1334:D1397" si="204">B1334/C1334</f>
        <v>5.573944910745951E-2</v>
      </c>
      <c r="E1334" s="13">
        <v>6.5769999999999995E-2</v>
      </c>
      <c r="F1334" s="13">
        <v>3.1099999999999999E-3</v>
      </c>
      <c r="G1334" s="14">
        <v>1.19129</v>
      </c>
      <c r="H1334" s="14">
        <v>5.1360000000000003E-2</v>
      </c>
      <c r="I1334" s="13">
        <v>0.13142000000000001</v>
      </c>
      <c r="J1334" s="13">
        <v>3.7299999999999998E-3</v>
      </c>
      <c r="K1334" s="15">
        <v>5.3159999999999999E-2</v>
      </c>
      <c r="L1334" s="15">
        <v>8.0999999999999996E-3</v>
      </c>
      <c r="M1334" s="16">
        <v>799</v>
      </c>
      <c r="N1334" s="16">
        <v>46</v>
      </c>
      <c r="O1334" s="16">
        <v>797</v>
      </c>
      <c r="P1334" s="16">
        <v>24</v>
      </c>
      <c r="Q1334" s="16">
        <v>796</v>
      </c>
      <c r="R1334" s="16">
        <v>21</v>
      </c>
      <c r="S1334" s="16">
        <v>1047</v>
      </c>
      <c r="T1334" s="16">
        <v>155</v>
      </c>
      <c r="U1334" s="16">
        <v>796</v>
      </c>
      <c r="V1334" s="16">
        <v>21</v>
      </c>
      <c r="W1334" s="17">
        <f>100*(O1334-Q1334)/O1334</f>
        <v>0.12547051442910917</v>
      </c>
      <c r="X1334" s="15">
        <v>2.0848820135765209E-2</v>
      </c>
      <c r="Y1334" s="15">
        <v>1.0985083715442067E-4</v>
      </c>
      <c r="Z1334" s="18">
        <v>8.2924950544599886E-4</v>
      </c>
      <c r="AA1334" s="18">
        <v>4.9457142626124135E-6</v>
      </c>
      <c r="AB1334" s="18">
        <v>0.28192281697163935</v>
      </c>
      <c r="AC1334" s="18">
        <v>1.7023081076559091E-5</v>
      </c>
      <c r="AD1334" s="20">
        <f t="shared" si="196"/>
        <v>-30.030661747297849</v>
      </c>
      <c r="AE1334" s="20">
        <f t="shared" si="197"/>
        <v>-12.913123510387425</v>
      </c>
      <c r="AF1334" s="20">
        <f t="shared" si="198"/>
        <v>0.60306743139843844</v>
      </c>
      <c r="AG1334" s="21">
        <f t="shared" si="199"/>
        <v>1859.4157002121894</v>
      </c>
      <c r="AH1334" s="21">
        <f t="shared" si="200"/>
        <v>2496.0012091925746</v>
      </c>
      <c r="AI1334" s="22">
        <f t="shared" si="201"/>
        <v>23.445654904617868</v>
      </c>
      <c r="AJ1334" s="20">
        <f t="shared" si="202"/>
        <v>-0.97502260525765061</v>
      </c>
    </row>
    <row r="1335" spans="1:36">
      <c r="A1335" s="1" t="s">
        <v>1353</v>
      </c>
      <c r="B1335" s="102">
        <v>98.37</v>
      </c>
      <c r="C1335" s="102">
        <v>221.8</v>
      </c>
      <c r="D1335" s="12">
        <f t="shared" si="204"/>
        <v>0.44350766456266905</v>
      </c>
      <c r="E1335" s="13">
        <v>6.3479999999999995E-2</v>
      </c>
      <c r="F1335" s="13">
        <v>6.4099999999999999E-3</v>
      </c>
      <c r="G1335" s="14">
        <v>1.1006</v>
      </c>
      <c r="H1335" s="14">
        <v>0.10514</v>
      </c>
      <c r="I1335" s="13">
        <v>0.12573999999999999</v>
      </c>
      <c r="J1335" s="13">
        <v>4.13E-3</v>
      </c>
      <c r="K1335" s="15">
        <v>3.8580000000000003E-2</v>
      </c>
      <c r="L1335" s="15">
        <v>1.1199999999999999E-3</v>
      </c>
      <c r="M1335" s="16">
        <v>724</v>
      </c>
      <c r="N1335" s="16">
        <v>223</v>
      </c>
      <c r="O1335" s="16">
        <v>754</v>
      </c>
      <c r="P1335" s="16">
        <v>51</v>
      </c>
      <c r="Q1335" s="16">
        <v>764</v>
      </c>
      <c r="R1335" s="16">
        <v>24</v>
      </c>
      <c r="S1335" s="16">
        <v>765</v>
      </c>
      <c r="T1335" s="16">
        <v>22</v>
      </c>
      <c r="U1335" s="16">
        <v>764</v>
      </c>
      <c r="V1335" s="16">
        <v>24</v>
      </c>
      <c r="W1335" s="17">
        <f>100*(O1335-Q1335)/O1335</f>
        <v>-1.3262599469496021</v>
      </c>
      <c r="X1335" s="15">
        <v>1.1503924205358092E-2</v>
      </c>
      <c r="Y1335" s="15">
        <v>1.0051721056483101E-3</v>
      </c>
      <c r="Z1335" s="18">
        <v>3.3789387612637807E-4</v>
      </c>
      <c r="AA1335" s="18">
        <v>2.5303063864208492E-5</v>
      </c>
      <c r="AB1335" s="18">
        <v>0.28188599049502189</v>
      </c>
      <c r="AC1335" s="18">
        <v>2.2412267361442205E-5</v>
      </c>
      <c r="AD1335" s="20">
        <f t="shared" si="196"/>
        <v>-31.332999907279778</v>
      </c>
      <c r="AE1335" s="20">
        <f t="shared" si="197"/>
        <v>-14.662111521169807</v>
      </c>
      <c r="AF1335" s="20">
        <f t="shared" si="198"/>
        <v>0.79393059516749542</v>
      </c>
      <c r="AG1335" s="21">
        <f t="shared" si="199"/>
        <v>1885.8721302216322</v>
      </c>
      <c r="AH1335" s="21">
        <f t="shared" si="200"/>
        <v>2580.8363209102645</v>
      </c>
      <c r="AI1335" s="22">
        <f t="shared" si="201"/>
        <v>30.456567400731956</v>
      </c>
      <c r="AJ1335" s="20">
        <f t="shared" si="202"/>
        <v>-0.98982247361065123</v>
      </c>
    </row>
    <row r="1336" spans="1:36">
      <c r="A1336" s="1" t="s">
        <v>1354</v>
      </c>
      <c r="B1336" s="102">
        <v>194.93</v>
      </c>
      <c r="C1336" s="102">
        <v>95.51</v>
      </c>
      <c r="D1336" s="12">
        <f t="shared" si="204"/>
        <v>2.040938121662653</v>
      </c>
      <c r="E1336" s="13">
        <v>7.331E-2</v>
      </c>
      <c r="F1336" s="13">
        <v>3.0799999999999998E-3</v>
      </c>
      <c r="G1336" s="14">
        <v>1.7573799999999999</v>
      </c>
      <c r="H1336" s="14">
        <v>6.7510000000000001E-2</v>
      </c>
      <c r="I1336" s="13">
        <v>0.17393</v>
      </c>
      <c r="J1336" s="13">
        <v>4.7499999999999999E-3</v>
      </c>
      <c r="K1336" s="15">
        <v>4.854E-2</v>
      </c>
      <c r="L1336" s="15">
        <v>1.39E-3</v>
      </c>
      <c r="M1336" s="16">
        <v>1023</v>
      </c>
      <c r="N1336" s="16">
        <v>38</v>
      </c>
      <c r="O1336" s="16">
        <v>1030</v>
      </c>
      <c r="P1336" s="16">
        <v>25</v>
      </c>
      <c r="Q1336" s="16">
        <v>1034</v>
      </c>
      <c r="R1336" s="16">
        <v>26</v>
      </c>
      <c r="S1336" s="16">
        <v>958</v>
      </c>
      <c r="T1336" s="16">
        <v>27</v>
      </c>
      <c r="U1336" s="16">
        <v>1023</v>
      </c>
      <c r="V1336" s="16">
        <v>38</v>
      </c>
      <c r="W1336" s="17">
        <f>100*(M1336-Q1336)/M1336</f>
        <v>-1.075268817204301</v>
      </c>
      <c r="X1336" s="15">
        <v>4.9179303690683442E-2</v>
      </c>
      <c r="Y1336" s="15">
        <v>1.5121281872217006E-3</v>
      </c>
      <c r="Z1336" s="18">
        <v>1.5021183573673267E-3</v>
      </c>
      <c r="AA1336" s="18">
        <v>4.5099728900328512E-5</v>
      </c>
      <c r="AB1336" s="18">
        <v>0.28224802339269323</v>
      </c>
      <c r="AC1336" s="18">
        <v>2.1584379147232133E-5</v>
      </c>
      <c r="AD1336" s="20">
        <f t="shared" si="196"/>
        <v>-18.530003228990346</v>
      </c>
      <c r="AE1336" s="20">
        <f t="shared" si="197"/>
        <v>3.093732551460171</v>
      </c>
      <c r="AF1336" s="20">
        <f t="shared" si="198"/>
        <v>0.76504593724232473</v>
      </c>
      <c r="AG1336" s="21">
        <f t="shared" si="199"/>
        <v>1435.0953740978707</v>
      </c>
      <c r="AH1336" s="21">
        <f t="shared" si="200"/>
        <v>1670.0219336856708</v>
      </c>
      <c r="AI1336" s="22">
        <f t="shared" si="201"/>
        <v>30.512750269815569</v>
      </c>
      <c r="AJ1336" s="20">
        <f t="shared" si="202"/>
        <v>-0.95475547116363479</v>
      </c>
    </row>
    <row r="1337" spans="1:36">
      <c r="A1337" s="1" t="s">
        <v>1355</v>
      </c>
      <c r="B1337" s="102">
        <v>155.22999999999999</v>
      </c>
      <c r="C1337" s="102">
        <v>112.05</v>
      </c>
      <c r="D1337" s="12">
        <f t="shared" si="204"/>
        <v>1.385363676929942</v>
      </c>
      <c r="E1337" s="13">
        <v>7.0110000000000006E-2</v>
      </c>
      <c r="F1337" s="13">
        <v>6.3E-3</v>
      </c>
      <c r="G1337" s="14">
        <v>1.34612</v>
      </c>
      <c r="H1337" s="14">
        <v>0.10979999999999999</v>
      </c>
      <c r="I1337" s="13">
        <v>0.13930000000000001</v>
      </c>
      <c r="J1337" s="13">
        <v>6.8399999999999997E-3</v>
      </c>
      <c r="K1337" s="15">
        <v>4.7980000000000002E-2</v>
      </c>
      <c r="L1337" s="15">
        <v>2.9299999999999999E-3</v>
      </c>
      <c r="M1337" s="16">
        <v>932</v>
      </c>
      <c r="N1337" s="16">
        <v>91</v>
      </c>
      <c r="O1337" s="16">
        <v>866</v>
      </c>
      <c r="P1337" s="16">
        <v>48</v>
      </c>
      <c r="Q1337" s="16">
        <v>841</v>
      </c>
      <c r="R1337" s="16">
        <v>39</v>
      </c>
      <c r="S1337" s="16">
        <v>947</v>
      </c>
      <c r="T1337" s="16">
        <v>57</v>
      </c>
      <c r="U1337" s="16">
        <v>841</v>
      </c>
      <c r="V1337" s="16">
        <v>39</v>
      </c>
      <c r="W1337" s="17">
        <f t="shared" ref="W1337:W1345" si="205">100*(O1337-Q1337)/O1337</f>
        <v>2.8868360277136258</v>
      </c>
      <c r="X1337" s="15">
        <v>2.6119965371417603E-2</v>
      </c>
      <c r="Y1337" s="15">
        <v>1.1228508156302854E-3</v>
      </c>
      <c r="Z1337" s="18">
        <v>8.387093015485229E-4</v>
      </c>
      <c r="AA1337" s="18">
        <v>3.4755489257646998E-5</v>
      </c>
      <c r="AB1337" s="18">
        <v>0.28200594745510366</v>
      </c>
      <c r="AC1337" s="18">
        <v>2.0796709112176962E-5</v>
      </c>
      <c r="AD1337" s="20">
        <f t="shared" si="196"/>
        <v>-27.090820339226163</v>
      </c>
      <c r="AE1337" s="20">
        <f t="shared" si="197"/>
        <v>-8.9959739969958097</v>
      </c>
      <c r="AF1337" s="20">
        <f t="shared" si="198"/>
        <v>0.73682762942335056</v>
      </c>
      <c r="AG1337" s="21">
        <f t="shared" si="199"/>
        <v>1745.2561441867731</v>
      </c>
      <c r="AH1337" s="21">
        <f t="shared" si="200"/>
        <v>2286.2021290433204</v>
      </c>
      <c r="AI1337" s="22">
        <f t="shared" si="201"/>
        <v>28.712775182519636</v>
      </c>
      <c r="AJ1337" s="20">
        <f t="shared" si="202"/>
        <v>-0.97473767164010472</v>
      </c>
    </row>
    <row r="1338" spans="1:36">
      <c r="A1338" s="23" t="s">
        <v>1356</v>
      </c>
      <c r="B1338" s="36">
        <v>166.55</v>
      </c>
      <c r="C1338" s="36">
        <v>87.15</v>
      </c>
      <c r="D1338" s="25">
        <f t="shared" si="204"/>
        <v>1.9110728628800917</v>
      </c>
      <c r="E1338" s="26">
        <v>0.10034</v>
      </c>
      <c r="F1338" s="26">
        <v>2.2620000000000001E-2</v>
      </c>
      <c r="G1338" s="27">
        <v>1.2197</v>
      </c>
      <c r="H1338" s="27">
        <v>0.26582</v>
      </c>
      <c r="I1338" s="26">
        <v>8.8160000000000002E-2</v>
      </c>
      <c r="J1338" s="26">
        <v>5.0800000000000003E-3</v>
      </c>
      <c r="K1338" s="28">
        <v>2.5739999999999999E-2</v>
      </c>
      <c r="L1338" s="28">
        <v>1.15E-3</v>
      </c>
      <c r="M1338" s="29">
        <v>1630</v>
      </c>
      <c r="N1338" s="29">
        <v>475</v>
      </c>
      <c r="O1338" s="29">
        <v>810</v>
      </c>
      <c r="P1338" s="29">
        <v>122</v>
      </c>
      <c r="Q1338" s="29">
        <v>545</v>
      </c>
      <c r="R1338" s="29">
        <v>30</v>
      </c>
      <c r="S1338" s="29">
        <v>514</v>
      </c>
      <c r="T1338" s="29">
        <v>23</v>
      </c>
      <c r="U1338" s="29">
        <v>545</v>
      </c>
      <c r="V1338" s="29">
        <v>30</v>
      </c>
      <c r="W1338" s="30">
        <f t="shared" si="205"/>
        <v>32.716049382716051</v>
      </c>
      <c r="X1338" s="28">
        <v>2.3398845926070447E-2</v>
      </c>
      <c r="Y1338" s="28">
        <v>5.1379149034509763E-4</v>
      </c>
      <c r="Z1338" s="31">
        <v>7.027285438041314E-4</v>
      </c>
      <c r="AA1338" s="31">
        <v>1.6079626861154856E-5</v>
      </c>
      <c r="AB1338" s="31">
        <v>0.28214840827487714</v>
      </c>
      <c r="AC1338" s="31">
        <v>2.0163984243081361E-5</v>
      </c>
      <c r="AD1338" s="33">
        <f t="shared" si="196"/>
        <v>-22.052810218935459</v>
      </c>
      <c r="AE1338" s="33">
        <f t="shared" si="197"/>
        <v>-10.311540448302292</v>
      </c>
      <c r="AF1338" s="33">
        <f t="shared" si="198"/>
        <v>0.71394004096336894</v>
      </c>
      <c r="AG1338" s="34">
        <f t="shared" si="199"/>
        <v>1542.7546910500523</v>
      </c>
      <c r="AH1338" s="34">
        <f t="shared" si="200"/>
        <v>2145.3893585866394</v>
      </c>
      <c r="AI1338" s="35">
        <f t="shared" si="201"/>
        <v>27.843633442102828</v>
      </c>
      <c r="AJ1338" s="33">
        <f t="shared" si="202"/>
        <v>-0.97883347759626105</v>
      </c>
    </row>
    <row r="1339" spans="1:36">
      <c r="A1339" s="1" t="s">
        <v>1357</v>
      </c>
      <c r="B1339" s="102">
        <v>146.49</v>
      </c>
      <c r="C1339" s="102">
        <v>280.79000000000002</v>
      </c>
      <c r="D1339" s="12">
        <f t="shared" si="204"/>
        <v>0.52170661348338621</v>
      </c>
      <c r="E1339" s="13">
        <v>6.1219999999999997E-2</v>
      </c>
      <c r="F1339" s="13">
        <v>4.3899999999999998E-3</v>
      </c>
      <c r="G1339" s="14">
        <v>0.71855999999999998</v>
      </c>
      <c r="H1339" s="14">
        <v>4.684E-2</v>
      </c>
      <c r="I1339" s="13">
        <v>8.5150000000000003E-2</v>
      </c>
      <c r="J1339" s="13">
        <v>3.2000000000000002E-3</v>
      </c>
      <c r="K1339" s="15">
        <v>2.7390000000000001E-2</v>
      </c>
      <c r="L1339" s="15">
        <v>2.0999999999999999E-3</v>
      </c>
      <c r="M1339" s="16">
        <v>647</v>
      </c>
      <c r="N1339" s="16">
        <v>78</v>
      </c>
      <c r="O1339" s="16">
        <v>550</v>
      </c>
      <c r="P1339" s="16">
        <v>28</v>
      </c>
      <c r="Q1339" s="16">
        <v>527</v>
      </c>
      <c r="R1339" s="16">
        <v>19</v>
      </c>
      <c r="S1339" s="16">
        <v>546</v>
      </c>
      <c r="T1339" s="16">
        <v>41</v>
      </c>
      <c r="U1339" s="16">
        <v>527</v>
      </c>
      <c r="V1339" s="16">
        <v>19</v>
      </c>
      <c r="W1339" s="17">
        <f t="shared" si="205"/>
        <v>4.1818181818181817</v>
      </c>
      <c r="X1339" s="15">
        <v>1.8076184359868346E-2</v>
      </c>
      <c r="Y1339" s="15">
        <v>2.7867095399714475E-4</v>
      </c>
      <c r="Z1339" s="18">
        <v>5.8131586499846034E-4</v>
      </c>
      <c r="AA1339" s="18">
        <v>9.2255088025387032E-6</v>
      </c>
      <c r="AB1339" s="18">
        <v>0.28198221934775469</v>
      </c>
      <c r="AC1339" s="18">
        <v>2.220281110069278E-5</v>
      </c>
      <c r="AD1339" s="20">
        <f t="shared" si="196"/>
        <v>-27.92994540638194</v>
      </c>
      <c r="AE1339" s="20">
        <f t="shared" si="197"/>
        <v>-16.543197299201395</v>
      </c>
      <c r="AF1339" s="20">
        <f t="shared" si="198"/>
        <v>0.78609679552513756</v>
      </c>
      <c r="AG1339" s="21">
        <f t="shared" si="199"/>
        <v>1766.0936339714999</v>
      </c>
      <c r="AH1339" s="21">
        <f t="shared" si="200"/>
        <v>2520.877025448166</v>
      </c>
      <c r="AI1339" s="22">
        <f t="shared" si="201"/>
        <v>30.434111845022244</v>
      </c>
      <c r="AJ1339" s="20">
        <f t="shared" si="202"/>
        <v>-0.98249048599402222</v>
      </c>
    </row>
    <row r="1340" spans="1:36">
      <c r="A1340" s="1" t="s">
        <v>1358</v>
      </c>
      <c r="B1340" s="102">
        <v>107.03</v>
      </c>
      <c r="C1340" s="102">
        <v>258.32</v>
      </c>
      <c r="D1340" s="12">
        <f t="shared" si="204"/>
        <v>0.41433106224837413</v>
      </c>
      <c r="E1340" s="13">
        <v>5.9880000000000003E-2</v>
      </c>
      <c r="F1340" s="13">
        <v>1.7899999999999999E-3</v>
      </c>
      <c r="G1340" s="14">
        <v>0.84409000000000001</v>
      </c>
      <c r="H1340" s="14">
        <v>2.3099999999999999E-2</v>
      </c>
      <c r="I1340" s="13">
        <v>0.10226</v>
      </c>
      <c r="J1340" s="13">
        <v>2.15E-3</v>
      </c>
      <c r="K1340" s="15">
        <v>2.9749999999999999E-2</v>
      </c>
      <c r="L1340" s="15">
        <v>1.1299999999999999E-3</v>
      </c>
      <c r="M1340" s="16">
        <v>599</v>
      </c>
      <c r="N1340" s="16">
        <v>28</v>
      </c>
      <c r="O1340" s="16">
        <v>621</v>
      </c>
      <c r="P1340" s="16">
        <v>13</v>
      </c>
      <c r="Q1340" s="16">
        <v>628</v>
      </c>
      <c r="R1340" s="16">
        <v>13</v>
      </c>
      <c r="S1340" s="16">
        <v>593</v>
      </c>
      <c r="T1340" s="16">
        <v>22</v>
      </c>
      <c r="U1340" s="16">
        <v>628</v>
      </c>
      <c r="V1340" s="16">
        <v>13</v>
      </c>
      <c r="W1340" s="17">
        <f t="shared" si="205"/>
        <v>-1.1272141706924315</v>
      </c>
      <c r="X1340" s="15">
        <v>3.4161426656419504E-2</v>
      </c>
      <c r="Y1340" s="15">
        <v>2.9960735365230619E-4</v>
      </c>
      <c r="Z1340" s="18">
        <v>1.0707465475818499E-3</v>
      </c>
      <c r="AA1340" s="18">
        <v>7.2893730004731174E-6</v>
      </c>
      <c r="AB1340" s="18">
        <v>0.28247253791183041</v>
      </c>
      <c r="AC1340" s="18">
        <v>2.0937708118517382E-5</v>
      </c>
      <c r="AD1340" s="20">
        <f t="shared" si="196"/>
        <v>-10.590231287737062</v>
      </c>
      <c r="AE1340" s="20">
        <f t="shared" si="197"/>
        <v>2.8145137536417231</v>
      </c>
      <c r="AF1340" s="20">
        <f t="shared" si="198"/>
        <v>0.74147159760481596</v>
      </c>
      <c r="AG1340" s="21">
        <f t="shared" si="199"/>
        <v>1104.0832018018382</v>
      </c>
      <c r="AH1340" s="21">
        <f t="shared" si="200"/>
        <v>1384.2002300653894</v>
      </c>
      <c r="AI1340" s="22">
        <f t="shared" si="201"/>
        <v>29.437616550128041</v>
      </c>
      <c r="AJ1340" s="20">
        <f t="shared" si="202"/>
        <v>-0.96774859796440216</v>
      </c>
    </row>
    <row r="1341" spans="1:36">
      <c r="A1341" s="1" t="s">
        <v>1359</v>
      </c>
      <c r="B1341" s="102">
        <v>37.1</v>
      </c>
      <c r="C1341" s="102">
        <v>116.9</v>
      </c>
      <c r="D1341" s="12">
        <f t="shared" si="204"/>
        <v>0.31736526946107785</v>
      </c>
      <c r="E1341" s="13">
        <v>6.8650000000000003E-2</v>
      </c>
      <c r="F1341" s="13">
        <v>3.29E-3</v>
      </c>
      <c r="G1341" s="14">
        <v>1.28746</v>
      </c>
      <c r="H1341" s="14">
        <v>5.6419999999999998E-2</v>
      </c>
      <c r="I1341" s="13">
        <v>0.13605</v>
      </c>
      <c r="J1341" s="13">
        <v>3.8999999999999998E-3</v>
      </c>
      <c r="K1341" s="15">
        <v>4.6179999999999999E-2</v>
      </c>
      <c r="L1341" s="15">
        <v>3.1099999999999999E-3</v>
      </c>
      <c r="M1341" s="16">
        <v>888</v>
      </c>
      <c r="N1341" s="16">
        <v>46</v>
      </c>
      <c r="O1341" s="16">
        <v>840</v>
      </c>
      <c r="P1341" s="16">
        <v>25</v>
      </c>
      <c r="Q1341" s="16">
        <v>822</v>
      </c>
      <c r="R1341" s="16">
        <v>22</v>
      </c>
      <c r="S1341" s="16">
        <v>912</v>
      </c>
      <c r="T1341" s="16">
        <v>60</v>
      </c>
      <c r="U1341" s="16">
        <v>822</v>
      </c>
      <c r="V1341" s="16">
        <v>22</v>
      </c>
      <c r="W1341" s="17">
        <f t="shared" si="205"/>
        <v>2.1428571428571428</v>
      </c>
      <c r="X1341" s="15">
        <v>1.8460549202956186E-2</v>
      </c>
      <c r="Y1341" s="15">
        <v>2.8062906310313541E-4</v>
      </c>
      <c r="Z1341" s="18">
        <v>6.1658104390705762E-4</v>
      </c>
      <c r="AA1341" s="18">
        <v>9.0292061021468368E-6</v>
      </c>
      <c r="AB1341" s="18">
        <v>0.28232184823582374</v>
      </c>
      <c r="AC1341" s="18">
        <v>2.2820453526837824E-5</v>
      </c>
      <c r="AD1341" s="20">
        <f t="shared" si="196"/>
        <v>-15.919248163760447</v>
      </c>
      <c r="AE1341" s="20">
        <f t="shared" si="197"/>
        <v>1.9047980596553771</v>
      </c>
      <c r="AF1341" s="20">
        <f t="shared" si="198"/>
        <v>0.808494652900132</v>
      </c>
      <c r="AG1341" s="21">
        <f t="shared" si="199"/>
        <v>1299.8492733841458</v>
      </c>
      <c r="AH1341" s="21">
        <f t="shared" si="200"/>
        <v>1590.2122184268114</v>
      </c>
      <c r="AI1341" s="22">
        <f t="shared" si="201"/>
        <v>31.58400500099242</v>
      </c>
      <c r="AJ1341" s="20">
        <f t="shared" si="202"/>
        <v>-0.98142828181002839</v>
      </c>
    </row>
    <row r="1342" spans="1:36">
      <c r="A1342" s="23" t="s">
        <v>1360</v>
      </c>
      <c r="B1342" s="36">
        <v>34.47</v>
      </c>
      <c r="C1342" s="36">
        <v>40.81</v>
      </c>
      <c r="D1342" s="25">
        <f t="shared" si="204"/>
        <v>0.84464592011761819</v>
      </c>
      <c r="E1342" s="26">
        <v>0.13704</v>
      </c>
      <c r="F1342" s="26">
        <v>4.3830000000000001E-2</v>
      </c>
      <c r="G1342" s="27">
        <v>0.53051000000000004</v>
      </c>
      <c r="H1342" s="27">
        <v>0.14112</v>
      </c>
      <c r="I1342" s="26">
        <v>2.8080000000000001E-2</v>
      </c>
      <c r="J1342" s="26">
        <v>5.2100000000000002E-3</v>
      </c>
      <c r="K1342" s="28">
        <v>1.2460000000000001E-2</v>
      </c>
      <c r="L1342" s="28">
        <v>3.7399999999999998E-3</v>
      </c>
      <c r="M1342" s="29">
        <v>2190</v>
      </c>
      <c r="N1342" s="29">
        <v>233</v>
      </c>
      <c r="O1342" s="29">
        <v>432</v>
      </c>
      <c r="P1342" s="29">
        <v>94</v>
      </c>
      <c r="Q1342" s="29">
        <v>179</v>
      </c>
      <c r="R1342" s="29">
        <v>33</v>
      </c>
      <c r="S1342" s="29">
        <v>250</v>
      </c>
      <c r="T1342" s="29">
        <v>75</v>
      </c>
      <c r="U1342" s="29">
        <v>179</v>
      </c>
      <c r="V1342" s="29">
        <v>33</v>
      </c>
      <c r="W1342" s="30">
        <f t="shared" si="205"/>
        <v>58.564814814814817</v>
      </c>
      <c r="X1342" s="28">
        <v>2.9110247422757873E-2</v>
      </c>
      <c r="Y1342" s="28">
        <v>2.5448412449756864E-4</v>
      </c>
      <c r="Z1342" s="31">
        <v>9.6583993664837E-4</v>
      </c>
      <c r="AA1342" s="31">
        <v>7.8100407742289518E-6</v>
      </c>
      <c r="AB1342" s="31">
        <v>0.28252776592891959</v>
      </c>
      <c r="AC1342" s="31">
        <v>2.29383132014118E-5</v>
      </c>
      <c r="AD1342" s="33">
        <f t="shared" si="196"/>
        <v>-8.6371377321814435</v>
      </c>
      <c r="AE1342" s="33">
        <f t="shared" si="197"/>
        <v>-4.822956029784109</v>
      </c>
      <c r="AF1342" s="33">
        <f t="shared" si="198"/>
        <v>0.81151359311364313</v>
      </c>
      <c r="AG1342" s="34">
        <f t="shared" si="199"/>
        <v>1023.5506456163839</v>
      </c>
      <c r="AH1342" s="34">
        <f t="shared" si="200"/>
        <v>1524.2245766977644</v>
      </c>
      <c r="AI1342" s="35">
        <f t="shared" si="201"/>
        <v>32.209234878342158</v>
      </c>
      <c r="AJ1342" s="33">
        <f t="shared" si="202"/>
        <v>-0.97090843564312135</v>
      </c>
    </row>
    <row r="1343" spans="1:36">
      <c r="A1343" s="1" t="s">
        <v>1361</v>
      </c>
      <c r="B1343" s="102">
        <v>70.5</v>
      </c>
      <c r="C1343" s="102">
        <v>101.19</v>
      </c>
      <c r="D1343" s="12">
        <f t="shared" si="204"/>
        <v>0.69670916098428703</v>
      </c>
      <c r="E1343" s="13">
        <v>4.6050000000000001E-2</v>
      </c>
      <c r="F1343" s="13">
        <v>1.695E-2</v>
      </c>
      <c r="G1343" s="14">
        <v>0.15631</v>
      </c>
      <c r="H1343" s="14">
        <v>5.5640000000000002E-2</v>
      </c>
      <c r="I1343" s="13">
        <v>2.462E-2</v>
      </c>
      <c r="J1343" s="13">
        <v>2.32E-3</v>
      </c>
      <c r="K1343" s="15">
        <v>9.11E-3</v>
      </c>
      <c r="L1343" s="15">
        <v>1.81E-3</v>
      </c>
      <c r="M1343" s="16"/>
      <c r="N1343" s="16">
        <v>599</v>
      </c>
      <c r="O1343" s="16">
        <v>147</v>
      </c>
      <c r="P1343" s="16">
        <v>49</v>
      </c>
      <c r="Q1343" s="16">
        <v>157</v>
      </c>
      <c r="R1343" s="16">
        <v>15</v>
      </c>
      <c r="S1343" s="16">
        <v>183</v>
      </c>
      <c r="T1343" s="16">
        <v>36</v>
      </c>
      <c r="U1343" s="16">
        <v>157</v>
      </c>
      <c r="V1343" s="16">
        <v>15</v>
      </c>
      <c r="W1343" s="17">
        <f t="shared" si="205"/>
        <v>-6.8027210884353737</v>
      </c>
      <c r="X1343" s="15">
        <v>2.60509782511586E-2</v>
      </c>
      <c r="Y1343" s="15">
        <v>2.9251045170074761E-4</v>
      </c>
      <c r="Z1343" s="18">
        <v>8.612543695656707E-4</v>
      </c>
      <c r="AA1343" s="18">
        <v>9.5502401747251397E-6</v>
      </c>
      <c r="AB1343" s="18">
        <v>0.28245638443832022</v>
      </c>
      <c r="AC1343" s="18">
        <v>2.2626217770610453E-5</v>
      </c>
      <c r="AD1343" s="20">
        <f t="shared" si="196"/>
        <v>-11.161485637891655</v>
      </c>
      <c r="AE1343" s="20">
        <f t="shared" si="197"/>
        <v>-7.8069563388460939</v>
      </c>
      <c r="AF1343" s="20">
        <f t="shared" si="198"/>
        <v>0.80043351737095947</v>
      </c>
      <c r="AG1343" s="21">
        <f t="shared" si="199"/>
        <v>1120.5604060529013</v>
      </c>
      <c r="AH1343" s="21">
        <f t="shared" si="200"/>
        <v>1696.0619271956473</v>
      </c>
      <c r="AI1343" s="22">
        <f t="shared" si="201"/>
        <v>31.624981408979465</v>
      </c>
      <c r="AJ1343" s="20">
        <f t="shared" si="202"/>
        <v>-0.9740586033263352</v>
      </c>
    </row>
    <row r="1344" spans="1:36">
      <c r="A1344" s="1" t="s">
        <v>1362</v>
      </c>
      <c r="B1344" s="102">
        <v>286.10000000000002</v>
      </c>
      <c r="C1344" s="102">
        <v>288.82</v>
      </c>
      <c r="D1344" s="12">
        <f t="shared" si="204"/>
        <v>0.99058236964199164</v>
      </c>
      <c r="E1344" s="13">
        <v>6.1150000000000003E-2</v>
      </c>
      <c r="F1344" s="13">
        <v>4.4600000000000004E-3</v>
      </c>
      <c r="G1344" s="14">
        <v>0.69413999999999998</v>
      </c>
      <c r="H1344" s="14">
        <v>4.5999999999999999E-2</v>
      </c>
      <c r="I1344" s="13">
        <v>8.2339999999999997E-2</v>
      </c>
      <c r="J1344" s="13">
        <v>3.13E-3</v>
      </c>
      <c r="K1344" s="15">
        <v>2.375E-2</v>
      </c>
      <c r="L1344" s="15">
        <v>1.41E-3</v>
      </c>
      <c r="M1344" s="16">
        <v>645</v>
      </c>
      <c r="N1344" s="16">
        <v>79</v>
      </c>
      <c r="O1344" s="16">
        <v>535</v>
      </c>
      <c r="P1344" s="16">
        <v>28</v>
      </c>
      <c r="Q1344" s="16">
        <v>510</v>
      </c>
      <c r="R1344" s="16">
        <v>19</v>
      </c>
      <c r="S1344" s="16">
        <v>474</v>
      </c>
      <c r="T1344" s="16">
        <v>28</v>
      </c>
      <c r="U1344" s="16">
        <v>510</v>
      </c>
      <c r="V1344" s="16">
        <v>19</v>
      </c>
      <c r="W1344" s="17">
        <f t="shared" si="205"/>
        <v>4.6728971962616823</v>
      </c>
      <c r="X1344" s="15">
        <v>1.616184718867935E-2</v>
      </c>
      <c r="Y1344" s="15">
        <v>9.1097530480513801E-4</v>
      </c>
      <c r="Z1344" s="18">
        <v>5.300073016738635E-4</v>
      </c>
      <c r="AA1344" s="18">
        <v>2.9246262481872203E-5</v>
      </c>
      <c r="AB1344" s="18">
        <v>0.28194800795012342</v>
      </c>
      <c r="AC1344" s="18">
        <v>2.1811714266657679E-5</v>
      </c>
      <c r="AD1344" s="20">
        <f t="shared" si="196"/>
        <v>-29.139803441521337</v>
      </c>
      <c r="AE1344" s="20">
        <f t="shared" si="197"/>
        <v>-18.106536476611979</v>
      </c>
      <c r="AF1344" s="20">
        <f t="shared" si="198"/>
        <v>0.77222081161030132</v>
      </c>
      <c r="AG1344" s="21">
        <f t="shared" si="199"/>
        <v>1810.5392286629442</v>
      </c>
      <c r="AH1344" s="21">
        <f t="shared" si="200"/>
        <v>2605.582533809717</v>
      </c>
      <c r="AI1344" s="22">
        <f t="shared" si="201"/>
        <v>29.832582130391984</v>
      </c>
      <c r="AJ1344" s="20">
        <f t="shared" si="202"/>
        <v>-0.98403592464837764</v>
      </c>
    </row>
    <row r="1345" spans="1:36">
      <c r="A1345" s="23" t="s">
        <v>1363</v>
      </c>
      <c r="B1345" s="36">
        <v>135.78</v>
      </c>
      <c r="C1345" s="36">
        <v>157.19</v>
      </c>
      <c r="D1345" s="25">
        <f t="shared" si="204"/>
        <v>0.86379540683249567</v>
      </c>
      <c r="E1345" s="26">
        <v>0.11924</v>
      </c>
      <c r="F1345" s="26">
        <v>3.372E-2</v>
      </c>
      <c r="G1345" s="27">
        <v>0.36291000000000001</v>
      </c>
      <c r="H1345" s="27">
        <v>9.8100000000000007E-2</v>
      </c>
      <c r="I1345" s="26">
        <v>2.2069999999999999E-2</v>
      </c>
      <c r="J1345" s="26">
        <v>1.8400000000000001E-3</v>
      </c>
      <c r="K1345" s="28">
        <v>6.3299999999999997E-3</v>
      </c>
      <c r="L1345" s="28">
        <v>4.6999999999999999E-4</v>
      </c>
      <c r="M1345" s="29">
        <v>1945</v>
      </c>
      <c r="N1345" s="29">
        <v>606</v>
      </c>
      <c r="O1345" s="29">
        <v>314</v>
      </c>
      <c r="P1345" s="29">
        <v>73</v>
      </c>
      <c r="Q1345" s="29">
        <v>141</v>
      </c>
      <c r="R1345" s="29">
        <v>12</v>
      </c>
      <c r="S1345" s="29">
        <v>128</v>
      </c>
      <c r="T1345" s="29">
        <v>10</v>
      </c>
      <c r="U1345" s="29">
        <v>141</v>
      </c>
      <c r="V1345" s="29">
        <v>12</v>
      </c>
      <c r="W1345" s="30">
        <f t="shared" si="205"/>
        <v>55.095541401273884</v>
      </c>
      <c r="X1345" s="28">
        <v>4.4793080688061183E-2</v>
      </c>
      <c r="Y1345" s="28">
        <v>9.8398672885419061E-4</v>
      </c>
      <c r="Z1345" s="31">
        <v>1.4008440651436748E-3</v>
      </c>
      <c r="AA1345" s="31">
        <v>3.2503430598762637E-5</v>
      </c>
      <c r="AB1345" s="31">
        <v>0.28274264644502467</v>
      </c>
      <c r="AC1345" s="31">
        <v>2.316744418140179E-5</v>
      </c>
      <c r="AD1345" s="33">
        <f t="shared" si="196"/>
        <v>-1.0380644114460491</v>
      </c>
      <c r="AE1345" s="33">
        <f t="shared" si="197"/>
        <v>1.9269189352222327</v>
      </c>
      <c r="AF1345" s="33">
        <f t="shared" si="198"/>
        <v>0.81955131103405077</v>
      </c>
      <c r="AG1345" s="34">
        <f t="shared" si="199"/>
        <v>729.48069067690972</v>
      </c>
      <c r="AH1345" s="34">
        <f t="shared" si="200"/>
        <v>1067.488998657846</v>
      </c>
      <c r="AI1345" s="35">
        <f t="shared" si="201"/>
        <v>33.094919044395965</v>
      </c>
      <c r="AJ1345" s="33">
        <f t="shared" si="202"/>
        <v>-0.95780590165229895</v>
      </c>
    </row>
    <row r="1346" spans="1:36">
      <c r="A1346" s="1" t="s">
        <v>1364</v>
      </c>
      <c r="B1346" s="102">
        <v>83.73</v>
      </c>
      <c r="C1346" s="102">
        <v>167.04</v>
      </c>
      <c r="D1346" s="12">
        <f t="shared" si="204"/>
        <v>0.50125718390804608</v>
      </c>
      <c r="E1346" s="13">
        <v>7.3069999999999996E-2</v>
      </c>
      <c r="F1346" s="13">
        <v>4.96E-3</v>
      </c>
      <c r="G1346" s="14">
        <v>1.7357400000000001</v>
      </c>
      <c r="H1346" s="14">
        <v>0.10722</v>
      </c>
      <c r="I1346" s="13">
        <v>0.17232</v>
      </c>
      <c r="J1346" s="13">
        <v>6.8799999999999998E-3</v>
      </c>
      <c r="K1346" s="15">
        <v>5.7829999999999999E-2</v>
      </c>
      <c r="L1346" s="15">
        <v>4.5999999999999999E-3</v>
      </c>
      <c r="M1346" s="16">
        <v>1016</v>
      </c>
      <c r="N1346" s="16">
        <v>65</v>
      </c>
      <c r="O1346" s="16">
        <v>1022</v>
      </c>
      <c r="P1346" s="16">
        <v>40</v>
      </c>
      <c r="Q1346" s="16">
        <v>1025</v>
      </c>
      <c r="R1346" s="16">
        <v>38</v>
      </c>
      <c r="S1346" s="16">
        <v>1136</v>
      </c>
      <c r="T1346" s="16">
        <v>88</v>
      </c>
      <c r="U1346" s="16">
        <v>1016</v>
      </c>
      <c r="V1346" s="16">
        <v>65</v>
      </c>
      <c r="W1346" s="17">
        <f>100*(M1346-Q1346)/M1346</f>
        <v>-0.88582677165354329</v>
      </c>
      <c r="X1346" s="15">
        <v>2.5000179010110441E-2</v>
      </c>
      <c r="Y1346" s="15">
        <v>5.4795785303286414E-4</v>
      </c>
      <c r="Z1346" s="18">
        <v>8.2498049594892744E-4</v>
      </c>
      <c r="AA1346" s="18">
        <v>1.6883510306092861E-5</v>
      </c>
      <c r="AB1346" s="18">
        <v>0.28221132198185228</v>
      </c>
      <c r="AC1346" s="18">
        <v>2.2460609423698793E-5</v>
      </c>
      <c r="AD1346" s="20">
        <f t="shared" si="196"/>
        <v>-19.827918540299414</v>
      </c>
      <c r="AE1346" s="20">
        <f t="shared" si="197"/>
        <v>2.1022899241751603</v>
      </c>
      <c r="AF1346" s="20">
        <f t="shared" si="198"/>
        <v>0.79609093839359357</v>
      </c>
      <c r="AG1346" s="21">
        <f t="shared" si="199"/>
        <v>1460.5043868668604</v>
      </c>
      <c r="AH1346" s="21">
        <f t="shared" si="200"/>
        <v>1726.6756107876986</v>
      </c>
      <c r="AI1346" s="22">
        <f t="shared" si="201"/>
        <v>31.164643788477406</v>
      </c>
      <c r="AJ1346" s="20">
        <f t="shared" si="202"/>
        <v>-0.97515118988105642</v>
      </c>
    </row>
    <row r="1347" spans="1:36">
      <c r="A1347" s="1" t="s">
        <v>1365</v>
      </c>
      <c r="B1347" s="102">
        <v>195.09</v>
      </c>
      <c r="C1347" s="102">
        <v>212.06</v>
      </c>
      <c r="D1347" s="12">
        <f t="shared" si="204"/>
        <v>0.91997547863812135</v>
      </c>
      <c r="E1347" s="13">
        <v>5.7799999999999997E-2</v>
      </c>
      <c r="F1347" s="13">
        <v>3.62E-3</v>
      </c>
      <c r="G1347" s="14">
        <v>0.66632000000000002</v>
      </c>
      <c r="H1347" s="14">
        <v>3.8170000000000003E-2</v>
      </c>
      <c r="I1347" s="13">
        <v>8.362E-2</v>
      </c>
      <c r="J1347" s="13">
        <v>2.7399999999999998E-3</v>
      </c>
      <c r="K1347" s="15">
        <v>2.4680000000000001E-2</v>
      </c>
      <c r="L1347" s="15">
        <v>1.2700000000000001E-3</v>
      </c>
      <c r="M1347" s="16">
        <v>522</v>
      </c>
      <c r="N1347" s="16">
        <v>70</v>
      </c>
      <c r="O1347" s="16">
        <v>518</v>
      </c>
      <c r="P1347" s="16">
        <v>23</v>
      </c>
      <c r="Q1347" s="16">
        <v>518</v>
      </c>
      <c r="R1347" s="16">
        <v>16</v>
      </c>
      <c r="S1347" s="16">
        <v>493</v>
      </c>
      <c r="T1347" s="16">
        <v>25</v>
      </c>
      <c r="U1347" s="16">
        <v>518</v>
      </c>
      <c r="V1347" s="16">
        <v>16</v>
      </c>
      <c r="W1347" s="17">
        <f>100*(O1347-Q1347)/O1347</f>
        <v>0</v>
      </c>
      <c r="X1347" s="15">
        <v>1.3236275591842161E-2</v>
      </c>
      <c r="Y1347" s="15">
        <v>4.3170457295613786E-5</v>
      </c>
      <c r="Z1347" s="18">
        <v>4.3610925328506155E-4</v>
      </c>
      <c r="AA1347" s="18">
        <v>1.2989303473052536E-6</v>
      </c>
      <c r="AB1347" s="18">
        <v>0.28197205872145042</v>
      </c>
      <c r="AC1347" s="18">
        <v>1.7061092148825376E-5</v>
      </c>
      <c r="AD1347" s="20">
        <f t="shared" si="196"/>
        <v>-28.289267627261694</v>
      </c>
      <c r="AE1347" s="20">
        <f t="shared" si="197"/>
        <v>-17.048649465722931</v>
      </c>
      <c r="AF1347" s="20">
        <f t="shared" si="198"/>
        <v>0.60404073690823945</v>
      </c>
      <c r="AG1347" s="21">
        <f t="shared" si="199"/>
        <v>1773.3185245790748</v>
      </c>
      <c r="AH1347" s="21">
        <f t="shared" si="200"/>
        <v>2545.7180974970406</v>
      </c>
      <c r="AI1347" s="22">
        <f t="shared" si="201"/>
        <v>23.292047228006368</v>
      </c>
      <c r="AJ1347" s="20">
        <f t="shared" si="202"/>
        <v>-0.98686417911791979</v>
      </c>
    </row>
    <row r="1348" spans="1:36">
      <c r="A1348" s="1" t="s">
        <v>1366</v>
      </c>
      <c r="B1348" s="102">
        <v>43.98</v>
      </c>
      <c r="C1348" s="102">
        <v>160.56</v>
      </c>
      <c r="D1348" s="12">
        <f t="shared" si="204"/>
        <v>0.27391629297458892</v>
      </c>
      <c r="E1348" s="13">
        <v>8.3430000000000004E-2</v>
      </c>
      <c r="F1348" s="13">
        <v>6.8599999999999998E-3</v>
      </c>
      <c r="G1348" s="14">
        <v>1.4674499999999999</v>
      </c>
      <c r="H1348" s="14">
        <v>0.10918</v>
      </c>
      <c r="I1348" s="13">
        <v>0.12758</v>
      </c>
      <c r="J1348" s="13">
        <v>4.47E-3</v>
      </c>
      <c r="K1348" s="15">
        <v>3.7969999999999997E-2</v>
      </c>
      <c r="L1348" s="15">
        <v>1.2700000000000001E-3</v>
      </c>
      <c r="M1348" s="16">
        <v>1279</v>
      </c>
      <c r="N1348" s="16">
        <v>166</v>
      </c>
      <c r="O1348" s="16">
        <v>917</v>
      </c>
      <c r="P1348" s="16">
        <v>45</v>
      </c>
      <c r="Q1348" s="16">
        <v>774</v>
      </c>
      <c r="R1348" s="16">
        <v>26</v>
      </c>
      <c r="S1348" s="16">
        <v>753</v>
      </c>
      <c r="T1348" s="16">
        <v>25</v>
      </c>
      <c r="U1348" s="16">
        <v>774</v>
      </c>
      <c r="V1348" s="16">
        <v>26</v>
      </c>
      <c r="W1348" s="17">
        <f>100*(O1348-Q1348)/O1348</f>
        <v>15.59432933478735</v>
      </c>
      <c r="X1348" s="15">
        <v>1.8913823164874385E-2</v>
      </c>
      <c r="Y1348" s="15">
        <v>1.6591665584483344E-4</v>
      </c>
      <c r="Z1348" s="18">
        <v>6.428001847559729E-4</v>
      </c>
      <c r="AA1348" s="18">
        <v>4.1044722512489223E-6</v>
      </c>
      <c r="AB1348" s="18">
        <v>0.28110427610337224</v>
      </c>
      <c r="AC1348" s="18">
        <v>2.6667002036262984E-5</v>
      </c>
      <c r="AD1348" s="20">
        <f t="shared" si="196"/>
        <v>-58.977688619374916</v>
      </c>
      <c r="AE1348" s="20">
        <f t="shared" si="197"/>
        <v>-42.291009836675777</v>
      </c>
      <c r="AF1348" s="20">
        <f t="shared" si="198"/>
        <v>0.9446710617968318</v>
      </c>
      <c r="AG1348" s="21">
        <f t="shared" si="199"/>
        <v>2960.5471936689169</v>
      </c>
      <c r="AH1348" s="21">
        <f t="shared" si="200"/>
        <v>4286.7605880921983</v>
      </c>
      <c r="AI1348" s="22">
        <f t="shared" si="201"/>
        <v>35.807196332215426</v>
      </c>
      <c r="AJ1348" s="20">
        <f t="shared" si="202"/>
        <v>-0.98063854865192857</v>
      </c>
    </row>
    <row r="1349" spans="1:36">
      <c r="A1349" s="1" t="s">
        <v>1367</v>
      </c>
      <c r="B1349" s="102">
        <v>101.73</v>
      </c>
      <c r="C1349" s="102">
        <v>121.67</v>
      </c>
      <c r="D1349" s="12">
        <f t="shared" si="204"/>
        <v>0.83611407906632695</v>
      </c>
      <c r="E1349" s="13">
        <v>5.5829999999999998E-2</v>
      </c>
      <c r="F1349" s="13">
        <v>1.32E-2</v>
      </c>
      <c r="G1349" s="14">
        <v>0.64305000000000001</v>
      </c>
      <c r="H1349" s="14">
        <v>0.14724000000000001</v>
      </c>
      <c r="I1349" s="13">
        <v>8.3540000000000003E-2</v>
      </c>
      <c r="J1349" s="13">
        <v>4.9300000000000004E-3</v>
      </c>
      <c r="K1349" s="15">
        <v>2.6020000000000001E-2</v>
      </c>
      <c r="L1349" s="15">
        <v>1.3699999999999999E-3</v>
      </c>
      <c r="M1349" s="16">
        <v>445</v>
      </c>
      <c r="N1349" s="16">
        <v>456</v>
      </c>
      <c r="O1349" s="16">
        <v>504</v>
      </c>
      <c r="P1349" s="16">
        <v>91</v>
      </c>
      <c r="Q1349" s="16">
        <v>517</v>
      </c>
      <c r="R1349" s="16">
        <v>29</v>
      </c>
      <c r="S1349" s="16">
        <v>519</v>
      </c>
      <c r="T1349" s="16">
        <v>27</v>
      </c>
      <c r="U1349" s="16">
        <v>517</v>
      </c>
      <c r="V1349" s="16">
        <v>29</v>
      </c>
      <c r="W1349" s="17">
        <f>100*(O1349-Q1349)/O1349</f>
        <v>-2.5793650793650795</v>
      </c>
      <c r="X1349" s="15">
        <v>8.1194857033788231E-3</v>
      </c>
      <c r="Y1349" s="15">
        <v>2.1081377531295537E-4</v>
      </c>
      <c r="Z1349" s="18">
        <v>2.5732453146871877E-4</v>
      </c>
      <c r="AA1349" s="18">
        <v>5.7828471776610731E-6</v>
      </c>
      <c r="AB1349" s="18">
        <v>0.28207916083557916</v>
      </c>
      <c r="AC1349" s="18">
        <v>1.9460351852055724E-5</v>
      </c>
      <c r="AD1349" s="20">
        <f t="shared" si="196"/>
        <v>-24.501689149593055</v>
      </c>
      <c r="AE1349" s="20">
        <f t="shared" si="197"/>
        <v>-13.21725542817731</v>
      </c>
      <c r="AF1349" s="20">
        <f t="shared" si="198"/>
        <v>0.68898398320026366</v>
      </c>
      <c r="AG1349" s="21">
        <f t="shared" si="199"/>
        <v>1619.4213826771006</v>
      </c>
      <c r="AH1349" s="21">
        <f t="shared" si="200"/>
        <v>2306.1045402970481</v>
      </c>
      <c r="AI1349" s="22">
        <f t="shared" si="201"/>
        <v>26.519907791809601</v>
      </c>
      <c r="AJ1349" s="20">
        <f t="shared" si="202"/>
        <v>-0.99224926110033984</v>
      </c>
    </row>
    <row r="1350" spans="1:36">
      <c r="A1350" s="1" t="s">
        <v>1368</v>
      </c>
      <c r="B1350" s="102">
        <v>389.43</v>
      </c>
      <c r="C1350" s="102">
        <v>141.22</v>
      </c>
      <c r="D1350" s="12">
        <f t="shared" si="204"/>
        <v>2.7576122362271636</v>
      </c>
      <c r="E1350" s="13">
        <v>6.3710000000000003E-2</v>
      </c>
      <c r="F1350" s="13">
        <v>5.6499999999999996E-3</v>
      </c>
      <c r="G1350" s="14">
        <v>0.78966000000000003</v>
      </c>
      <c r="H1350" s="14">
        <v>6.3759999999999997E-2</v>
      </c>
      <c r="I1350" s="13">
        <v>8.9910000000000004E-2</v>
      </c>
      <c r="J1350" s="13">
        <v>4.0200000000000001E-3</v>
      </c>
      <c r="K1350" s="15">
        <v>2.7140000000000001E-2</v>
      </c>
      <c r="L1350" s="15">
        <v>1.17E-3</v>
      </c>
      <c r="M1350" s="16">
        <v>732</v>
      </c>
      <c r="N1350" s="16">
        <v>98</v>
      </c>
      <c r="O1350" s="16">
        <v>591</v>
      </c>
      <c r="P1350" s="16">
        <v>36</v>
      </c>
      <c r="Q1350" s="16">
        <v>555</v>
      </c>
      <c r="R1350" s="16">
        <v>24</v>
      </c>
      <c r="S1350" s="16">
        <v>541</v>
      </c>
      <c r="T1350" s="16">
        <v>23</v>
      </c>
      <c r="U1350" s="16">
        <v>555</v>
      </c>
      <c r="V1350" s="16">
        <v>24</v>
      </c>
      <c r="W1350" s="17">
        <f>100*(O1350-Q1350)/O1350</f>
        <v>6.0913705583756341</v>
      </c>
      <c r="X1350" s="15">
        <v>2.3988784378787979E-2</v>
      </c>
      <c r="Y1350" s="15">
        <v>7.629807045859225E-4</v>
      </c>
      <c r="Z1350" s="18">
        <v>7.5417964671407292E-4</v>
      </c>
      <c r="AA1350" s="18">
        <v>2.4322029637748688E-5</v>
      </c>
      <c r="AB1350" s="18">
        <v>0.28218484601038318</v>
      </c>
      <c r="AC1350" s="18">
        <v>2.3114793618673019E-5</v>
      </c>
      <c r="AD1350" s="20">
        <f t="shared" si="196"/>
        <v>-20.764219569718854</v>
      </c>
      <c r="AE1350" s="20">
        <f t="shared" si="197"/>
        <v>-8.8235070604092414</v>
      </c>
      <c r="AF1350" s="20">
        <f t="shared" si="198"/>
        <v>0.81843659597276097</v>
      </c>
      <c r="AG1350" s="21">
        <f t="shared" si="199"/>
        <v>1494.4402623181315</v>
      </c>
      <c r="AH1350" s="21">
        <f t="shared" si="200"/>
        <v>2059.8030144769987</v>
      </c>
      <c r="AI1350" s="22">
        <f t="shared" si="201"/>
        <v>31.991992789799042</v>
      </c>
      <c r="AJ1350" s="20">
        <f t="shared" si="202"/>
        <v>-0.97728374558090136</v>
      </c>
    </row>
    <row r="1351" spans="1:36">
      <c r="A1351" s="1" t="s">
        <v>1369</v>
      </c>
      <c r="B1351" s="102">
        <v>226.71</v>
      </c>
      <c r="C1351" s="102">
        <v>354.24</v>
      </c>
      <c r="D1351" s="12">
        <f t="shared" si="204"/>
        <v>0.63998983739837401</v>
      </c>
      <c r="E1351" s="13">
        <v>0.18390999999999999</v>
      </c>
      <c r="F1351" s="13">
        <v>2.5799999999999998E-3</v>
      </c>
      <c r="G1351" s="14">
        <v>12.85671</v>
      </c>
      <c r="H1351" s="14">
        <v>0.17269000000000001</v>
      </c>
      <c r="I1351" s="13">
        <v>0.50707000000000002</v>
      </c>
      <c r="J1351" s="13">
        <v>9.6399999999999993E-3</v>
      </c>
      <c r="K1351" s="15">
        <v>0.13386999999999999</v>
      </c>
      <c r="L1351" s="15">
        <v>3.16E-3</v>
      </c>
      <c r="M1351" s="16">
        <v>2688</v>
      </c>
      <c r="N1351" s="16">
        <v>15</v>
      </c>
      <c r="O1351" s="16">
        <v>2669</v>
      </c>
      <c r="P1351" s="16">
        <v>13</v>
      </c>
      <c r="Q1351" s="16">
        <v>2644</v>
      </c>
      <c r="R1351" s="16">
        <v>41</v>
      </c>
      <c r="S1351" s="16">
        <v>2539</v>
      </c>
      <c r="T1351" s="16">
        <v>56</v>
      </c>
      <c r="U1351" s="16">
        <v>2688</v>
      </c>
      <c r="V1351" s="16">
        <v>15</v>
      </c>
      <c r="W1351" s="17">
        <f>100*(M1351-Q1351)/M1351</f>
        <v>1.6369047619047619</v>
      </c>
      <c r="X1351" s="15">
        <v>4.1635997982877856E-2</v>
      </c>
      <c r="Y1351" s="15">
        <v>5.5367706151844803E-4</v>
      </c>
      <c r="Z1351" s="18">
        <v>1.5626535709299296E-3</v>
      </c>
      <c r="AA1351" s="18">
        <v>1.8920098467509342E-5</v>
      </c>
      <c r="AB1351" s="18">
        <v>0.2810537094250819</v>
      </c>
      <c r="AC1351" s="18">
        <v>2.087313616416391E-5</v>
      </c>
      <c r="AD1351" s="20">
        <f t="shared" si="196"/>
        <v>-60.765937749074354</v>
      </c>
      <c r="AE1351" s="20">
        <f t="shared" si="197"/>
        <v>-3.2010070691212977</v>
      </c>
      <c r="AF1351" s="20">
        <f t="shared" si="198"/>
        <v>0.74264882445393199</v>
      </c>
      <c r="AG1351" s="21">
        <f t="shared" si="199"/>
        <v>3101.8523033081206</v>
      </c>
      <c r="AH1351" s="21">
        <f t="shared" si="200"/>
        <v>3336.7176364076163</v>
      </c>
      <c r="AI1351" s="22">
        <f t="shared" si="201"/>
        <v>28.649728716814025</v>
      </c>
      <c r="AJ1351" s="20">
        <f t="shared" si="202"/>
        <v>-0.95293212135753225</v>
      </c>
    </row>
    <row r="1352" spans="1:36">
      <c r="A1352" s="1" t="s">
        <v>1370</v>
      </c>
      <c r="B1352" s="102">
        <v>122.65</v>
      </c>
      <c r="C1352" s="102">
        <v>143.09</v>
      </c>
      <c r="D1352" s="12">
        <f t="shared" si="204"/>
        <v>0.85715284086938293</v>
      </c>
      <c r="E1352" s="13">
        <v>7.8969999999999999E-2</v>
      </c>
      <c r="F1352" s="13">
        <v>1.043E-2</v>
      </c>
      <c r="G1352" s="14">
        <v>2.08066</v>
      </c>
      <c r="H1352" s="14">
        <v>0.26075999999999999</v>
      </c>
      <c r="I1352" s="13">
        <v>0.19109999999999999</v>
      </c>
      <c r="J1352" s="13">
        <v>7.9600000000000001E-3</v>
      </c>
      <c r="K1352" s="15">
        <v>5.722E-2</v>
      </c>
      <c r="L1352" s="15">
        <v>2.0400000000000001E-3</v>
      </c>
      <c r="M1352" s="16">
        <v>1171</v>
      </c>
      <c r="N1352" s="16">
        <v>276</v>
      </c>
      <c r="O1352" s="16">
        <v>1142</v>
      </c>
      <c r="P1352" s="16">
        <v>86</v>
      </c>
      <c r="Q1352" s="16">
        <v>1127</v>
      </c>
      <c r="R1352" s="16">
        <v>43</v>
      </c>
      <c r="S1352" s="16">
        <v>1125</v>
      </c>
      <c r="T1352" s="16">
        <v>39</v>
      </c>
      <c r="U1352" s="16">
        <v>1127</v>
      </c>
      <c r="V1352" s="16">
        <v>43</v>
      </c>
      <c r="W1352" s="17">
        <f>100*(O1352-Q1352)/O1352</f>
        <v>1.3134851138353765</v>
      </c>
      <c r="X1352" s="15">
        <v>2.7495027691726303E-2</v>
      </c>
      <c r="Y1352" s="15">
        <v>6.2073777250422238E-4</v>
      </c>
      <c r="Z1352" s="18">
        <v>8.5908570828735931E-4</v>
      </c>
      <c r="AA1352" s="18">
        <v>1.8756410492228508E-5</v>
      </c>
      <c r="AB1352" s="18">
        <v>0.2821023941100807</v>
      </c>
      <c r="AC1352" s="18">
        <v>2.1072495318617391E-5</v>
      </c>
      <c r="AD1352" s="20">
        <f t="shared" si="196"/>
        <v>-23.680063440486563</v>
      </c>
      <c r="AE1352" s="20">
        <f t="shared" si="197"/>
        <v>0.64210341052639563</v>
      </c>
      <c r="AF1352" s="20">
        <f t="shared" si="198"/>
        <v>0.74707666733693168</v>
      </c>
      <c r="AG1352" s="21">
        <f t="shared" si="199"/>
        <v>1612.8298822541419</v>
      </c>
      <c r="AH1352" s="21">
        <f t="shared" si="200"/>
        <v>1903.0440741926034</v>
      </c>
      <c r="AI1352" s="22">
        <f t="shared" si="201"/>
        <v>29.181514663471489</v>
      </c>
      <c r="AJ1352" s="20">
        <f t="shared" si="202"/>
        <v>-0.97412392444917595</v>
      </c>
    </row>
    <row r="1353" spans="1:36">
      <c r="A1353" s="1" t="s">
        <v>1371</v>
      </c>
      <c r="B1353" s="102">
        <v>103.42</v>
      </c>
      <c r="C1353" s="102">
        <v>136.71</v>
      </c>
      <c r="D1353" s="12">
        <f t="shared" si="204"/>
        <v>0.75649184404944769</v>
      </c>
      <c r="E1353" s="13">
        <v>0.12831999999999999</v>
      </c>
      <c r="F1353" s="13">
        <v>3.5400000000000002E-3</v>
      </c>
      <c r="G1353" s="14">
        <v>6.6625199999999998</v>
      </c>
      <c r="H1353" s="14">
        <v>0.16994999999999999</v>
      </c>
      <c r="I1353" s="13">
        <v>0.37659999999999999</v>
      </c>
      <c r="J1353" s="13">
        <v>9.5600000000000008E-3</v>
      </c>
      <c r="K1353" s="15">
        <v>0.11464000000000001</v>
      </c>
      <c r="L1353" s="15">
        <v>4.1399999999999996E-3</v>
      </c>
      <c r="M1353" s="16">
        <v>2075</v>
      </c>
      <c r="N1353" s="16">
        <v>21</v>
      </c>
      <c r="O1353" s="16">
        <v>2068</v>
      </c>
      <c r="P1353" s="16">
        <v>23</v>
      </c>
      <c r="Q1353" s="16">
        <v>2060</v>
      </c>
      <c r="R1353" s="16">
        <v>45</v>
      </c>
      <c r="S1353" s="16">
        <v>2194</v>
      </c>
      <c r="T1353" s="16">
        <v>75</v>
      </c>
      <c r="U1353" s="16">
        <v>2075</v>
      </c>
      <c r="V1353" s="16">
        <v>21</v>
      </c>
      <c r="W1353" s="17">
        <f>100*(M1353-Q1353)/M1353</f>
        <v>0.72289156626506024</v>
      </c>
      <c r="X1353" s="15">
        <v>2.3208682837912577E-2</v>
      </c>
      <c r="Y1353" s="15">
        <v>1.6714436273644872E-4</v>
      </c>
      <c r="Z1353" s="18">
        <v>8.0079056790290266E-4</v>
      </c>
      <c r="AA1353" s="18">
        <v>5.4368526758547697E-6</v>
      </c>
      <c r="AB1353" s="18">
        <v>0.28143428045966623</v>
      </c>
      <c r="AC1353" s="18">
        <v>1.9249434996352678E-5</v>
      </c>
      <c r="AD1353" s="20">
        <f t="shared" si="196"/>
        <v>-47.307355054029273</v>
      </c>
      <c r="AE1353" s="20">
        <f t="shared" si="197"/>
        <v>-2.0571982034400804</v>
      </c>
      <c r="AF1353" s="20">
        <f t="shared" si="198"/>
        <v>0.68391227730076976</v>
      </c>
      <c r="AG1353" s="21">
        <f t="shared" si="199"/>
        <v>2526.0647045215874</v>
      </c>
      <c r="AH1353" s="21">
        <f t="shared" si="200"/>
        <v>2796.6271652655937</v>
      </c>
      <c r="AI1353" s="22">
        <f t="shared" si="201"/>
        <v>26.164894763354823</v>
      </c>
      <c r="AJ1353" s="20">
        <f t="shared" si="202"/>
        <v>-0.97587980217159931</v>
      </c>
    </row>
    <row r="1354" spans="1:36">
      <c r="A1354" s="1" t="s">
        <v>1372</v>
      </c>
      <c r="B1354" s="102">
        <v>220.07</v>
      </c>
      <c r="C1354" s="102">
        <v>261.12</v>
      </c>
      <c r="D1354" s="12">
        <f t="shared" si="204"/>
        <v>0.84279258578431371</v>
      </c>
      <c r="E1354" s="13">
        <v>6.234E-2</v>
      </c>
      <c r="F1354" s="13">
        <v>4.3699999999999998E-3</v>
      </c>
      <c r="G1354" s="14">
        <v>0.83452999999999999</v>
      </c>
      <c r="H1354" s="14">
        <v>5.3069999999999999E-2</v>
      </c>
      <c r="I1354" s="13">
        <v>9.7100000000000006E-2</v>
      </c>
      <c r="J1354" s="13">
        <v>3.64E-3</v>
      </c>
      <c r="K1354" s="15">
        <v>3.099E-2</v>
      </c>
      <c r="L1354" s="15">
        <v>1.8500000000000001E-3</v>
      </c>
      <c r="M1354" s="16">
        <v>686</v>
      </c>
      <c r="N1354" s="16">
        <v>74</v>
      </c>
      <c r="O1354" s="16">
        <v>616</v>
      </c>
      <c r="P1354" s="16">
        <v>29</v>
      </c>
      <c r="Q1354" s="16">
        <v>597</v>
      </c>
      <c r="R1354" s="16">
        <v>21</v>
      </c>
      <c r="S1354" s="16">
        <v>617</v>
      </c>
      <c r="T1354" s="16">
        <v>36</v>
      </c>
      <c r="U1354" s="16">
        <v>597</v>
      </c>
      <c r="V1354" s="16">
        <v>21</v>
      </c>
      <c r="W1354" s="17">
        <f>100*(O1354-Q1354)/O1354</f>
        <v>3.0844155844155843</v>
      </c>
      <c r="X1354" s="15">
        <v>1.5449165285453169E-2</v>
      </c>
      <c r="Y1354" s="15">
        <v>3.4149923938710811E-4</v>
      </c>
      <c r="Z1354" s="18">
        <v>5.3335920516301501E-4</v>
      </c>
      <c r="AA1354" s="18">
        <v>1.0555966210013544E-5</v>
      </c>
      <c r="AB1354" s="18">
        <v>0.28205128368011823</v>
      </c>
      <c r="AC1354" s="18">
        <v>1.7386882373022446E-5</v>
      </c>
      <c r="AD1354" s="20">
        <f t="shared" si="196"/>
        <v>-25.487541902373678</v>
      </c>
      <c r="AE1354" s="20">
        <f t="shared" si="197"/>
        <v>-12.555640098734777</v>
      </c>
      <c r="AF1354" s="20">
        <f t="shared" si="198"/>
        <v>0.61568305826764747</v>
      </c>
      <c r="AG1354" s="21">
        <f t="shared" si="199"/>
        <v>1669.2840157951707</v>
      </c>
      <c r="AH1354" s="21">
        <f t="shared" si="200"/>
        <v>2324.6382770206219</v>
      </c>
      <c r="AI1354" s="22">
        <f t="shared" si="201"/>
        <v>23.844172953230782</v>
      </c>
      <c r="AJ1354" s="20">
        <f t="shared" si="202"/>
        <v>-0.98393496369990918</v>
      </c>
    </row>
    <row r="1355" spans="1:36">
      <c r="A1355" s="1" t="s">
        <v>1373</v>
      </c>
      <c r="B1355" s="102">
        <v>83.14</v>
      </c>
      <c r="C1355" s="102">
        <v>212.53</v>
      </c>
      <c r="D1355" s="12">
        <f t="shared" si="204"/>
        <v>0.39119183174140121</v>
      </c>
      <c r="E1355" s="13">
        <v>0.15873000000000001</v>
      </c>
      <c r="F1355" s="13">
        <v>5.1900000000000002E-3</v>
      </c>
      <c r="G1355" s="14">
        <v>9.4871400000000001</v>
      </c>
      <c r="H1355" s="14">
        <v>0.28850999999999999</v>
      </c>
      <c r="I1355" s="13">
        <v>0.43351000000000001</v>
      </c>
      <c r="J1355" s="13">
        <v>1.324E-2</v>
      </c>
      <c r="K1355" s="15">
        <v>0.12511</v>
      </c>
      <c r="L1355" s="15">
        <v>7.9900000000000006E-3</v>
      </c>
      <c r="M1355" s="16">
        <v>2442</v>
      </c>
      <c r="N1355" s="16">
        <v>24</v>
      </c>
      <c r="O1355" s="16">
        <v>2386</v>
      </c>
      <c r="P1355" s="16">
        <v>28</v>
      </c>
      <c r="Q1355" s="16">
        <v>2322</v>
      </c>
      <c r="R1355" s="16">
        <v>60</v>
      </c>
      <c r="S1355" s="16">
        <v>2383</v>
      </c>
      <c r="T1355" s="16">
        <v>144</v>
      </c>
      <c r="U1355" s="16">
        <v>2442</v>
      </c>
      <c r="V1355" s="16">
        <v>24</v>
      </c>
      <c r="W1355" s="17">
        <f>100*(M1355-Q1355)/M1355</f>
        <v>4.9140049140049138</v>
      </c>
      <c r="X1355" s="15">
        <v>2.5742539560555264E-2</v>
      </c>
      <c r="Y1355" s="15">
        <v>9.9430297461726089E-4</v>
      </c>
      <c r="Z1355" s="18">
        <v>8.9060960694682461E-4</v>
      </c>
      <c r="AA1355" s="18">
        <v>3.444964618929935E-5</v>
      </c>
      <c r="AB1355" s="18">
        <v>0.28104846960381891</v>
      </c>
      <c r="AC1355" s="18">
        <v>2.1359261742793279E-5</v>
      </c>
      <c r="AD1355" s="20">
        <f t="shared" si="196"/>
        <v>-60.951239733110228</v>
      </c>
      <c r="AE1355" s="20">
        <f t="shared" si="197"/>
        <v>-7.6926262232723808</v>
      </c>
      <c r="AF1355" s="20">
        <f t="shared" si="198"/>
        <v>0.75951250693923922</v>
      </c>
      <c r="AG1355" s="21">
        <f t="shared" si="199"/>
        <v>3054.8966581002196</v>
      </c>
      <c r="AH1355" s="21">
        <f t="shared" si="200"/>
        <v>3420.1955050477686</v>
      </c>
      <c r="AI1355" s="22">
        <f t="shared" si="201"/>
        <v>28.817001252808495</v>
      </c>
      <c r="AJ1355" s="20">
        <f t="shared" si="202"/>
        <v>-0.97317440942931255</v>
      </c>
    </row>
    <row r="1356" spans="1:36">
      <c r="A1356" s="1" t="s">
        <v>1374</v>
      </c>
      <c r="B1356" s="102">
        <v>151.62</v>
      </c>
      <c r="C1356" s="102">
        <v>237.9</v>
      </c>
      <c r="D1356" s="12">
        <f t="shared" si="204"/>
        <v>0.63732660781841111</v>
      </c>
      <c r="E1356" s="13">
        <v>0.17437</v>
      </c>
      <c r="F1356" s="13">
        <v>3.2200000000000002E-3</v>
      </c>
      <c r="G1356" s="14">
        <v>12.02473</v>
      </c>
      <c r="H1356" s="14">
        <v>0.21165</v>
      </c>
      <c r="I1356" s="13">
        <v>0.50014000000000003</v>
      </c>
      <c r="J1356" s="13">
        <v>1.0800000000000001E-2</v>
      </c>
      <c r="K1356" s="15">
        <v>0.13553999999999999</v>
      </c>
      <c r="L1356" s="15">
        <v>4.13E-3</v>
      </c>
      <c r="M1356" s="16">
        <v>2600</v>
      </c>
      <c r="N1356" s="16">
        <v>16</v>
      </c>
      <c r="O1356" s="16">
        <v>2606</v>
      </c>
      <c r="P1356" s="16">
        <v>16</v>
      </c>
      <c r="Q1356" s="16">
        <v>2614</v>
      </c>
      <c r="R1356" s="16">
        <v>46</v>
      </c>
      <c r="S1356" s="16">
        <v>2569</v>
      </c>
      <c r="T1356" s="16">
        <v>74</v>
      </c>
      <c r="U1356" s="16">
        <v>2600</v>
      </c>
      <c r="V1356" s="16">
        <v>16</v>
      </c>
      <c r="W1356" s="17">
        <f>100*(M1356-Q1356)/M1356</f>
        <v>-0.53846153846153844</v>
      </c>
      <c r="X1356" s="15">
        <v>2.1618725063316791E-2</v>
      </c>
      <c r="Y1356" s="15">
        <v>6.1278007077011985E-4</v>
      </c>
      <c r="Z1356" s="18">
        <v>7.3558473489221106E-4</v>
      </c>
      <c r="AA1356" s="18">
        <v>1.7842450211261863E-5</v>
      </c>
      <c r="AB1356" s="18">
        <v>0.28098235270936955</v>
      </c>
      <c r="AC1356" s="18">
        <v>2.4445071992130299E-5</v>
      </c>
      <c r="AD1356" s="20">
        <f t="shared" si="196"/>
        <v>-63.289409511212426</v>
      </c>
      <c r="AE1356" s="20">
        <f t="shared" si="197"/>
        <v>-6.2195593180525144</v>
      </c>
      <c r="AF1356" s="20">
        <f t="shared" si="198"/>
        <v>0.86955803489540606</v>
      </c>
      <c r="AG1356" s="21">
        <f t="shared" si="199"/>
        <v>3131.4310388069448</v>
      </c>
      <c r="AH1356" s="21">
        <f t="shared" si="200"/>
        <v>3451.6697610189531</v>
      </c>
      <c r="AI1356" s="22">
        <f t="shared" si="201"/>
        <v>32.79882035163746</v>
      </c>
      <c r="AJ1356" s="20">
        <f t="shared" si="202"/>
        <v>-0.97784383328637914</v>
      </c>
    </row>
    <row r="1357" spans="1:36">
      <c r="A1357" s="1" t="s">
        <v>1375</v>
      </c>
      <c r="B1357" s="102">
        <v>183.1</v>
      </c>
      <c r="C1357" s="102">
        <v>129.35</v>
      </c>
      <c r="D1357" s="12">
        <f t="shared" si="204"/>
        <v>1.415539234634712</v>
      </c>
      <c r="E1357" s="13">
        <v>0.18790000000000001</v>
      </c>
      <c r="F1357" s="13">
        <v>3.8600000000000001E-3</v>
      </c>
      <c r="G1357" s="14">
        <v>13.75371</v>
      </c>
      <c r="H1357" s="14">
        <v>0.27101999999999998</v>
      </c>
      <c r="I1357" s="13">
        <v>0.53086999999999995</v>
      </c>
      <c r="J1357" s="13">
        <v>1.2409999999999999E-2</v>
      </c>
      <c r="K1357" s="15">
        <v>0.15160999999999999</v>
      </c>
      <c r="L1357" s="15">
        <v>3.7299999999999998E-3</v>
      </c>
      <c r="M1357" s="16">
        <v>2724</v>
      </c>
      <c r="N1357" s="16">
        <v>17</v>
      </c>
      <c r="O1357" s="16">
        <v>2733</v>
      </c>
      <c r="P1357" s="16">
        <v>19</v>
      </c>
      <c r="Q1357" s="16">
        <v>2745</v>
      </c>
      <c r="R1357" s="16">
        <v>52</v>
      </c>
      <c r="S1357" s="16">
        <v>2853</v>
      </c>
      <c r="T1357" s="16">
        <v>65</v>
      </c>
      <c r="U1357" s="16">
        <v>2724</v>
      </c>
      <c r="V1357" s="16">
        <v>17</v>
      </c>
      <c r="W1357" s="17">
        <f>100*(M1357-Q1357)/M1357</f>
        <v>-0.77092511013215859</v>
      </c>
      <c r="X1357" s="15">
        <v>2.5404632766074822E-2</v>
      </c>
      <c r="Y1357" s="15">
        <v>3.1087795430483224E-4</v>
      </c>
      <c r="Z1357" s="18">
        <v>9.0747236002298407E-4</v>
      </c>
      <c r="AA1357" s="18">
        <v>1.0585833111261247E-5</v>
      </c>
      <c r="AB1357" s="18">
        <v>0.28093509820323481</v>
      </c>
      <c r="AC1357" s="18">
        <v>2.6896551941578608E-5</v>
      </c>
      <c r="AD1357" s="20">
        <f t="shared" si="196"/>
        <v>-64.960526387520815</v>
      </c>
      <c r="AE1357" s="20">
        <f t="shared" si="197"/>
        <v>-5.4108936499441818</v>
      </c>
      <c r="AF1357" s="20">
        <f t="shared" si="198"/>
        <v>0.95703686717709768</v>
      </c>
      <c r="AG1357" s="21">
        <f t="shared" si="199"/>
        <v>3208.9937840283615</v>
      </c>
      <c r="AH1357" s="21">
        <f t="shared" si="200"/>
        <v>3497.7129711824009</v>
      </c>
      <c r="AI1357" s="22">
        <f t="shared" si="201"/>
        <v>36.20219612913661</v>
      </c>
      <c r="AJ1357" s="20">
        <f t="shared" si="202"/>
        <v>-0.97266649518003057</v>
      </c>
    </row>
    <row r="1358" spans="1:36">
      <c r="A1358" s="1" t="s">
        <v>1376</v>
      </c>
      <c r="B1358" s="102">
        <v>110.82</v>
      </c>
      <c r="C1358" s="102">
        <v>284.08999999999997</v>
      </c>
      <c r="D1358" s="12">
        <f t="shared" si="204"/>
        <v>0.39008764828047449</v>
      </c>
      <c r="E1358" s="13">
        <v>6.0060000000000002E-2</v>
      </c>
      <c r="F1358" s="13">
        <v>3.8800000000000002E-3</v>
      </c>
      <c r="G1358" s="14">
        <v>0.79061000000000003</v>
      </c>
      <c r="H1358" s="14">
        <v>4.6530000000000002E-2</v>
      </c>
      <c r="I1358" s="13">
        <v>9.5460000000000003E-2</v>
      </c>
      <c r="J1358" s="13">
        <v>3.29E-3</v>
      </c>
      <c r="K1358" s="15">
        <v>2.997E-2</v>
      </c>
      <c r="L1358" s="15">
        <v>2.3900000000000002E-3</v>
      </c>
      <c r="M1358" s="16">
        <v>606</v>
      </c>
      <c r="N1358" s="16">
        <v>70</v>
      </c>
      <c r="O1358" s="16">
        <v>592</v>
      </c>
      <c r="P1358" s="16">
        <v>26</v>
      </c>
      <c r="Q1358" s="16">
        <v>588</v>
      </c>
      <c r="R1358" s="16">
        <v>19</v>
      </c>
      <c r="S1358" s="16">
        <v>597</v>
      </c>
      <c r="T1358" s="16">
        <v>47</v>
      </c>
      <c r="U1358" s="16">
        <v>588</v>
      </c>
      <c r="V1358" s="16">
        <v>19</v>
      </c>
      <c r="W1358" s="17">
        <f>100*(O1358-Q1358)/O1358</f>
        <v>0.67567567567567566</v>
      </c>
      <c r="X1358" s="15">
        <v>9.0063401847741489E-3</v>
      </c>
      <c r="Y1358" s="15">
        <v>3.8271568675163489E-4</v>
      </c>
      <c r="Z1358" s="18">
        <v>2.9572569080839881E-4</v>
      </c>
      <c r="AA1358" s="18">
        <v>1.0941230048599718E-5</v>
      </c>
      <c r="AB1358" s="18">
        <v>0.2824347575851352</v>
      </c>
      <c r="AC1358" s="18">
        <v>2.0802360988195114E-5</v>
      </c>
      <c r="AD1358" s="20">
        <f t="shared" si="196"/>
        <v>-11.926301573876863</v>
      </c>
      <c r="AE1358" s="20">
        <f t="shared" si="197"/>
        <v>0.91970308476074791</v>
      </c>
      <c r="AF1358" s="20">
        <f t="shared" si="198"/>
        <v>0.7366131053745183</v>
      </c>
      <c r="AG1358" s="21">
        <f t="shared" si="199"/>
        <v>1133.8713254195111</v>
      </c>
      <c r="AH1358" s="21">
        <f t="shared" si="200"/>
        <v>1472.9978071336343</v>
      </c>
      <c r="AI1358" s="22">
        <f t="shared" si="201"/>
        <v>28.636303861491115</v>
      </c>
      <c r="AJ1358" s="20">
        <f t="shared" si="202"/>
        <v>-0.99109259967444585</v>
      </c>
    </row>
    <row r="1359" spans="1:36">
      <c r="A1359" s="1" t="s">
        <v>1377</v>
      </c>
      <c r="B1359" s="102">
        <v>52.81</v>
      </c>
      <c r="C1359" s="102">
        <v>146.71</v>
      </c>
      <c r="D1359" s="12">
        <f t="shared" si="204"/>
        <v>0.35996182945947786</v>
      </c>
      <c r="E1359" s="13">
        <v>4.7309999999999998E-2</v>
      </c>
      <c r="F1359" s="13">
        <v>1.069E-2</v>
      </c>
      <c r="G1359" s="14">
        <v>0.52844000000000002</v>
      </c>
      <c r="H1359" s="14">
        <v>0.11498999999999999</v>
      </c>
      <c r="I1359" s="13">
        <v>8.1009999999999999E-2</v>
      </c>
      <c r="J1359" s="13">
        <v>4.9500000000000004E-3</v>
      </c>
      <c r="K1359" s="15">
        <v>2.5749999999999999E-2</v>
      </c>
      <c r="L1359" s="15">
        <v>4.1599999999999996E-3</v>
      </c>
      <c r="M1359" s="16">
        <v>65</v>
      </c>
      <c r="N1359" s="16">
        <v>386</v>
      </c>
      <c r="O1359" s="16">
        <v>431</v>
      </c>
      <c r="P1359" s="16">
        <v>76</v>
      </c>
      <c r="Q1359" s="16">
        <v>502</v>
      </c>
      <c r="R1359" s="16">
        <v>30</v>
      </c>
      <c r="S1359" s="16">
        <v>514</v>
      </c>
      <c r="T1359" s="16">
        <v>82</v>
      </c>
      <c r="U1359" s="16">
        <v>502</v>
      </c>
      <c r="V1359" s="16">
        <v>30</v>
      </c>
      <c r="W1359" s="17">
        <f>100*(O1359-Q1359)/O1359</f>
        <v>-16.473317865429234</v>
      </c>
      <c r="X1359" s="15">
        <v>1.54201767473064E-2</v>
      </c>
      <c r="Y1359" s="15">
        <v>7.61120744584709E-4</v>
      </c>
      <c r="Z1359" s="18">
        <v>5.4568886299460754E-4</v>
      </c>
      <c r="AA1359" s="18">
        <v>2.129439581484638E-5</v>
      </c>
      <c r="AB1359" s="18">
        <v>0.28264981404712758</v>
      </c>
      <c r="AC1359" s="18">
        <v>2.6051393143673901E-5</v>
      </c>
      <c r="AD1359" s="20">
        <f t="shared" si="196"/>
        <v>-4.3210060710552334</v>
      </c>
      <c r="AE1359" s="20">
        <f t="shared" si="197"/>
        <v>6.5604324252377388</v>
      </c>
      <c r="AF1359" s="20">
        <f t="shared" si="198"/>
        <v>0.92230583917857656</v>
      </c>
      <c r="AG1359" s="21">
        <f t="shared" si="199"/>
        <v>842.56960677129689</v>
      </c>
      <c r="AH1359" s="21">
        <f t="shared" si="200"/>
        <v>1050.5394389312164</v>
      </c>
      <c r="AI1359" s="22">
        <f t="shared" si="201"/>
        <v>36.298330375283626</v>
      </c>
      <c r="AJ1359" s="20">
        <f t="shared" si="202"/>
        <v>-0.98356358846401781</v>
      </c>
    </row>
    <row r="1360" spans="1:36">
      <c r="A1360" s="1" t="s">
        <v>1378</v>
      </c>
      <c r="B1360" s="102">
        <v>137.65</v>
      </c>
      <c r="C1360" s="102">
        <v>338.79</v>
      </c>
      <c r="D1360" s="12">
        <f t="shared" si="204"/>
        <v>0.40629888721626967</v>
      </c>
      <c r="E1360" s="13">
        <v>6.4219999999999999E-2</v>
      </c>
      <c r="F1360" s="13">
        <v>3.0000000000000001E-3</v>
      </c>
      <c r="G1360" s="14">
        <v>0.86406000000000005</v>
      </c>
      <c r="H1360" s="14">
        <v>3.6560000000000002E-2</v>
      </c>
      <c r="I1360" s="13">
        <v>9.7570000000000004E-2</v>
      </c>
      <c r="J1360" s="13">
        <v>2.7000000000000001E-3</v>
      </c>
      <c r="K1360" s="15">
        <v>2.7910000000000001E-2</v>
      </c>
      <c r="L1360" s="15">
        <v>1.6999999999999999E-3</v>
      </c>
      <c r="M1360" s="16">
        <v>749</v>
      </c>
      <c r="N1360" s="16">
        <v>46</v>
      </c>
      <c r="O1360" s="16">
        <v>632</v>
      </c>
      <c r="P1360" s="16">
        <v>20</v>
      </c>
      <c r="Q1360" s="16">
        <v>600</v>
      </c>
      <c r="R1360" s="16">
        <v>16</v>
      </c>
      <c r="S1360" s="16">
        <v>556</v>
      </c>
      <c r="T1360" s="16">
        <v>33</v>
      </c>
      <c r="U1360" s="16">
        <v>600</v>
      </c>
      <c r="V1360" s="16">
        <v>16</v>
      </c>
      <c r="W1360" s="17">
        <f>100*(O1360-Q1360)/O1360</f>
        <v>5.0632911392405067</v>
      </c>
      <c r="X1360" s="15">
        <v>1.6262269470226097E-2</v>
      </c>
      <c r="Y1360" s="15">
        <v>3.0605556764715103E-4</v>
      </c>
      <c r="Z1360" s="18">
        <v>5.5454558581486627E-4</v>
      </c>
      <c r="AA1360" s="18">
        <v>9.9150937792609079E-6</v>
      </c>
      <c r="AB1360" s="18">
        <v>0.28246149971934009</v>
      </c>
      <c r="AC1360" s="18">
        <v>2.0707394903959126E-5</v>
      </c>
      <c r="AD1360" s="20">
        <f t="shared" si="196"/>
        <v>-10.980587917471807</v>
      </c>
      <c r="AE1360" s="20">
        <f t="shared" si="197"/>
        <v>2.0275197583607962</v>
      </c>
      <c r="AF1360" s="20">
        <f t="shared" si="198"/>
        <v>0.73326987804940746</v>
      </c>
      <c r="AG1360" s="21">
        <f t="shared" si="199"/>
        <v>1104.4813697733564</v>
      </c>
      <c r="AH1360" s="21">
        <f t="shared" si="200"/>
        <v>1412.3548530450471</v>
      </c>
      <c r="AI1360" s="22">
        <f t="shared" si="201"/>
        <v>28.71629435343084</v>
      </c>
      <c r="AJ1360" s="20">
        <f t="shared" si="202"/>
        <v>-0.98329681970437155</v>
      </c>
    </row>
    <row r="1361" spans="1:36">
      <c r="A1361" s="1" t="s">
        <v>1379</v>
      </c>
      <c r="B1361" s="102">
        <v>556.78</v>
      </c>
      <c r="C1361" s="102">
        <v>711.84</v>
      </c>
      <c r="D1361" s="12">
        <f t="shared" si="204"/>
        <v>0.78217015059563944</v>
      </c>
      <c r="E1361" s="13">
        <v>8.6120000000000002E-2</v>
      </c>
      <c r="F1361" s="13">
        <v>1.06E-3</v>
      </c>
      <c r="G1361" s="14">
        <v>2.6923900000000001</v>
      </c>
      <c r="H1361" s="14">
        <v>3.1050000000000001E-2</v>
      </c>
      <c r="I1361" s="13">
        <v>0.22674</v>
      </c>
      <c r="J1361" s="13">
        <v>3.8300000000000001E-3</v>
      </c>
      <c r="K1361" s="15">
        <v>6.0089999999999998E-2</v>
      </c>
      <c r="L1361" s="15">
        <v>1E-3</v>
      </c>
      <c r="M1361" s="16">
        <v>1341</v>
      </c>
      <c r="N1361" s="16">
        <v>16</v>
      </c>
      <c r="O1361" s="16">
        <v>1326</v>
      </c>
      <c r="P1361" s="16">
        <v>9</v>
      </c>
      <c r="Q1361" s="16">
        <v>1317</v>
      </c>
      <c r="R1361" s="16">
        <v>20</v>
      </c>
      <c r="S1361" s="16">
        <v>1179</v>
      </c>
      <c r="T1361" s="16">
        <v>19</v>
      </c>
      <c r="U1361" s="16">
        <v>1341</v>
      </c>
      <c r="V1361" s="16">
        <v>16</v>
      </c>
      <c r="W1361" s="17">
        <f>100*(M1361-Q1361)/M1361</f>
        <v>1.7897091722595078</v>
      </c>
      <c r="X1361" s="15">
        <v>8.5629161329452738E-2</v>
      </c>
      <c r="Y1361" s="15">
        <v>2.6414087370468541E-3</v>
      </c>
      <c r="Z1361" s="18">
        <v>2.8068025604275652E-3</v>
      </c>
      <c r="AA1361" s="18">
        <v>7.3316830640483575E-5</v>
      </c>
      <c r="AB1361" s="18">
        <v>0.28181678477192562</v>
      </c>
      <c r="AC1361" s="18">
        <v>2.4306499094706058E-5</v>
      </c>
      <c r="AD1361" s="20">
        <f t="shared" si="196"/>
        <v>-33.780403578657079</v>
      </c>
      <c r="AE1361" s="20">
        <f t="shared" si="197"/>
        <v>-6.5475072106413457</v>
      </c>
      <c r="AF1361" s="20">
        <f t="shared" si="198"/>
        <v>0.86214569326910806</v>
      </c>
      <c r="AG1361" s="21">
        <f t="shared" si="199"/>
        <v>2114.4604933829146</v>
      </c>
      <c r="AH1361" s="21">
        <f t="shared" si="200"/>
        <v>2512.5832185621107</v>
      </c>
      <c r="AI1361" s="22">
        <f t="shared" si="201"/>
        <v>35.17297022638104</v>
      </c>
      <c r="AJ1361" s="20">
        <f t="shared" si="202"/>
        <v>-0.915457754203989</v>
      </c>
    </row>
    <row r="1362" spans="1:36">
      <c r="A1362" s="1" t="s">
        <v>1380</v>
      </c>
      <c r="B1362" s="102">
        <v>15.65</v>
      </c>
      <c r="C1362" s="102">
        <v>14.04</v>
      </c>
      <c r="D1362" s="12">
        <f t="shared" si="204"/>
        <v>1.1146723646723649</v>
      </c>
      <c r="E1362" s="13">
        <v>0.23676</v>
      </c>
      <c r="F1362" s="13">
        <v>8.5900000000000004E-3</v>
      </c>
      <c r="G1362" s="14">
        <v>19.939350000000001</v>
      </c>
      <c r="H1362" s="14">
        <v>0.70862999999999998</v>
      </c>
      <c r="I1362" s="13">
        <v>0.61075999999999997</v>
      </c>
      <c r="J1362" s="13">
        <v>2.3300000000000001E-2</v>
      </c>
      <c r="K1362" s="15">
        <v>0.23216999999999999</v>
      </c>
      <c r="L1362" s="15">
        <v>1.043E-2</v>
      </c>
      <c r="M1362" s="16">
        <v>3098</v>
      </c>
      <c r="N1362" s="16">
        <v>27</v>
      </c>
      <c r="O1362" s="16">
        <v>3088</v>
      </c>
      <c r="P1362" s="16">
        <v>34</v>
      </c>
      <c r="Q1362" s="16">
        <v>3073</v>
      </c>
      <c r="R1362" s="16">
        <v>93</v>
      </c>
      <c r="S1362" s="16">
        <v>4220</v>
      </c>
      <c r="T1362" s="16">
        <v>171</v>
      </c>
      <c r="U1362" s="16">
        <v>3098</v>
      </c>
      <c r="V1362" s="16">
        <v>27</v>
      </c>
      <c r="W1362" s="17">
        <f>100*(M1362-Q1362)/M1362</f>
        <v>0.80697224015493862</v>
      </c>
      <c r="X1362" s="15">
        <v>1.5437430918150004E-2</v>
      </c>
      <c r="Y1362" s="15">
        <v>9.393286086867159E-5</v>
      </c>
      <c r="Z1362" s="18">
        <v>5.396429676771898E-4</v>
      </c>
      <c r="AA1362" s="18">
        <v>2.5849633914018308E-6</v>
      </c>
      <c r="AB1362" s="18">
        <v>0.2808980369509062</v>
      </c>
      <c r="AC1362" s="18">
        <v>2.0241087093279144E-5</v>
      </c>
      <c r="AD1362" s="20">
        <f t="shared" ref="AD1362:AD1425" si="206">((AB1362/0.282772)-1)*10000</f>
        <v>-66.271167198089785</v>
      </c>
      <c r="AE1362" s="20">
        <f t="shared" ref="AE1362:AE1425" si="207">((AB1362-Z1362*(EXP(0.00001865*U1362) -1))/(0.282772-0.0332*(EXP(0.00001867*U1362) -1))-1)*10000</f>
        <v>2.5227087810875126</v>
      </c>
      <c r="AF1362" s="20">
        <f t="shared" ref="AF1362:AF1425" si="208">(AC1362/(0.282772-0.0332*(EXP(0.00001867*U1362) -1)))*10000</f>
        <v>0.72084900652604456</v>
      </c>
      <c r="AG1362" s="21">
        <f t="shared" ref="AG1362:AG1425" si="209">10000/0.1867*LN(1+(AB1362-0.28325)/(Z1362-0.0384))</f>
        <v>3228.1115314534641</v>
      </c>
      <c r="AH1362" s="21">
        <f t="shared" ref="AH1362:AH1425" si="210">AG1362-(AG1362-U1362)*(-0.55-AJ1362)/(-0.55-0.16)</f>
        <v>3307.5978926851026</v>
      </c>
      <c r="AI1362" s="22">
        <f t="shared" ref="AI1362:AI1425" si="211">AG1362-(1/0.00001867)*LN(1+(AB1362+AC1362-0.28325)/(Z1362-0.0384))</f>
        <v>26.967439307093173</v>
      </c>
      <c r="AJ1362" s="20">
        <f t="shared" ref="AJ1362:AJ1425" si="212">Z1362/0.0332-1</f>
        <v>-0.98374569374466292</v>
      </c>
    </row>
    <row r="1363" spans="1:36">
      <c r="A1363" s="1" t="s">
        <v>1381</v>
      </c>
      <c r="B1363" s="102">
        <v>426.25</v>
      </c>
      <c r="C1363" s="102">
        <v>441.7</v>
      </c>
      <c r="D1363" s="12">
        <f t="shared" si="204"/>
        <v>0.96502150781073126</v>
      </c>
      <c r="E1363" s="13">
        <v>6.0100000000000001E-2</v>
      </c>
      <c r="F1363" s="13">
        <v>2.1700000000000001E-3</v>
      </c>
      <c r="G1363" s="14">
        <v>0.70157999999999998</v>
      </c>
      <c r="H1363" s="14">
        <v>2.3099999999999999E-2</v>
      </c>
      <c r="I1363" s="13">
        <v>8.4659999999999999E-2</v>
      </c>
      <c r="J1363" s="13">
        <v>1.9599999999999999E-3</v>
      </c>
      <c r="K1363" s="15">
        <v>2.4639999999999999E-2</v>
      </c>
      <c r="L1363" s="15">
        <v>7.6999999999999996E-4</v>
      </c>
      <c r="M1363" s="16">
        <v>607</v>
      </c>
      <c r="N1363" s="16">
        <v>35</v>
      </c>
      <c r="O1363" s="16">
        <v>540</v>
      </c>
      <c r="P1363" s="16">
        <v>14</v>
      </c>
      <c r="Q1363" s="16">
        <v>524</v>
      </c>
      <c r="R1363" s="16">
        <v>12</v>
      </c>
      <c r="S1363" s="16">
        <v>492</v>
      </c>
      <c r="T1363" s="16">
        <v>15</v>
      </c>
      <c r="U1363" s="16">
        <v>524</v>
      </c>
      <c r="V1363" s="16">
        <v>12</v>
      </c>
      <c r="W1363" s="17">
        <f>100*(O1363-Q1363)/O1363</f>
        <v>2.9629629629629628</v>
      </c>
      <c r="X1363" s="15">
        <v>1.3712552206744229E-2</v>
      </c>
      <c r="Y1363" s="15">
        <v>3.1857637967182842E-4</v>
      </c>
      <c r="Z1363" s="18">
        <v>4.501517020229267E-4</v>
      </c>
      <c r="AA1363" s="18">
        <v>1.1271669969296606E-5</v>
      </c>
      <c r="AB1363" s="18">
        <v>0.28208621966902919</v>
      </c>
      <c r="AC1363" s="18">
        <v>1.9424296306379439E-5</v>
      </c>
      <c r="AD1363" s="20">
        <f t="shared" si="206"/>
        <v>-24.252059290553738</v>
      </c>
      <c r="AE1363" s="20">
        <f t="shared" si="207"/>
        <v>-12.880668910369986</v>
      </c>
      <c r="AF1363" s="20">
        <f t="shared" si="208"/>
        <v>0.6877181223880976</v>
      </c>
      <c r="AG1363" s="21">
        <f t="shared" si="209"/>
        <v>1617.8606389242004</v>
      </c>
      <c r="AH1363" s="21">
        <f t="shared" si="210"/>
        <v>2290.263265648277</v>
      </c>
      <c r="AI1363" s="22">
        <f t="shared" si="211"/>
        <v>26.606069958367243</v>
      </c>
      <c r="AJ1363" s="20">
        <f t="shared" si="212"/>
        <v>-0.98644121379449012</v>
      </c>
    </row>
    <row r="1364" spans="1:36">
      <c r="A1364" s="1" t="s">
        <v>1382</v>
      </c>
      <c r="B1364" s="102">
        <v>225.48</v>
      </c>
      <c r="C1364" s="102">
        <v>353.81</v>
      </c>
      <c r="D1364" s="12">
        <f t="shared" si="204"/>
        <v>0.63729120149232632</v>
      </c>
      <c r="E1364" s="13">
        <v>8.4640000000000007E-2</v>
      </c>
      <c r="F1364" s="13">
        <v>3.15E-3</v>
      </c>
      <c r="G1364" s="14">
        <v>2.6607500000000002</v>
      </c>
      <c r="H1364" s="14">
        <v>9.0399999999999994E-2</v>
      </c>
      <c r="I1364" s="13">
        <v>0.22797000000000001</v>
      </c>
      <c r="J1364" s="13">
        <v>6.1500000000000001E-3</v>
      </c>
      <c r="K1364" s="15">
        <v>7.6850000000000002E-2</v>
      </c>
      <c r="L1364" s="15">
        <v>3.2499999999999999E-3</v>
      </c>
      <c r="M1364" s="16">
        <v>1307</v>
      </c>
      <c r="N1364" s="16">
        <v>30</v>
      </c>
      <c r="O1364" s="16">
        <v>1318</v>
      </c>
      <c r="P1364" s="16">
        <v>25</v>
      </c>
      <c r="Q1364" s="16">
        <v>1324</v>
      </c>
      <c r="R1364" s="16">
        <v>32</v>
      </c>
      <c r="S1364" s="16">
        <v>1497</v>
      </c>
      <c r="T1364" s="16">
        <v>61</v>
      </c>
      <c r="U1364" s="16">
        <v>1307</v>
      </c>
      <c r="V1364" s="16">
        <v>30</v>
      </c>
      <c r="W1364" s="17">
        <f>100*(M1364-Q1364)/M1364</f>
        <v>-1.3006885998469777</v>
      </c>
      <c r="X1364" s="15">
        <v>2.0781562286333644E-2</v>
      </c>
      <c r="Y1364" s="15">
        <v>2.9280580179739946E-4</v>
      </c>
      <c r="Z1364" s="18">
        <v>7.4897363742822078E-4</v>
      </c>
      <c r="AA1364" s="18">
        <v>8.5454838418278044E-6</v>
      </c>
      <c r="AB1364" s="18">
        <v>0.28205742149778162</v>
      </c>
      <c r="AC1364" s="18">
        <v>1.8060255787245825E-5</v>
      </c>
      <c r="AD1364" s="20">
        <f t="shared" si="206"/>
        <v>-25.270483011698985</v>
      </c>
      <c r="AE1364" s="20">
        <f t="shared" si="207"/>
        <v>3.0871177380786818</v>
      </c>
      <c r="AF1364" s="20">
        <f t="shared" si="208"/>
        <v>0.6405438613234079</v>
      </c>
      <c r="AG1364" s="21">
        <f t="shared" si="209"/>
        <v>1670.2323416422371</v>
      </c>
      <c r="AH1364" s="21">
        <f t="shared" si="210"/>
        <v>1888.9087261655557</v>
      </c>
      <c r="AI1364" s="22">
        <f t="shared" si="211"/>
        <v>24.909271890310038</v>
      </c>
      <c r="AJ1364" s="20">
        <f t="shared" si="212"/>
        <v>-0.97744055308951139</v>
      </c>
    </row>
    <row r="1365" spans="1:36">
      <c r="A1365" s="1" t="s">
        <v>1383</v>
      </c>
      <c r="B1365" s="102">
        <v>274.89999999999998</v>
      </c>
      <c r="C1365" s="102">
        <v>143.78</v>
      </c>
      <c r="D1365" s="12">
        <f t="shared" si="204"/>
        <v>1.9119488106829878</v>
      </c>
      <c r="E1365" s="13">
        <v>0.15828</v>
      </c>
      <c r="F1365" s="13">
        <v>5.13E-3</v>
      </c>
      <c r="G1365" s="14">
        <v>9.4503699999999995</v>
      </c>
      <c r="H1365" s="14">
        <v>0.28481000000000001</v>
      </c>
      <c r="I1365" s="13">
        <v>0.43297999999999998</v>
      </c>
      <c r="J1365" s="13">
        <v>1.3129999999999999E-2</v>
      </c>
      <c r="K1365" s="15">
        <v>0.1113</v>
      </c>
      <c r="L1365" s="15">
        <v>3.5400000000000002E-3</v>
      </c>
      <c r="M1365" s="16">
        <v>2437</v>
      </c>
      <c r="N1365" s="16">
        <v>23</v>
      </c>
      <c r="O1365" s="16">
        <v>2383</v>
      </c>
      <c r="P1365" s="16">
        <v>28</v>
      </c>
      <c r="Q1365" s="16">
        <v>2319</v>
      </c>
      <c r="R1365" s="16">
        <v>59</v>
      </c>
      <c r="S1365" s="16">
        <v>2133</v>
      </c>
      <c r="T1365" s="16">
        <v>64</v>
      </c>
      <c r="U1365" s="16">
        <v>2437</v>
      </c>
      <c r="V1365" s="16">
        <v>23</v>
      </c>
      <c r="W1365" s="17">
        <f>100*(M1365-Q1365)/M1365</f>
        <v>4.8420188756668034</v>
      </c>
      <c r="X1365" s="15">
        <v>2.5484868855871114E-2</v>
      </c>
      <c r="Y1365" s="15">
        <v>1.6766129540415574E-3</v>
      </c>
      <c r="Z1365" s="18">
        <v>8.4406967127408073E-4</v>
      </c>
      <c r="AA1365" s="18">
        <v>5.5464913611438899E-5</v>
      </c>
      <c r="AB1365" s="18">
        <v>0.28125057311762136</v>
      </c>
      <c r="AC1365" s="18">
        <v>2.5471288467386253E-5</v>
      </c>
      <c r="AD1365" s="20">
        <f t="shared" si="206"/>
        <v>-53.804014625870032</v>
      </c>
      <c r="AE1365" s="20">
        <f t="shared" si="207"/>
        <v>-0.54133365509079212</v>
      </c>
      <c r="AF1365" s="20">
        <f t="shared" si="208"/>
        <v>0.90572133342818995</v>
      </c>
      <c r="AG1365" s="21">
        <f t="shared" si="209"/>
        <v>2778.2454157988736</v>
      </c>
      <c r="AH1365" s="21">
        <f t="shared" si="210"/>
        <v>2982.3083551378363</v>
      </c>
      <c r="AI1365" s="22">
        <f t="shared" si="211"/>
        <v>34.501752304387537</v>
      </c>
      <c r="AJ1365" s="20">
        <f t="shared" si="212"/>
        <v>-0.97457621472066025</v>
      </c>
    </row>
    <row r="1366" spans="1:36">
      <c r="A1366" s="1" t="s">
        <v>1384</v>
      </c>
      <c r="B1366" s="102">
        <v>26.16</v>
      </c>
      <c r="C1366" s="102">
        <v>43.34</v>
      </c>
      <c r="D1366" s="12">
        <f t="shared" si="204"/>
        <v>0.60359944623904005</v>
      </c>
      <c r="E1366" s="13">
        <v>0.23136999999999999</v>
      </c>
      <c r="F1366" s="13">
        <v>5.0800000000000003E-3</v>
      </c>
      <c r="G1366" s="14">
        <v>19.520389999999999</v>
      </c>
      <c r="H1366" s="14">
        <v>0.42111999999999999</v>
      </c>
      <c r="I1366" s="13">
        <v>0.61177000000000004</v>
      </c>
      <c r="J1366" s="13">
        <v>1.5720000000000001E-2</v>
      </c>
      <c r="K1366" s="15">
        <v>0.22004000000000001</v>
      </c>
      <c r="L1366" s="15">
        <v>8.1200000000000005E-3</v>
      </c>
      <c r="M1366" s="16">
        <v>3062</v>
      </c>
      <c r="N1366" s="16">
        <v>19</v>
      </c>
      <c r="O1366" s="16">
        <v>3068</v>
      </c>
      <c r="P1366" s="16">
        <v>21</v>
      </c>
      <c r="Q1366" s="16">
        <v>3077</v>
      </c>
      <c r="R1366" s="16">
        <v>63</v>
      </c>
      <c r="S1366" s="16">
        <v>4020</v>
      </c>
      <c r="T1366" s="16">
        <v>135</v>
      </c>
      <c r="U1366" s="16">
        <v>3062</v>
      </c>
      <c r="V1366" s="16">
        <v>19</v>
      </c>
      <c r="W1366" s="17">
        <f>100*(M1366-Q1366)/M1366</f>
        <v>-0.48987589810581317</v>
      </c>
      <c r="X1366" s="15">
        <v>4.2051006344559806E-2</v>
      </c>
      <c r="Y1366" s="15">
        <v>2.961393892562691E-4</v>
      </c>
      <c r="Z1366" s="18">
        <v>1.4843954254898006E-3</v>
      </c>
      <c r="AA1366" s="18">
        <v>1.0430647310242221E-5</v>
      </c>
      <c r="AB1366" s="18">
        <v>0.28094764158775193</v>
      </c>
      <c r="AC1366" s="18">
        <v>2.4954369512244637E-5</v>
      </c>
      <c r="AD1366" s="20">
        <f t="shared" si="206"/>
        <v>-64.516939875521871</v>
      </c>
      <c r="AE1366" s="20">
        <f t="shared" si="207"/>
        <v>1.4838078553536249</v>
      </c>
      <c r="AF1366" s="20">
        <f t="shared" si="208"/>
        <v>0.88862907400766022</v>
      </c>
      <c r="AG1366" s="21">
        <f t="shared" si="209"/>
        <v>3240.5212341897113</v>
      </c>
      <c r="AH1366" s="21">
        <f t="shared" si="210"/>
        <v>3342.4265088974275</v>
      </c>
      <c r="AI1366" s="22">
        <f t="shared" si="211"/>
        <v>34.092233844991824</v>
      </c>
      <c r="AJ1366" s="20">
        <f t="shared" si="212"/>
        <v>-0.95528929441295785</v>
      </c>
    </row>
    <row r="1367" spans="1:36">
      <c r="A1367" s="23" t="s">
        <v>1385</v>
      </c>
      <c r="B1367" s="36">
        <v>215.5</v>
      </c>
      <c r="C1367" s="36">
        <v>86.24</v>
      </c>
      <c r="D1367" s="25">
        <f t="shared" si="204"/>
        <v>2.4988404452690167</v>
      </c>
      <c r="E1367" s="26">
        <v>9.8280000000000006E-2</v>
      </c>
      <c r="F1367" s="26">
        <v>1.222E-2</v>
      </c>
      <c r="G1367" s="27">
        <v>1.1837200000000001</v>
      </c>
      <c r="H1367" s="27">
        <v>0.12778999999999999</v>
      </c>
      <c r="I1367" s="26">
        <v>8.7340000000000001E-2</v>
      </c>
      <c r="J1367" s="26">
        <v>6.3E-3</v>
      </c>
      <c r="K1367" s="28">
        <v>2.4660000000000001E-2</v>
      </c>
      <c r="L1367" s="28">
        <v>1.8699999999999999E-3</v>
      </c>
      <c r="M1367" s="29">
        <v>1592</v>
      </c>
      <c r="N1367" s="29">
        <v>102</v>
      </c>
      <c r="O1367" s="29">
        <v>793</v>
      </c>
      <c r="P1367" s="29">
        <v>59</v>
      </c>
      <c r="Q1367" s="29">
        <v>540</v>
      </c>
      <c r="R1367" s="29">
        <v>37</v>
      </c>
      <c r="S1367" s="29">
        <v>492</v>
      </c>
      <c r="T1367" s="29">
        <v>37</v>
      </c>
      <c r="U1367" s="29">
        <v>540</v>
      </c>
      <c r="V1367" s="29">
        <v>37</v>
      </c>
      <c r="W1367" s="30">
        <f>100*(O1367-Q1367)/O1367</f>
        <v>31.904161412358135</v>
      </c>
      <c r="X1367" s="28">
        <v>2.3790975181971069E-2</v>
      </c>
      <c r="Y1367" s="28">
        <v>1.2008089323522135E-3</v>
      </c>
      <c r="Z1367" s="31">
        <v>7.7645264388231808E-4</v>
      </c>
      <c r="AA1367" s="31">
        <v>3.8939262282323242E-5</v>
      </c>
      <c r="AB1367" s="31">
        <v>0.28219398495406001</v>
      </c>
      <c r="AC1367" s="31">
        <v>2.5346508476886411E-5</v>
      </c>
      <c r="AD1367" s="33">
        <f t="shared" si="206"/>
        <v>-20.441028317513819</v>
      </c>
      <c r="AE1367" s="33">
        <f t="shared" si="207"/>
        <v>-8.8326508192104747</v>
      </c>
      <c r="AF1367" s="33">
        <f t="shared" si="208"/>
        <v>0.89742614807887033</v>
      </c>
      <c r="AG1367" s="34">
        <f t="shared" si="209"/>
        <v>1482.6589922673784</v>
      </c>
      <c r="AH1367" s="34">
        <f t="shared" si="210"/>
        <v>2049.0680910985843</v>
      </c>
      <c r="AI1367" s="35">
        <f t="shared" si="211"/>
        <v>35.110305412551043</v>
      </c>
      <c r="AJ1367" s="33">
        <f t="shared" si="212"/>
        <v>-0.97661287217221937</v>
      </c>
    </row>
    <row r="1368" spans="1:36">
      <c r="A1368" s="1" t="s">
        <v>1386</v>
      </c>
      <c r="B1368" s="102">
        <v>88.02</v>
      </c>
      <c r="C1368" s="102">
        <v>355.63</v>
      </c>
      <c r="D1368" s="12">
        <f t="shared" si="204"/>
        <v>0.24750442876022832</v>
      </c>
      <c r="E1368" s="13">
        <v>7.5990000000000002E-2</v>
      </c>
      <c r="F1368" s="13">
        <v>6.0200000000000002E-3</v>
      </c>
      <c r="G1368" s="14">
        <v>0.93584000000000001</v>
      </c>
      <c r="H1368" s="14">
        <v>6.5979999999999997E-2</v>
      </c>
      <c r="I1368" s="13">
        <v>8.9300000000000004E-2</v>
      </c>
      <c r="J1368" s="13">
        <v>3.96E-3</v>
      </c>
      <c r="K1368" s="15">
        <v>3.007E-2</v>
      </c>
      <c r="L1368" s="15">
        <v>3.8999999999999998E-3</v>
      </c>
      <c r="M1368" s="16">
        <v>1095</v>
      </c>
      <c r="N1368" s="16">
        <v>74</v>
      </c>
      <c r="O1368" s="16">
        <v>671</v>
      </c>
      <c r="P1368" s="16">
        <v>35</v>
      </c>
      <c r="Q1368" s="16">
        <v>551</v>
      </c>
      <c r="R1368" s="16">
        <v>23</v>
      </c>
      <c r="S1368" s="16">
        <v>599</v>
      </c>
      <c r="T1368" s="16">
        <v>77</v>
      </c>
      <c r="U1368" s="16">
        <v>551</v>
      </c>
      <c r="V1368" s="16">
        <v>23</v>
      </c>
      <c r="W1368" s="17">
        <f>100*(O1368-Q1368)/O1368</f>
        <v>17.883755588673623</v>
      </c>
      <c r="X1368" s="15">
        <v>2.1396056997943461E-2</v>
      </c>
      <c r="Y1368" s="15">
        <v>1.0446554860666472E-3</v>
      </c>
      <c r="Z1368" s="18">
        <v>7.4693678330828371E-4</v>
      </c>
      <c r="AA1368" s="18">
        <v>3.9386436055472064E-5</v>
      </c>
      <c r="AB1368" s="18">
        <v>0.28242573231339035</v>
      </c>
      <c r="AC1368" s="18">
        <v>2.4600808670754531E-5</v>
      </c>
      <c r="AD1368" s="20">
        <f t="shared" si="206"/>
        <v>-12.245472911379673</v>
      </c>
      <c r="AE1368" s="20">
        <f t="shared" si="207"/>
        <v>-0.37836457738471552</v>
      </c>
      <c r="AF1368" s="20">
        <f t="shared" si="208"/>
        <v>0.8710449182887583</v>
      </c>
      <c r="AG1368" s="21">
        <f t="shared" si="209"/>
        <v>1159.8794268087852</v>
      </c>
      <c r="AH1368" s="21">
        <f t="shared" si="210"/>
        <v>1526.4950808067533</v>
      </c>
      <c r="AI1368" s="22">
        <f t="shared" si="211"/>
        <v>34.256185292827695</v>
      </c>
      <c r="AJ1368" s="20">
        <f t="shared" si="212"/>
        <v>-0.97750190411722038</v>
      </c>
    </row>
    <row r="1369" spans="1:36">
      <c r="A1369" s="1" t="s">
        <v>1387</v>
      </c>
      <c r="B1369" s="102">
        <v>266.01</v>
      </c>
      <c r="C1369" s="102">
        <v>191.58</v>
      </c>
      <c r="D1369" s="12">
        <f t="shared" si="204"/>
        <v>1.3885061071093014</v>
      </c>
      <c r="E1369" s="13">
        <v>6.5610000000000002E-2</v>
      </c>
      <c r="F1369" s="13">
        <v>5.7000000000000002E-3</v>
      </c>
      <c r="G1369" s="14">
        <v>0.75575999999999999</v>
      </c>
      <c r="H1369" s="14">
        <v>5.935E-2</v>
      </c>
      <c r="I1369" s="13">
        <v>8.3529999999999993E-2</v>
      </c>
      <c r="J1369" s="13">
        <v>3.7499999999999999E-3</v>
      </c>
      <c r="K1369" s="15">
        <v>2.6519999999999998E-2</v>
      </c>
      <c r="L1369" s="15">
        <v>1.5299999999999999E-3</v>
      </c>
      <c r="M1369" s="16">
        <v>794</v>
      </c>
      <c r="N1369" s="16">
        <v>92</v>
      </c>
      <c r="O1369" s="16">
        <v>572</v>
      </c>
      <c r="P1369" s="16">
        <v>34</v>
      </c>
      <c r="Q1369" s="16">
        <v>517</v>
      </c>
      <c r="R1369" s="16">
        <v>22</v>
      </c>
      <c r="S1369" s="16">
        <v>529</v>
      </c>
      <c r="T1369" s="16">
        <v>30</v>
      </c>
      <c r="U1369" s="16">
        <v>517</v>
      </c>
      <c r="V1369" s="16">
        <v>22</v>
      </c>
      <c r="W1369" s="17">
        <f>100*(O1369-Q1369)/O1369</f>
        <v>9.615384615384615</v>
      </c>
      <c r="X1369" s="15">
        <v>2.1847352703209904E-2</v>
      </c>
      <c r="Y1369" s="15">
        <v>1.4755469564257519E-3</v>
      </c>
      <c r="Z1369" s="18">
        <v>6.8089765462350262E-4</v>
      </c>
      <c r="AA1369" s="18">
        <v>3.8095851943501179E-5</v>
      </c>
      <c r="AB1369" s="18">
        <v>0.28172852681923538</v>
      </c>
      <c r="AC1369" s="18">
        <v>2.3344003780271335E-5</v>
      </c>
      <c r="AD1369" s="20">
        <f t="shared" si="206"/>
        <v>-36.901573733065796</v>
      </c>
      <c r="AE1369" s="20">
        <f t="shared" si="207"/>
        <v>-25.776571992441877</v>
      </c>
      <c r="AF1369" s="20">
        <f t="shared" si="208"/>
        <v>0.82648272912261544</v>
      </c>
      <c r="AG1369" s="21">
        <f t="shared" si="209"/>
        <v>2118.0847227266681</v>
      </c>
      <c r="AH1369" s="21">
        <f t="shared" si="210"/>
        <v>3086.6080098884831</v>
      </c>
      <c r="AI1369" s="22">
        <f t="shared" si="211"/>
        <v>31.87314146364406</v>
      </c>
      <c r="AJ1369" s="20">
        <f t="shared" si="212"/>
        <v>-0.97949103449929209</v>
      </c>
    </row>
    <row r="1370" spans="1:36">
      <c r="A1370" s="1" t="s">
        <v>1388</v>
      </c>
      <c r="B1370" s="102">
        <v>148.83000000000001</v>
      </c>
      <c r="C1370" s="102">
        <v>221.41</v>
      </c>
      <c r="D1370" s="12">
        <f t="shared" si="204"/>
        <v>0.67219186125287933</v>
      </c>
      <c r="E1370" s="13">
        <v>0.21396999999999999</v>
      </c>
      <c r="F1370" s="13">
        <v>6.3099999999999996E-3</v>
      </c>
      <c r="G1370" s="14">
        <v>15.642939999999999</v>
      </c>
      <c r="H1370" s="14">
        <v>0.43994</v>
      </c>
      <c r="I1370" s="13">
        <v>0.53008999999999995</v>
      </c>
      <c r="J1370" s="13">
        <v>1.6400000000000001E-2</v>
      </c>
      <c r="K1370" s="15">
        <v>0.13633999999999999</v>
      </c>
      <c r="L1370" s="15">
        <v>6.96E-3</v>
      </c>
      <c r="M1370" s="16">
        <v>2936</v>
      </c>
      <c r="N1370" s="16">
        <v>22</v>
      </c>
      <c r="O1370" s="16">
        <v>2855</v>
      </c>
      <c r="P1370" s="16">
        <v>27</v>
      </c>
      <c r="Q1370" s="16">
        <v>2742</v>
      </c>
      <c r="R1370" s="16">
        <v>69</v>
      </c>
      <c r="S1370" s="16">
        <v>2583</v>
      </c>
      <c r="T1370" s="16">
        <v>124</v>
      </c>
      <c r="U1370" s="16">
        <v>2936</v>
      </c>
      <c r="V1370" s="16">
        <v>22</v>
      </c>
      <c r="W1370" s="17">
        <f>100*(M1370-Q1370)/M1370</f>
        <v>6.607629427792916</v>
      </c>
      <c r="X1370" s="15">
        <v>4.215087092146487E-2</v>
      </c>
      <c r="Y1370" s="15">
        <v>3.8800522456294053E-4</v>
      </c>
      <c r="Z1370" s="18">
        <v>1.4553453601157235E-3</v>
      </c>
      <c r="AA1370" s="18">
        <v>9.3877405996775234E-6</v>
      </c>
      <c r="AB1370" s="18">
        <v>0.28087399863967732</v>
      </c>
      <c r="AC1370" s="18">
        <v>3.7717537009052032E-5</v>
      </c>
      <c r="AD1370" s="20">
        <f t="shared" si="206"/>
        <v>-67.121262371192529</v>
      </c>
      <c r="AE1370" s="20">
        <f t="shared" si="207"/>
        <v>-3.8892309378457668</v>
      </c>
      <c r="AF1370" s="20">
        <f t="shared" si="208"/>
        <v>1.3427325600709041</v>
      </c>
      <c r="AG1370" s="21">
        <f t="shared" si="209"/>
        <v>3338.4577676751028</v>
      </c>
      <c r="AH1370" s="21">
        <f t="shared" si="210"/>
        <v>3568.6887198317945</v>
      </c>
      <c r="AI1370" s="22">
        <f t="shared" si="211"/>
        <v>51.40278265286679</v>
      </c>
      <c r="AJ1370" s="20">
        <f t="shared" si="212"/>
        <v>-0.95616429638205647</v>
      </c>
    </row>
    <row r="1371" spans="1:36">
      <c r="A1371" s="1" t="s">
        <v>1389</v>
      </c>
      <c r="B1371" s="102">
        <v>82.12</v>
      </c>
      <c r="C1371" s="102">
        <v>154.27000000000001</v>
      </c>
      <c r="D1371" s="12">
        <f t="shared" si="204"/>
        <v>0.53231347637259352</v>
      </c>
      <c r="E1371" s="13">
        <v>0.23558999999999999</v>
      </c>
      <c r="F1371" s="13">
        <v>7.3899999999999999E-3</v>
      </c>
      <c r="G1371" s="14">
        <v>19.52901</v>
      </c>
      <c r="H1371" s="14">
        <v>0.59945999999999999</v>
      </c>
      <c r="I1371" s="13">
        <v>0.60104999999999997</v>
      </c>
      <c r="J1371" s="13">
        <v>2.0369999999999999E-2</v>
      </c>
      <c r="K1371" s="15">
        <v>0.15484999999999999</v>
      </c>
      <c r="L1371" s="15">
        <v>9.7599999999999996E-3</v>
      </c>
      <c r="M1371" s="16">
        <v>3090</v>
      </c>
      <c r="N1371" s="16">
        <v>24</v>
      </c>
      <c r="O1371" s="16">
        <v>3068</v>
      </c>
      <c r="P1371" s="16">
        <v>30</v>
      </c>
      <c r="Q1371" s="16">
        <v>3034</v>
      </c>
      <c r="R1371" s="16">
        <v>82</v>
      </c>
      <c r="S1371" s="16">
        <v>2910</v>
      </c>
      <c r="T1371" s="16">
        <v>171</v>
      </c>
      <c r="U1371" s="16">
        <v>3090</v>
      </c>
      <c r="V1371" s="16">
        <v>24</v>
      </c>
      <c r="W1371" s="17">
        <f>100*(M1371-Q1371)/M1371</f>
        <v>1.8122977346278317</v>
      </c>
      <c r="X1371" s="15">
        <v>2.958603837997284E-2</v>
      </c>
      <c r="Y1371" s="15">
        <v>9.5688028126304867E-4</v>
      </c>
      <c r="Z1371" s="18">
        <v>1.1194573064500196E-3</v>
      </c>
      <c r="AA1371" s="18">
        <v>3.5938257084034786E-5</v>
      </c>
      <c r="AB1371" s="18">
        <v>0.28077981907252952</v>
      </c>
      <c r="AC1371" s="18">
        <v>2.3366007169333753E-5</v>
      </c>
      <c r="AD1371" s="20">
        <f t="shared" si="206"/>
        <v>-70.451845567117701</v>
      </c>
      <c r="AE1371" s="20">
        <f t="shared" si="207"/>
        <v>-3.0963341148804169</v>
      </c>
      <c r="AF1371" s="20">
        <f t="shared" si="208"/>
        <v>0.83212170602743396</v>
      </c>
      <c r="AG1371" s="21">
        <f t="shared" si="209"/>
        <v>3436.341633379388</v>
      </c>
      <c r="AH1371" s="21">
        <f t="shared" si="210"/>
        <v>3639.4058337303836</v>
      </c>
      <c r="AI1371" s="22">
        <f t="shared" si="211"/>
        <v>31.493637333419883</v>
      </c>
      <c r="AJ1371" s="20">
        <f t="shared" si="212"/>
        <v>-0.96628140643222837</v>
      </c>
    </row>
    <row r="1372" spans="1:36">
      <c r="A1372" s="1" t="s">
        <v>1390</v>
      </c>
      <c r="B1372" s="102">
        <v>355.57</v>
      </c>
      <c r="C1372" s="102">
        <v>232.23</v>
      </c>
      <c r="D1372" s="12">
        <f t="shared" si="204"/>
        <v>1.5311113981828359</v>
      </c>
      <c r="E1372" s="13">
        <v>7.8969999999999999E-2</v>
      </c>
      <c r="F1372" s="13">
        <v>2.3E-3</v>
      </c>
      <c r="G1372" s="14">
        <v>2.14642</v>
      </c>
      <c r="H1372" s="14">
        <v>5.7020000000000001E-2</v>
      </c>
      <c r="I1372" s="13">
        <v>0.19706000000000001</v>
      </c>
      <c r="J1372" s="13">
        <v>4.4400000000000004E-3</v>
      </c>
      <c r="K1372" s="15">
        <v>5.5219999999999998E-2</v>
      </c>
      <c r="L1372" s="15">
        <v>1.34E-3</v>
      </c>
      <c r="M1372" s="16">
        <v>1171</v>
      </c>
      <c r="N1372" s="16">
        <v>24</v>
      </c>
      <c r="O1372" s="16">
        <v>1164</v>
      </c>
      <c r="P1372" s="16">
        <v>18</v>
      </c>
      <c r="Q1372" s="16">
        <v>1160</v>
      </c>
      <c r="R1372" s="16">
        <v>24</v>
      </c>
      <c r="S1372" s="16">
        <v>1086</v>
      </c>
      <c r="T1372" s="16">
        <v>26</v>
      </c>
      <c r="U1372" s="16">
        <v>1171</v>
      </c>
      <c r="V1372" s="16">
        <v>24</v>
      </c>
      <c r="W1372" s="17">
        <f>100*(M1372-Q1372)/M1372</f>
        <v>0.93936806148590946</v>
      </c>
      <c r="X1372" s="15">
        <v>2.2750104733170629E-2</v>
      </c>
      <c r="Y1372" s="15">
        <v>1.6452746178024817E-3</v>
      </c>
      <c r="Z1372" s="18">
        <v>7.1727597603161324E-4</v>
      </c>
      <c r="AA1372" s="18">
        <v>3.9995526957769621E-5</v>
      </c>
      <c r="AB1372" s="18">
        <v>0.28179635889761484</v>
      </c>
      <c r="AC1372" s="18">
        <v>3.7793835202532442E-5</v>
      </c>
      <c r="AD1372" s="20">
        <f t="shared" si="206"/>
        <v>-34.502747881162144</v>
      </c>
      <c r="AE1372" s="20">
        <f t="shared" si="207"/>
        <v>-9.1352282561518727</v>
      </c>
      <c r="AF1372" s="20">
        <f t="shared" si="208"/>
        <v>1.3400255424798166</v>
      </c>
      <c r="AG1372" s="21">
        <f t="shared" si="209"/>
        <v>2027.3352124439023</v>
      </c>
      <c r="AH1372" s="21">
        <f t="shared" si="210"/>
        <v>2544.02532777548</v>
      </c>
      <c r="AI1372" s="22">
        <f t="shared" si="211"/>
        <v>51.749474327968073</v>
      </c>
      <c r="AJ1372" s="20">
        <f t="shared" si="212"/>
        <v>-0.97839530192675861</v>
      </c>
    </row>
    <row r="1373" spans="1:36">
      <c r="A1373" s="1" t="s">
        <v>1391</v>
      </c>
      <c r="B1373" s="102">
        <v>80.930000000000007</v>
      </c>
      <c r="C1373" s="102">
        <v>89.29</v>
      </c>
      <c r="D1373" s="12">
        <f t="shared" si="204"/>
        <v>0.9063724941202822</v>
      </c>
      <c r="E1373" s="13">
        <v>7.2620000000000004E-2</v>
      </c>
      <c r="F1373" s="13">
        <v>5.5799999999999999E-3</v>
      </c>
      <c r="G1373" s="14">
        <v>1.83314</v>
      </c>
      <c r="H1373" s="14">
        <v>0.12861</v>
      </c>
      <c r="I1373" s="13">
        <v>0.18301000000000001</v>
      </c>
      <c r="J1373" s="13">
        <v>8.1300000000000001E-3</v>
      </c>
      <c r="K1373" s="15">
        <v>5.3310000000000003E-2</v>
      </c>
      <c r="L1373" s="15">
        <v>3.7699999999999999E-3</v>
      </c>
      <c r="M1373" s="16">
        <v>1003</v>
      </c>
      <c r="N1373" s="16">
        <v>75</v>
      </c>
      <c r="O1373" s="16">
        <v>1057</v>
      </c>
      <c r="P1373" s="16">
        <v>46</v>
      </c>
      <c r="Q1373" s="16">
        <v>1083</v>
      </c>
      <c r="R1373" s="16">
        <v>44</v>
      </c>
      <c r="S1373" s="16">
        <v>1050</v>
      </c>
      <c r="T1373" s="16">
        <v>72</v>
      </c>
      <c r="U1373" s="16">
        <v>1003</v>
      </c>
      <c r="V1373" s="16">
        <v>75</v>
      </c>
      <c r="W1373" s="17">
        <f>100*(M1373-Q1373)/M1373</f>
        <v>-7.976071784646062</v>
      </c>
      <c r="X1373" s="15">
        <v>3.2415187221076225E-2</v>
      </c>
      <c r="Y1373" s="15">
        <v>1.0810859832894259E-3</v>
      </c>
      <c r="Z1373" s="18">
        <v>1.0825850060694495E-3</v>
      </c>
      <c r="AA1373" s="18">
        <v>3.6260689794534028E-5</v>
      </c>
      <c r="AB1373" s="18">
        <v>0.28222405176589666</v>
      </c>
      <c r="AC1373" s="18">
        <v>2.2833302195203929E-5</v>
      </c>
      <c r="AD1373" s="20">
        <f t="shared" si="206"/>
        <v>-19.377740161804489</v>
      </c>
      <c r="AE1373" s="20">
        <f t="shared" si="207"/>
        <v>2.0972039829514344</v>
      </c>
      <c r="AF1373" s="20">
        <f t="shared" si="208"/>
        <v>0.80927705965933738</v>
      </c>
      <c r="AG1373" s="21">
        <f t="shared" si="209"/>
        <v>1452.669913742651</v>
      </c>
      <c r="AH1373" s="21">
        <f t="shared" si="210"/>
        <v>1717.0201006176242</v>
      </c>
      <c r="AI1373" s="22">
        <f t="shared" si="211"/>
        <v>31.905352353611988</v>
      </c>
      <c r="AJ1373" s="20">
        <f t="shared" si="212"/>
        <v>-0.96739201788947438</v>
      </c>
    </row>
    <row r="1374" spans="1:36">
      <c r="A1374" s="1" t="s">
        <v>1392</v>
      </c>
      <c r="B1374" s="102">
        <v>123.08</v>
      </c>
      <c r="C1374" s="102">
        <v>151.33000000000001</v>
      </c>
      <c r="D1374" s="12">
        <f t="shared" si="204"/>
        <v>0.8133218793365492</v>
      </c>
      <c r="E1374" s="13">
        <v>5.8160000000000003E-2</v>
      </c>
      <c r="F1374" s="13">
        <v>3.8899999999999998E-3</v>
      </c>
      <c r="G1374" s="14">
        <v>0.67303000000000002</v>
      </c>
      <c r="H1374" s="14">
        <v>4.1259999999999998E-2</v>
      </c>
      <c r="I1374" s="13">
        <v>8.3900000000000002E-2</v>
      </c>
      <c r="J1374" s="13">
        <v>2.8800000000000002E-3</v>
      </c>
      <c r="K1374" s="15">
        <v>2.5930000000000002E-2</v>
      </c>
      <c r="L1374" s="15">
        <v>1.4599999999999999E-3</v>
      </c>
      <c r="M1374" s="16">
        <v>536</v>
      </c>
      <c r="N1374" s="16">
        <v>76</v>
      </c>
      <c r="O1374" s="16">
        <v>523</v>
      </c>
      <c r="P1374" s="16">
        <v>25</v>
      </c>
      <c r="Q1374" s="16">
        <v>519</v>
      </c>
      <c r="R1374" s="16">
        <v>17</v>
      </c>
      <c r="S1374" s="16">
        <v>517</v>
      </c>
      <c r="T1374" s="16">
        <v>29</v>
      </c>
      <c r="U1374" s="16">
        <v>519</v>
      </c>
      <c r="V1374" s="16">
        <v>17</v>
      </c>
      <c r="W1374" s="17">
        <f t="shared" ref="W1374:W1379" si="213">100*(O1374-Q1374)/O1374</f>
        <v>0.76481835564053535</v>
      </c>
      <c r="X1374" s="15">
        <v>1.869343674134968E-2</v>
      </c>
      <c r="Y1374" s="15">
        <v>2.000018980904138E-4</v>
      </c>
      <c r="Z1374" s="18">
        <v>6.5031677450874822E-4</v>
      </c>
      <c r="AA1374" s="18">
        <v>7.2055017976084419E-6</v>
      </c>
      <c r="AB1374" s="18">
        <v>0.28179022746985871</v>
      </c>
      <c r="AC1374" s="18">
        <v>2.169935683108658E-5</v>
      </c>
      <c r="AD1374" s="20">
        <f t="shared" si="206"/>
        <v>-34.719580798003861</v>
      </c>
      <c r="AE1374" s="20">
        <f t="shared" si="207"/>
        <v>-23.538255895173556</v>
      </c>
      <c r="AF1374" s="20">
        <f t="shared" si="208"/>
        <v>0.76825823461866904</v>
      </c>
      <c r="AG1374" s="21">
        <f t="shared" si="209"/>
        <v>2032.182736036021</v>
      </c>
      <c r="AH1374" s="21">
        <f t="shared" si="210"/>
        <v>2949.4957328219061</v>
      </c>
      <c r="AI1374" s="22">
        <f t="shared" si="211"/>
        <v>29.650493842654214</v>
      </c>
      <c r="AJ1374" s="20">
        <f t="shared" si="212"/>
        <v>-0.98041214534612209</v>
      </c>
    </row>
    <row r="1375" spans="1:36">
      <c r="A1375" s="1" t="s">
        <v>1393</v>
      </c>
      <c r="B1375" s="102">
        <v>64.27</v>
      </c>
      <c r="C1375" s="102">
        <v>107.09</v>
      </c>
      <c r="D1375" s="12">
        <f t="shared" si="204"/>
        <v>0.60014940704080677</v>
      </c>
      <c r="E1375" s="13">
        <v>7.3370000000000005E-2</v>
      </c>
      <c r="F1375" s="13">
        <v>2.0539999999999999E-2</v>
      </c>
      <c r="G1375" s="14">
        <v>0.89410999999999996</v>
      </c>
      <c r="H1375" s="14">
        <v>0.24005000000000001</v>
      </c>
      <c r="I1375" s="13">
        <v>8.838E-2</v>
      </c>
      <c r="J1375" s="13">
        <v>7.0000000000000001E-3</v>
      </c>
      <c r="K1375" s="15">
        <v>2.6679999999999999E-2</v>
      </c>
      <c r="L1375" s="15">
        <v>1.8400000000000001E-3</v>
      </c>
      <c r="M1375" s="16">
        <v>1024</v>
      </c>
      <c r="N1375" s="16">
        <v>593</v>
      </c>
      <c r="O1375" s="16">
        <v>649</v>
      </c>
      <c r="P1375" s="16">
        <v>129</v>
      </c>
      <c r="Q1375" s="16">
        <v>546</v>
      </c>
      <c r="R1375" s="16">
        <v>41</v>
      </c>
      <c r="S1375" s="16">
        <v>532</v>
      </c>
      <c r="T1375" s="16">
        <v>36</v>
      </c>
      <c r="U1375" s="16">
        <v>546</v>
      </c>
      <c r="V1375" s="16">
        <v>41</v>
      </c>
      <c r="W1375" s="17">
        <f t="shared" si="213"/>
        <v>15.870570107858244</v>
      </c>
      <c r="X1375" s="15">
        <v>2.3960852291839019E-2</v>
      </c>
      <c r="Y1375" s="15">
        <v>2.003598899681163E-3</v>
      </c>
      <c r="Z1375" s="18">
        <v>8.5823003739460637E-4</v>
      </c>
      <c r="AA1375" s="18">
        <v>7.4271091524180115E-5</v>
      </c>
      <c r="AB1375" s="18">
        <v>0.28212400528727283</v>
      </c>
      <c r="AC1375" s="18">
        <v>2.6880144043455241E-5</v>
      </c>
      <c r="AD1375" s="20">
        <f t="shared" si="206"/>
        <v>-22.915801873141241</v>
      </c>
      <c r="AE1375" s="20">
        <f t="shared" si="207"/>
        <v>-11.210243312234081</v>
      </c>
      <c r="AF1375" s="20">
        <f t="shared" si="208"/>
        <v>0.95173917300884658</v>
      </c>
      <c r="AG1375" s="21">
        <f t="shared" si="209"/>
        <v>1582.866633806475</v>
      </c>
      <c r="AH1375" s="21">
        <f t="shared" si="210"/>
        <v>2202.2844778232657</v>
      </c>
      <c r="AI1375" s="22">
        <f t="shared" si="211"/>
        <v>37.246820144538788</v>
      </c>
      <c r="AJ1375" s="20">
        <f t="shared" si="212"/>
        <v>-0.97414969766883719</v>
      </c>
    </row>
    <row r="1376" spans="1:36">
      <c r="A1376" s="1" t="s">
        <v>1394</v>
      </c>
      <c r="B1376" s="102">
        <v>179.86</v>
      </c>
      <c r="C1376" s="102">
        <v>704.05</v>
      </c>
      <c r="D1376" s="12">
        <f t="shared" si="204"/>
        <v>0.25546481073787375</v>
      </c>
      <c r="E1376" s="13">
        <v>5.9420000000000001E-2</v>
      </c>
      <c r="F1376" s="13">
        <v>1.5900000000000001E-3</v>
      </c>
      <c r="G1376" s="14">
        <v>0.72919999999999996</v>
      </c>
      <c r="H1376" s="14">
        <v>1.788E-2</v>
      </c>
      <c r="I1376" s="13">
        <v>8.8969999999999994E-2</v>
      </c>
      <c r="J1376" s="13">
        <v>1.7799999999999999E-3</v>
      </c>
      <c r="K1376" s="15">
        <v>2.6020000000000001E-2</v>
      </c>
      <c r="L1376" s="15">
        <v>1.1000000000000001E-3</v>
      </c>
      <c r="M1376" s="16">
        <v>583</v>
      </c>
      <c r="N1376" s="16">
        <v>24</v>
      </c>
      <c r="O1376" s="16">
        <v>556</v>
      </c>
      <c r="P1376" s="16">
        <v>10</v>
      </c>
      <c r="Q1376" s="16">
        <v>549</v>
      </c>
      <c r="R1376" s="16">
        <v>11</v>
      </c>
      <c r="S1376" s="16">
        <v>519</v>
      </c>
      <c r="T1376" s="16">
        <v>22</v>
      </c>
      <c r="U1376" s="16">
        <v>549</v>
      </c>
      <c r="V1376" s="16">
        <v>11</v>
      </c>
      <c r="W1376" s="17">
        <f t="shared" si="213"/>
        <v>1.2589928057553956</v>
      </c>
      <c r="X1376" s="15">
        <v>2.118598459856337E-2</v>
      </c>
      <c r="Y1376" s="15">
        <v>2.2597103039047835E-4</v>
      </c>
      <c r="Z1376" s="18">
        <v>7.5690524422219248E-4</v>
      </c>
      <c r="AA1376" s="18">
        <v>6.9901044147307848E-6</v>
      </c>
      <c r="AB1376" s="18">
        <v>0.28304722529567578</v>
      </c>
      <c r="AC1376" s="18">
        <v>1.4504729075234249E-5</v>
      </c>
      <c r="AD1376" s="20">
        <f t="shared" si="206"/>
        <v>9.7331169873871026</v>
      </c>
      <c r="AE1376" s="20">
        <f t="shared" si="207"/>
        <v>21.579862302401054</v>
      </c>
      <c r="AF1376" s="20">
        <f t="shared" si="208"/>
        <v>0.51356907378219174</v>
      </c>
      <c r="AG1376" s="21">
        <f t="shared" si="209"/>
        <v>287.75112656982145</v>
      </c>
      <c r="AH1376" s="21">
        <f t="shared" si="210"/>
        <v>130.55964826079276</v>
      </c>
      <c r="AI1376" s="22">
        <f t="shared" si="211"/>
        <v>20.531943145572541</v>
      </c>
      <c r="AJ1376" s="20">
        <f t="shared" si="212"/>
        <v>-0.97720164927041586</v>
      </c>
    </row>
    <row r="1377" spans="1:36">
      <c r="A1377" s="1" t="s">
        <v>1395</v>
      </c>
      <c r="B1377" s="102">
        <v>114.15</v>
      </c>
      <c r="C1377" s="102">
        <v>815.65</v>
      </c>
      <c r="D1377" s="12">
        <f t="shared" si="204"/>
        <v>0.13994973334150679</v>
      </c>
      <c r="E1377" s="13">
        <v>6.0409999999999998E-2</v>
      </c>
      <c r="F1377" s="13">
        <v>2.3400000000000001E-3</v>
      </c>
      <c r="G1377" s="14">
        <v>0.68884000000000001</v>
      </c>
      <c r="H1377" s="14">
        <v>2.4279999999999999E-2</v>
      </c>
      <c r="I1377" s="13">
        <v>8.2669999999999993E-2</v>
      </c>
      <c r="J1377" s="13">
        <v>2E-3</v>
      </c>
      <c r="K1377" s="15">
        <v>1.8450000000000001E-2</v>
      </c>
      <c r="L1377" s="15">
        <v>1.73E-3</v>
      </c>
      <c r="M1377" s="16">
        <v>618</v>
      </c>
      <c r="N1377" s="16">
        <v>38</v>
      </c>
      <c r="O1377" s="16">
        <v>532</v>
      </c>
      <c r="P1377" s="16">
        <v>15</v>
      </c>
      <c r="Q1377" s="16">
        <v>512</v>
      </c>
      <c r="R1377" s="16">
        <v>12</v>
      </c>
      <c r="S1377" s="16">
        <v>370</v>
      </c>
      <c r="T1377" s="16">
        <v>34</v>
      </c>
      <c r="U1377" s="16">
        <v>512</v>
      </c>
      <c r="V1377" s="16">
        <v>12</v>
      </c>
      <c r="W1377" s="17">
        <f t="shared" si="213"/>
        <v>3.7593984962406015</v>
      </c>
      <c r="X1377" s="15">
        <v>2.36475004903644E-2</v>
      </c>
      <c r="Y1377" s="15">
        <v>1.6490600841116887E-3</v>
      </c>
      <c r="Z1377" s="18">
        <v>6.8793622050478695E-4</v>
      </c>
      <c r="AA1377" s="18">
        <v>3.8454730145756262E-5</v>
      </c>
      <c r="AB1377" s="18">
        <v>0.28228974538221252</v>
      </c>
      <c r="AC1377" s="18">
        <v>2.3745771335116849E-5</v>
      </c>
      <c r="AD1377" s="20">
        <f t="shared" si="206"/>
        <v>-17.054539267944424</v>
      </c>
      <c r="AE1377" s="20">
        <f t="shared" si="207"/>
        <v>-6.0177506763858801</v>
      </c>
      <c r="AF1377" s="20">
        <f t="shared" si="208"/>
        <v>0.84069779390623489</v>
      </c>
      <c r="AG1377" s="21">
        <f t="shared" si="209"/>
        <v>1346.7605670203639</v>
      </c>
      <c r="AH1377" s="21">
        <f t="shared" si="210"/>
        <v>1851.4721248763715</v>
      </c>
      <c r="AI1377" s="22">
        <f t="shared" si="211"/>
        <v>32.898426204402313</v>
      </c>
      <c r="AJ1377" s="20">
        <f t="shared" si="212"/>
        <v>-0.97927902950286783</v>
      </c>
    </row>
    <row r="1378" spans="1:36">
      <c r="A1378" s="1" t="s">
        <v>1396</v>
      </c>
      <c r="B1378" s="102">
        <v>165.89</v>
      </c>
      <c r="C1378" s="102">
        <v>156.04</v>
      </c>
      <c r="D1378" s="12">
        <f t="shared" si="204"/>
        <v>1.0631248397846706</v>
      </c>
      <c r="E1378" s="13">
        <v>7.4300000000000005E-2</v>
      </c>
      <c r="F1378" s="13">
        <v>8.1799999999999998E-3</v>
      </c>
      <c r="G1378" s="14">
        <v>0.95604999999999996</v>
      </c>
      <c r="H1378" s="14">
        <v>9.393E-2</v>
      </c>
      <c r="I1378" s="13">
        <v>9.3280000000000002E-2</v>
      </c>
      <c r="J1378" s="13">
        <v>5.5300000000000002E-3</v>
      </c>
      <c r="K1378" s="15">
        <v>3.2050000000000002E-2</v>
      </c>
      <c r="L1378" s="15">
        <v>2.7299999999999998E-3</v>
      </c>
      <c r="M1378" s="16">
        <v>1050</v>
      </c>
      <c r="N1378" s="16">
        <v>107</v>
      </c>
      <c r="O1378" s="16">
        <v>681</v>
      </c>
      <c r="P1378" s="16">
        <v>49</v>
      </c>
      <c r="Q1378" s="16">
        <v>575</v>
      </c>
      <c r="R1378" s="16">
        <v>33</v>
      </c>
      <c r="S1378" s="16">
        <v>638</v>
      </c>
      <c r="T1378" s="16">
        <v>53</v>
      </c>
      <c r="U1378" s="16">
        <v>575</v>
      </c>
      <c r="V1378" s="16">
        <v>33</v>
      </c>
      <c r="W1378" s="17">
        <f t="shared" si="213"/>
        <v>15.565345080763583</v>
      </c>
      <c r="X1378" s="15">
        <v>1.574858118222848E-2</v>
      </c>
      <c r="Y1378" s="15">
        <v>2.5437157523504653E-4</v>
      </c>
      <c r="Z1378" s="18">
        <v>5.3388850974746087E-4</v>
      </c>
      <c r="AA1378" s="18">
        <v>8.7227645205000745E-6</v>
      </c>
      <c r="AB1378" s="18">
        <v>0.28207611493184143</v>
      </c>
      <c r="AC1378" s="18">
        <v>2.0019800112684626E-5</v>
      </c>
      <c r="AD1378" s="20">
        <f t="shared" si="206"/>
        <v>-24.609405038639174</v>
      </c>
      <c r="AE1378" s="20">
        <f t="shared" si="207"/>
        <v>-12.156313914415406</v>
      </c>
      <c r="AF1378" s="20">
        <f t="shared" si="208"/>
        <v>0.70888212067677725</v>
      </c>
      <c r="AG1378" s="21">
        <f t="shared" si="209"/>
        <v>1635.2499853742311</v>
      </c>
      <c r="AH1378" s="21">
        <f t="shared" si="210"/>
        <v>2283.2255282573037</v>
      </c>
      <c r="AI1378" s="22">
        <f t="shared" si="211"/>
        <v>27.47369203314679</v>
      </c>
      <c r="AJ1378" s="20">
        <f t="shared" si="212"/>
        <v>-0.98391902079073912</v>
      </c>
    </row>
    <row r="1379" spans="1:36">
      <c r="A1379" s="23" t="s">
        <v>1397</v>
      </c>
      <c r="B1379" s="36">
        <v>75.959999999999994</v>
      </c>
      <c r="C1379" s="36">
        <v>43.59</v>
      </c>
      <c r="D1379" s="25">
        <f t="shared" si="204"/>
        <v>1.7426015141087403</v>
      </c>
      <c r="E1379" s="26">
        <v>9.2749999999999999E-2</v>
      </c>
      <c r="F1379" s="26">
        <v>1.72E-2</v>
      </c>
      <c r="G1379" s="27">
        <v>1.11277</v>
      </c>
      <c r="H1379" s="27">
        <v>0.18293999999999999</v>
      </c>
      <c r="I1379" s="26">
        <v>8.6980000000000002E-2</v>
      </c>
      <c r="J1379" s="26">
        <v>8.6300000000000005E-3</v>
      </c>
      <c r="K1379" s="28">
        <v>2.8510000000000001E-2</v>
      </c>
      <c r="L1379" s="28">
        <v>3.31E-3</v>
      </c>
      <c r="M1379" s="29">
        <v>1483</v>
      </c>
      <c r="N1379" s="29">
        <v>170</v>
      </c>
      <c r="O1379" s="29">
        <v>760</v>
      </c>
      <c r="P1379" s="29">
        <v>88</v>
      </c>
      <c r="Q1379" s="29">
        <v>538</v>
      </c>
      <c r="R1379" s="29">
        <v>51</v>
      </c>
      <c r="S1379" s="29">
        <v>568</v>
      </c>
      <c r="T1379" s="29">
        <v>65</v>
      </c>
      <c r="U1379" s="29">
        <v>538</v>
      </c>
      <c r="V1379" s="29">
        <v>51</v>
      </c>
      <c r="W1379" s="30">
        <f t="shared" si="213"/>
        <v>29.210526315789473</v>
      </c>
      <c r="X1379" s="28">
        <v>2.7774956561920503E-2</v>
      </c>
      <c r="Y1379" s="28">
        <v>4.0142638950674823E-4</v>
      </c>
      <c r="Z1379" s="31">
        <v>9.180950451839917E-4</v>
      </c>
      <c r="AA1379" s="31">
        <v>1.0389025976342442E-5</v>
      </c>
      <c r="AB1379" s="31">
        <v>0.28190454524755226</v>
      </c>
      <c r="AC1379" s="31">
        <v>2.3315373669107541E-5</v>
      </c>
      <c r="AD1379" s="33">
        <f t="shared" si="206"/>
        <v>-30.676826292834747</v>
      </c>
      <c r="AE1379" s="33">
        <f t="shared" si="207"/>
        <v>-19.174429174573238</v>
      </c>
      <c r="AF1379" s="33">
        <f t="shared" si="208"/>
        <v>0.82550751449830906</v>
      </c>
      <c r="AG1379" s="34">
        <f t="shared" si="209"/>
        <v>1888.9589310864287</v>
      </c>
      <c r="AH1379" s="34">
        <f t="shared" si="210"/>
        <v>2692.5826257052022</v>
      </c>
      <c r="AI1379" s="35">
        <f t="shared" si="211"/>
        <v>32.172931185586094</v>
      </c>
      <c r="AJ1379" s="33">
        <f t="shared" si="212"/>
        <v>-0.97234653478361466</v>
      </c>
    </row>
    <row r="1380" spans="1:36">
      <c r="A1380" s="1" t="s">
        <v>1398</v>
      </c>
      <c r="B1380" s="102">
        <v>84.55</v>
      </c>
      <c r="C1380" s="102">
        <v>103.69</v>
      </c>
      <c r="D1380" s="12">
        <f t="shared" si="204"/>
        <v>0.81541132221043489</v>
      </c>
      <c r="E1380" s="13">
        <v>0.15608</v>
      </c>
      <c r="F1380" s="13">
        <v>6.94E-3</v>
      </c>
      <c r="G1380" s="14">
        <v>9.7076899999999995</v>
      </c>
      <c r="H1380" s="14">
        <v>0.40410000000000001</v>
      </c>
      <c r="I1380" s="13">
        <v>0.45089000000000001</v>
      </c>
      <c r="J1380" s="13">
        <v>1.7770000000000001E-2</v>
      </c>
      <c r="K1380" s="15">
        <v>8.1140000000000004E-2</v>
      </c>
      <c r="L1380" s="15">
        <v>5.94E-3</v>
      </c>
      <c r="M1380" s="16">
        <v>2414</v>
      </c>
      <c r="N1380" s="16">
        <v>32</v>
      </c>
      <c r="O1380" s="16">
        <v>2407</v>
      </c>
      <c r="P1380" s="16">
        <v>38</v>
      </c>
      <c r="Q1380" s="16">
        <v>2399</v>
      </c>
      <c r="R1380" s="16">
        <v>79</v>
      </c>
      <c r="S1380" s="16">
        <v>1577</v>
      </c>
      <c r="T1380" s="16">
        <v>111</v>
      </c>
      <c r="U1380" s="16">
        <v>2414</v>
      </c>
      <c r="V1380" s="16">
        <v>32</v>
      </c>
      <c r="W1380" s="17">
        <f>100*(M1380-Q1380)/M1380</f>
        <v>0.62137531068765539</v>
      </c>
      <c r="X1380" s="15">
        <v>1.199340687234474E-2</v>
      </c>
      <c r="Y1380" s="15">
        <v>4.5187590852515324E-4</v>
      </c>
      <c r="Z1380" s="18">
        <v>4.0792239424163745E-4</v>
      </c>
      <c r="AA1380" s="18">
        <v>1.3953611762867857E-5</v>
      </c>
      <c r="AB1380" s="18">
        <v>0.28117780864687769</v>
      </c>
      <c r="AC1380" s="18">
        <v>2.8276983933394208E-5</v>
      </c>
      <c r="AD1380" s="20">
        <f t="shared" si="206"/>
        <v>-56.377270490796107</v>
      </c>
      <c r="AE1380" s="20">
        <f t="shared" si="207"/>
        <v>-2.9313487378479497</v>
      </c>
      <c r="AF1380" s="20">
        <f t="shared" si="208"/>
        <v>1.0054343828742491</v>
      </c>
      <c r="AG1380" s="21">
        <f t="shared" si="209"/>
        <v>2844.5224828266892</v>
      </c>
      <c r="AH1380" s="21">
        <f t="shared" si="210"/>
        <v>3109.9384904400108</v>
      </c>
      <c r="AI1380" s="22">
        <f t="shared" si="211"/>
        <v>37.816806379807531</v>
      </c>
      <c r="AJ1380" s="20">
        <f t="shared" si="212"/>
        <v>-0.9877131808963362</v>
      </c>
    </row>
    <row r="1381" spans="1:36">
      <c r="A1381" s="1" t="s">
        <v>1399</v>
      </c>
      <c r="B1381" s="102">
        <v>145.88999999999999</v>
      </c>
      <c r="C1381" s="102">
        <v>255.3</v>
      </c>
      <c r="D1381" s="12">
        <f t="shared" si="204"/>
        <v>0.57144535840188004</v>
      </c>
      <c r="E1381" s="13">
        <v>7.2789999999999994E-2</v>
      </c>
      <c r="F1381" s="13">
        <v>2.7899999999999999E-3</v>
      </c>
      <c r="G1381" s="14">
        <v>1.64107</v>
      </c>
      <c r="H1381" s="14">
        <v>5.722E-2</v>
      </c>
      <c r="I1381" s="13">
        <v>0.16344</v>
      </c>
      <c r="J1381" s="13">
        <v>4.2100000000000002E-3</v>
      </c>
      <c r="K1381" s="15">
        <v>5.2479999999999999E-2</v>
      </c>
      <c r="L1381" s="15">
        <v>2.2599999999999999E-3</v>
      </c>
      <c r="M1381" s="16">
        <v>1008</v>
      </c>
      <c r="N1381" s="16">
        <v>34</v>
      </c>
      <c r="O1381" s="16">
        <v>986</v>
      </c>
      <c r="P1381" s="16">
        <v>22</v>
      </c>
      <c r="Q1381" s="16">
        <v>976</v>
      </c>
      <c r="R1381" s="16">
        <v>23</v>
      </c>
      <c r="S1381" s="16">
        <v>1034</v>
      </c>
      <c r="T1381" s="16">
        <v>43</v>
      </c>
      <c r="U1381" s="16">
        <v>976</v>
      </c>
      <c r="V1381" s="16">
        <v>23</v>
      </c>
      <c r="W1381" s="17">
        <f>100*(O1381-Q1381)/O1381</f>
        <v>1.0141987829614605</v>
      </c>
      <c r="X1381" s="15">
        <v>2.3087092893222822E-2</v>
      </c>
      <c r="Y1381" s="15">
        <v>1.2199564655049305E-3</v>
      </c>
      <c r="Z1381" s="18">
        <v>8.0483991337943449E-4</v>
      </c>
      <c r="AA1381" s="18">
        <v>4.2317454038852382E-5</v>
      </c>
      <c r="AB1381" s="18">
        <v>0.28190217203188084</v>
      </c>
      <c r="AC1381" s="18">
        <v>1.9448289249668678E-5</v>
      </c>
      <c r="AD1381" s="20">
        <f t="shared" si="206"/>
        <v>-30.760753119799531</v>
      </c>
      <c r="AE1381" s="20">
        <f t="shared" si="207"/>
        <v>-9.7142569658892342</v>
      </c>
      <c r="AF1381" s="20">
        <f t="shared" si="208"/>
        <v>0.68926094312551511</v>
      </c>
      <c r="AG1381" s="21">
        <f t="shared" si="209"/>
        <v>1886.6315389302106</v>
      </c>
      <c r="AH1381" s="21">
        <f t="shared" si="210"/>
        <v>2432.6998650249066</v>
      </c>
      <c r="AI1381" s="22">
        <f t="shared" si="211"/>
        <v>26.75569782620255</v>
      </c>
      <c r="AJ1381" s="20">
        <f t="shared" si="212"/>
        <v>-0.97575783393435433</v>
      </c>
    </row>
    <row r="1382" spans="1:36">
      <c r="A1382" s="1" t="s">
        <v>1400</v>
      </c>
      <c r="B1382" s="102">
        <v>467.25</v>
      </c>
      <c r="C1382" s="102">
        <v>367.6</v>
      </c>
      <c r="D1382" s="12">
        <f t="shared" si="204"/>
        <v>1.2710826985854189</v>
      </c>
      <c r="E1382" s="13">
        <v>6.166E-2</v>
      </c>
      <c r="F1382" s="13">
        <v>3.9500000000000004E-3</v>
      </c>
      <c r="G1382" s="14">
        <v>0.80794999999999995</v>
      </c>
      <c r="H1382" s="14">
        <v>4.6989999999999997E-2</v>
      </c>
      <c r="I1382" s="13">
        <v>9.4990000000000005E-2</v>
      </c>
      <c r="J1382" s="13">
        <v>3.31E-3</v>
      </c>
      <c r="K1382" s="15">
        <v>2.784E-2</v>
      </c>
      <c r="L1382" s="15">
        <v>1.2999999999999999E-3</v>
      </c>
      <c r="M1382" s="16">
        <v>662</v>
      </c>
      <c r="N1382" s="16">
        <v>68</v>
      </c>
      <c r="O1382" s="16">
        <v>601</v>
      </c>
      <c r="P1382" s="16">
        <v>26</v>
      </c>
      <c r="Q1382" s="16">
        <v>585</v>
      </c>
      <c r="R1382" s="16">
        <v>19</v>
      </c>
      <c r="S1382" s="16">
        <v>555</v>
      </c>
      <c r="T1382" s="16">
        <v>26</v>
      </c>
      <c r="U1382" s="16">
        <v>585</v>
      </c>
      <c r="V1382" s="16">
        <v>19</v>
      </c>
      <c r="W1382" s="17">
        <f>100*(O1382-Q1382)/O1382</f>
        <v>2.6622296173044924</v>
      </c>
      <c r="X1382" s="15">
        <v>2.2963279391523039E-2</v>
      </c>
      <c r="Y1382" s="15">
        <v>6.1244238654606397E-4</v>
      </c>
      <c r="Z1382" s="18">
        <v>7.649237744942214E-4</v>
      </c>
      <c r="AA1382" s="18">
        <v>2.0086999319610827E-5</v>
      </c>
      <c r="AB1382" s="18">
        <v>0.28221194867783167</v>
      </c>
      <c r="AC1382" s="18">
        <v>2.6643696469927722E-5</v>
      </c>
      <c r="AD1382" s="20">
        <f t="shared" si="206"/>
        <v>-19.805755950672577</v>
      </c>
      <c r="AE1382" s="20">
        <f t="shared" si="207"/>
        <v>-7.2181661893966353</v>
      </c>
      <c r="AF1382" s="20">
        <f t="shared" si="208"/>
        <v>0.94344893611951974</v>
      </c>
      <c r="AG1382" s="21">
        <f t="shared" si="209"/>
        <v>1457.3372446158</v>
      </c>
      <c r="AH1382" s="21">
        <f t="shared" si="210"/>
        <v>1981.9192460062905</v>
      </c>
      <c r="AI1382" s="22">
        <f t="shared" si="211"/>
        <v>36.913949157026991</v>
      </c>
      <c r="AJ1382" s="20">
        <f t="shared" si="212"/>
        <v>-0.9769601272742704</v>
      </c>
    </row>
    <row r="1383" spans="1:36">
      <c r="A1383" s="1" t="s">
        <v>1401</v>
      </c>
      <c r="B1383" s="102">
        <v>60.42</v>
      </c>
      <c r="C1383" s="102">
        <v>145.61000000000001</v>
      </c>
      <c r="D1383" s="12">
        <f t="shared" si="204"/>
        <v>0.41494402856946638</v>
      </c>
      <c r="E1383" s="13">
        <v>0.20688000000000001</v>
      </c>
      <c r="F1383" s="13">
        <v>7.0000000000000001E-3</v>
      </c>
      <c r="G1383" s="14">
        <v>15.321249999999999</v>
      </c>
      <c r="H1383" s="14">
        <v>0.49614000000000003</v>
      </c>
      <c r="I1383" s="13">
        <v>0.53686999999999996</v>
      </c>
      <c r="J1383" s="13">
        <v>1.8489999999999999E-2</v>
      </c>
      <c r="K1383" s="15">
        <v>0.14191000000000001</v>
      </c>
      <c r="L1383" s="15">
        <v>1.031E-2</v>
      </c>
      <c r="M1383" s="16">
        <v>2881</v>
      </c>
      <c r="N1383" s="16">
        <v>25</v>
      </c>
      <c r="O1383" s="16">
        <v>2835</v>
      </c>
      <c r="P1383" s="16">
        <v>31</v>
      </c>
      <c r="Q1383" s="16">
        <v>2770</v>
      </c>
      <c r="R1383" s="16">
        <v>78</v>
      </c>
      <c r="S1383" s="16">
        <v>2682</v>
      </c>
      <c r="T1383" s="16">
        <v>182</v>
      </c>
      <c r="U1383" s="16">
        <v>2881</v>
      </c>
      <c r="V1383" s="16">
        <v>25</v>
      </c>
      <c r="W1383" s="17">
        <f>100*(M1383-Q1383)/M1383</f>
        <v>3.8528288788615064</v>
      </c>
      <c r="X1383" s="15">
        <v>2.7582604141295628E-2</v>
      </c>
      <c r="Y1383" s="15">
        <v>3.8673951635759837E-4</v>
      </c>
      <c r="Z1383" s="18">
        <v>9.7748722608824944E-4</v>
      </c>
      <c r="AA1383" s="18">
        <v>1.2162969384400298E-5</v>
      </c>
      <c r="AB1383" s="18">
        <v>0.28090641551444639</v>
      </c>
      <c r="AC1383" s="18">
        <v>2.1007497737197277E-5</v>
      </c>
      <c r="AD1383" s="20">
        <f t="shared" si="206"/>
        <v>-65.974866166156332</v>
      </c>
      <c r="AE1383" s="20">
        <f t="shared" si="207"/>
        <v>-3.0210297383259643</v>
      </c>
      <c r="AF1383" s="20">
        <f t="shared" si="208"/>
        <v>0.74776455467251568</v>
      </c>
      <c r="AG1383" s="21">
        <f t="shared" si="209"/>
        <v>3253.4682633714956</v>
      </c>
      <c r="AH1383" s="21">
        <f t="shared" si="210"/>
        <v>3474.0941281772493</v>
      </c>
      <c r="AI1383" s="22">
        <f t="shared" si="211"/>
        <v>28.302954694212531</v>
      </c>
      <c r="AJ1383" s="20">
        <f t="shared" si="212"/>
        <v>-0.97055761367204063</v>
      </c>
    </row>
    <row r="1384" spans="1:36">
      <c r="A1384" s="1" t="s">
        <v>1402</v>
      </c>
      <c r="B1384" s="102">
        <v>387.85</v>
      </c>
      <c r="C1384" s="102">
        <v>218.11</v>
      </c>
      <c r="D1384" s="12">
        <f t="shared" si="204"/>
        <v>1.7782311677593874</v>
      </c>
      <c r="E1384" s="13">
        <v>5.7450000000000001E-2</v>
      </c>
      <c r="F1384" s="13">
        <v>4.8900000000000002E-3</v>
      </c>
      <c r="G1384" s="14">
        <v>0.67264000000000002</v>
      </c>
      <c r="H1384" s="14">
        <v>5.2339999999999998E-2</v>
      </c>
      <c r="I1384" s="13">
        <v>8.4879999999999997E-2</v>
      </c>
      <c r="J1384" s="13">
        <v>3.5799999999999998E-3</v>
      </c>
      <c r="K1384" s="15">
        <v>2.2120000000000001E-2</v>
      </c>
      <c r="L1384" s="15">
        <v>1.16E-3</v>
      </c>
      <c r="M1384" s="16">
        <v>509</v>
      </c>
      <c r="N1384" s="16">
        <v>99</v>
      </c>
      <c r="O1384" s="16">
        <v>522</v>
      </c>
      <c r="P1384" s="16">
        <v>32</v>
      </c>
      <c r="Q1384" s="16">
        <v>525</v>
      </c>
      <c r="R1384" s="16">
        <v>21</v>
      </c>
      <c r="S1384" s="16">
        <v>442</v>
      </c>
      <c r="T1384" s="16">
        <v>23</v>
      </c>
      <c r="U1384" s="16">
        <v>525</v>
      </c>
      <c r="V1384" s="16">
        <v>21</v>
      </c>
      <c r="W1384" s="17">
        <f>100*(O1384-Q1384)/O1384</f>
        <v>-0.57471264367816088</v>
      </c>
      <c r="X1384" s="15">
        <v>1.5777419481513833E-2</v>
      </c>
      <c r="Y1384" s="15">
        <v>2.8299299036533616E-4</v>
      </c>
      <c r="Z1384" s="18">
        <v>5.0519755352843368E-4</v>
      </c>
      <c r="AA1384" s="18">
        <v>9.1503663189059548E-6</v>
      </c>
      <c r="AB1384" s="18">
        <v>0.28210561312459315</v>
      </c>
      <c r="AC1384" s="18">
        <v>2.0084590880292797E-5</v>
      </c>
      <c r="AD1384" s="20">
        <f t="shared" si="206"/>
        <v>-23.566225630786697</v>
      </c>
      <c r="AE1384" s="20">
        <f t="shared" si="207"/>
        <v>-12.191384222046686</v>
      </c>
      <c r="AF1384" s="20">
        <f t="shared" si="208"/>
        <v>0.7110974586708374</v>
      </c>
      <c r="AG1384" s="21">
        <f t="shared" si="209"/>
        <v>1593.574287094661</v>
      </c>
      <c r="AH1384" s="21">
        <f t="shared" si="210"/>
        <v>2247.9378851597644</v>
      </c>
      <c r="AI1384" s="22">
        <f t="shared" si="211"/>
        <v>27.563199044343719</v>
      </c>
      <c r="AJ1384" s="20">
        <f t="shared" si="212"/>
        <v>-0.98478320621902304</v>
      </c>
    </row>
    <row r="1385" spans="1:36">
      <c r="A1385" s="1" t="s">
        <v>1403</v>
      </c>
      <c r="B1385" s="102">
        <v>178.86</v>
      </c>
      <c r="C1385" s="102">
        <v>189.04</v>
      </c>
      <c r="D1385" s="12">
        <f t="shared" si="204"/>
        <v>0.94614896318239539</v>
      </c>
      <c r="E1385" s="13">
        <v>0.11656999999999999</v>
      </c>
      <c r="F1385" s="13">
        <v>2.82E-3</v>
      </c>
      <c r="G1385" s="14">
        <v>5.6909099999999997</v>
      </c>
      <c r="H1385" s="14">
        <v>0.12758</v>
      </c>
      <c r="I1385" s="13">
        <v>0.35387999999999997</v>
      </c>
      <c r="J1385" s="13">
        <v>8.0800000000000004E-3</v>
      </c>
      <c r="K1385" s="15">
        <v>8.7809999999999999E-2</v>
      </c>
      <c r="L1385" s="15">
        <v>2.64E-3</v>
      </c>
      <c r="M1385" s="16">
        <v>1904</v>
      </c>
      <c r="N1385" s="16">
        <v>19</v>
      </c>
      <c r="O1385" s="16">
        <v>1930</v>
      </c>
      <c r="P1385" s="16">
        <v>19</v>
      </c>
      <c r="Q1385" s="16">
        <v>1953</v>
      </c>
      <c r="R1385" s="16">
        <v>38</v>
      </c>
      <c r="S1385" s="16">
        <v>1701</v>
      </c>
      <c r="T1385" s="16">
        <v>49</v>
      </c>
      <c r="U1385" s="16">
        <v>1904</v>
      </c>
      <c r="V1385" s="16">
        <v>19</v>
      </c>
      <c r="W1385" s="17">
        <f>100*(M1385-Q1385)/M1385</f>
        <v>-2.5735294117647061</v>
      </c>
      <c r="X1385" s="15">
        <v>2.2014022221258648E-2</v>
      </c>
      <c r="Y1385" s="15">
        <v>8.3157177952291911E-4</v>
      </c>
      <c r="Z1385" s="18">
        <v>7.2966143388391094E-4</v>
      </c>
      <c r="AA1385" s="18">
        <v>2.711205585865382E-5</v>
      </c>
      <c r="AB1385" s="18">
        <v>0.28133141234642928</v>
      </c>
      <c r="AC1385" s="18">
        <v>2.2266988005628005E-5</v>
      </c>
      <c r="AD1385" s="20">
        <f t="shared" si="206"/>
        <v>-50.945201560648187</v>
      </c>
      <c r="AE1385" s="20">
        <f t="shared" si="207"/>
        <v>-9.4311348989606358</v>
      </c>
      <c r="AF1385" s="20">
        <f t="shared" si="208"/>
        <v>0.79081370027103914</v>
      </c>
      <c r="AG1385" s="21">
        <f t="shared" si="209"/>
        <v>2660.7621257351216</v>
      </c>
      <c r="AH1385" s="21">
        <f t="shared" si="210"/>
        <v>3116.9748366086064</v>
      </c>
      <c r="AI1385" s="22">
        <f t="shared" si="211"/>
        <v>30.134611647565634</v>
      </c>
      <c r="AJ1385" s="20">
        <f t="shared" si="212"/>
        <v>-0.9780222459673521</v>
      </c>
    </row>
    <row r="1386" spans="1:36">
      <c r="A1386" s="23" t="s">
        <v>1404</v>
      </c>
      <c r="B1386" s="36">
        <v>123.04</v>
      </c>
      <c r="C1386" s="36">
        <v>78.11</v>
      </c>
      <c r="D1386" s="25">
        <f t="shared" si="204"/>
        <v>1.5752144411727051</v>
      </c>
      <c r="E1386" s="26">
        <v>8.2860000000000003E-2</v>
      </c>
      <c r="F1386" s="26">
        <v>8.4700000000000001E-3</v>
      </c>
      <c r="G1386" s="27">
        <v>1.0302500000000001</v>
      </c>
      <c r="H1386" s="27">
        <v>9.3609999999999999E-2</v>
      </c>
      <c r="I1386" s="26">
        <v>9.0120000000000006E-2</v>
      </c>
      <c r="J1386" s="26">
        <v>5.0400000000000002E-3</v>
      </c>
      <c r="K1386" s="28">
        <v>2.7320000000000001E-2</v>
      </c>
      <c r="L1386" s="28">
        <v>1.91E-3</v>
      </c>
      <c r="M1386" s="29">
        <v>1266</v>
      </c>
      <c r="N1386" s="29">
        <v>95</v>
      </c>
      <c r="O1386" s="29">
        <v>719</v>
      </c>
      <c r="P1386" s="29">
        <v>47</v>
      </c>
      <c r="Q1386" s="29">
        <v>556</v>
      </c>
      <c r="R1386" s="29">
        <v>30</v>
      </c>
      <c r="S1386" s="29">
        <v>545</v>
      </c>
      <c r="T1386" s="29">
        <v>38</v>
      </c>
      <c r="U1386" s="29">
        <v>556</v>
      </c>
      <c r="V1386" s="29">
        <v>30</v>
      </c>
      <c r="W1386" s="30">
        <f>100*(O1386-Q1386)/O1386</f>
        <v>22.67037552155772</v>
      </c>
      <c r="X1386" s="28">
        <v>1.5993150079329849E-2</v>
      </c>
      <c r="Y1386" s="28">
        <v>3.6714536707113161E-4</v>
      </c>
      <c r="Z1386" s="31">
        <v>5.1148942736509932E-4</v>
      </c>
      <c r="AA1386" s="31">
        <v>9.497795216155785E-6</v>
      </c>
      <c r="AB1386" s="31">
        <v>0.28223065168458883</v>
      </c>
      <c r="AC1386" s="31">
        <v>2.1015937111471827E-5</v>
      </c>
      <c r="AD1386" s="33">
        <f t="shared" si="206"/>
        <v>-19.144339447016989</v>
      </c>
      <c r="AE1386" s="33">
        <f t="shared" si="207"/>
        <v>-7.090418230765172</v>
      </c>
      <c r="AF1386" s="33">
        <f t="shared" si="208"/>
        <v>0.74412302604017699</v>
      </c>
      <c r="AG1386" s="34">
        <f t="shared" si="209"/>
        <v>1421.9787455198386</v>
      </c>
      <c r="AH1386" s="34">
        <f t="shared" si="210"/>
        <v>1952.0476189887891</v>
      </c>
      <c r="AI1386" s="35">
        <f t="shared" si="211"/>
        <v>28.939060506170335</v>
      </c>
      <c r="AJ1386" s="33">
        <f t="shared" si="212"/>
        <v>-0.98459369194683433</v>
      </c>
    </row>
    <row r="1387" spans="1:36">
      <c r="A1387" s="1" t="s">
        <v>1405</v>
      </c>
      <c r="B1387" s="102">
        <v>55.3</v>
      </c>
      <c r="C1387" s="102">
        <v>63.4</v>
      </c>
      <c r="D1387" s="12">
        <f t="shared" si="204"/>
        <v>0.87223974763406942</v>
      </c>
      <c r="E1387" s="13">
        <v>0.19781000000000001</v>
      </c>
      <c r="F1387" s="13">
        <v>8.4799999999999997E-3</v>
      </c>
      <c r="G1387" s="14">
        <v>14.847200000000001</v>
      </c>
      <c r="H1387" s="14">
        <v>0.61133000000000004</v>
      </c>
      <c r="I1387" s="13">
        <v>0.54403999999999997</v>
      </c>
      <c r="J1387" s="13">
        <v>2.2780000000000002E-2</v>
      </c>
      <c r="K1387" s="15">
        <v>0.17349999999999999</v>
      </c>
      <c r="L1387" s="15">
        <v>1.0279999999999999E-2</v>
      </c>
      <c r="M1387" s="16">
        <v>2808</v>
      </c>
      <c r="N1387" s="16">
        <v>31</v>
      </c>
      <c r="O1387" s="16">
        <v>2805</v>
      </c>
      <c r="P1387" s="16">
        <v>39</v>
      </c>
      <c r="Q1387" s="16">
        <v>2800</v>
      </c>
      <c r="R1387" s="16">
        <v>95</v>
      </c>
      <c r="S1387" s="16">
        <v>3234</v>
      </c>
      <c r="T1387" s="16">
        <v>177</v>
      </c>
      <c r="U1387" s="16">
        <v>2808</v>
      </c>
      <c r="V1387" s="16">
        <v>31</v>
      </c>
      <c r="W1387" s="17">
        <f>100*(M1387-Q1387)/M1387</f>
        <v>0.28490028490028491</v>
      </c>
      <c r="X1387" s="15">
        <v>2.1749724739788402E-2</v>
      </c>
      <c r="Y1387" s="15">
        <v>1.0321808327941268E-3</v>
      </c>
      <c r="Z1387" s="18">
        <v>7.2371338221396411E-4</v>
      </c>
      <c r="AA1387" s="18">
        <v>3.1624501597193638E-5</v>
      </c>
      <c r="AB1387" s="18">
        <v>0.28104158012518698</v>
      </c>
      <c r="AC1387" s="18">
        <v>2.5394312639056717E-5</v>
      </c>
      <c r="AD1387" s="20">
        <f t="shared" si="206"/>
        <v>-61.194880497822403</v>
      </c>
      <c r="AE1387" s="20">
        <f t="shared" si="207"/>
        <v>0.62720115985959168</v>
      </c>
      <c r="AF1387" s="20">
        <f t="shared" si="208"/>
        <v>0.90376028755789539</v>
      </c>
      <c r="AG1387" s="21">
        <f t="shared" si="209"/>
        <v>3050.9941149418337</v>
      </c>
      <c r="AH1387" s="21">
        <f t="shared" si="210"/>
        <v>3197.5440039817263</v>
      </c>
      <c r="AI1387" s="22">
        <f t="shared" si="211"/>
        <v>34.113323792013944</v>
      </c>
      <c r="AJ1387" s="20">
        <f t="shared" si="212"/>
        <v>-0.97820140415018175</v>
      </c>
    </row>
    <row r="1388" spans="1:36">
      <c r="A1388" s="1" t="s">
        <v>1406</v>
      </c>
      <c r="B1388" s="102">
        <v>164.94</v>
      </c>
      <c r="C1388" s="102">
        <v>556.29999999999995</v>
      </c>
      <c r="D1388" s="12">
        <f t="shared" si="204"/>
        <v>0.29649469710587817</v>
      </c>
      <c r="E1388" s="13">
        <v>6.5640000000000004E-2</v>
      </c>
      <c r="F1388" s="13">
        <v>2.9299999999999999E-3</v>
      </c>
      <c r="G1388" s="14">
        <v>0.83518000000000003</v>
      </c>
      <c r="H1388" s="14">
        <v>3.363E-2</v>
      </c>
      <c r="I1388" s="13">
        <v>9.2219999999999996E-2</v>
      </c>
      <c r="J1388" s="13">
        <v>2.49E-3</v>
      </c>
      <c r="K1388" s="15">
        <v>2.9499999999999998E-2</v>
      </c>
      <c r="L1388" s="15">
        <v>1.91E-3</v>
      </c>
      <c r="M1388" s="16">
        <v>795</v>
      </c>
      <c r="N1388" s="16">
        <v>43</v>
      </c>
      <c r="O1388" s="16">
        <v>616</v>
      </c>
      <c r="P1388" s="16">
        <v>19</v>
      </c>
      <c r="Q1388" s="16">
        <v>569</v>
      </c>
      <c r="R1388" s="16">
        <v>15</v>
      </c>
      <c r="S1388" s="16">
        <v>588</v>
      </c>
      <c r="T1388" s="16">
        <v>37</v>
      </c>
      <c r="U1388" s="16">
        <v>569</v>
      </c>
      <c r="V1388" s="16">
        <v>15</v>
      </c>
      <c r="W1388" s="17">
        <f>100*(O1388-Q1388)/O1388</f>
        <v>7.6298701298701301</v>
      </c>
      <c r="X1388" s="15">
        <v>3.0337583355985128E-2</v>
      </c>
      <c r="Y1388" s="15">
        <v>1.1852697737436606E-3</v>
      </c>
      <c r="Z1388" s="18">
        <v>9.941163952036018E-4</v>
      </c>
      <c r="AA1388" s="18">
        <v>3.1736537269448165E-5</v>
      </c>
      <c r="AB1388" s="18">
        <v>0.28189837812189578</v>
      </c>
      <c r="AC1388" s="18">
        <v>1.59071358366711E-5</v>
      </c>
      <c r="AD1388" s="20">
        <f t="shared" si="206"/>
        <v>-30.894921636662744</v>
      </c>
      <c r="AE1388" s="20">
        <f t="shared" si="207"/>
        <v>-18.754374331969579</v>
      </c>
      <c r="AF1388" s="20">
        <f t="shared" si="208"/>
        <v>0.56324908511957916</v>
      </c>
      <c r="AG1388" s="21">
        <f t="shared" si="209"/>
        <v>1901.2543782138532</v>
      </c>
      <c r="AH1388" s="21">
        <f t="shared" si="210"/>
        <v>2689.4549759803044</v>
      </c>
      <c r="AI1388" s="22">
        <f t="shared" si="211"/>
        <v>21.987760255839021</v>
      </c>
      <c r="AJ1388" s="20">
        <f t="shared" si="212"/>
        <v>-0.97005673508422885</v>
      </c>
    </row>
    <row r="1389" spans="1:36">
      <c r="A1389" s="1" t="s">
        <v>1407</v>
      </c>
      <c r="B1389" s="102">
        <v>100.98</v>
      </c>
      <c r="C1389" s="102">
        <v>136.08000000000001</v>
      </c>
      <c r="D1389" s="12">
        <f t="shared" si="204"/>
        <v>0.74206349206349198</v>
      </c>
      <c r="E1389" s="13">
        <v>0.15418999999999999</v>
      </c>
      <c r="F1389" s="13">
        <v>5.96E-3</v>
      </c>
      <c r="G1389" s="14">
        <v>9.2334300000000002</v>
      </c>
      <c r="H1389" s="14">
        <v>0.33274999999999999</v>
      </c>
      <c r="I1389" s="13">
        <v>0.43402000000000002</v>
      </c>
      <c r="J1389" s="13">
        <v>1.5089999999999999E-2</v>
      </c>
      <c r="K1389" s="15">
        <v>0.12354999999999999</v>
      </c>
      <c r="L1389" s="15">
        <v>6.79E-3</v>
      </c>
      <c r="M1389" s="16">
        <v>2393</v>
      </c>
      <c r="N1389" s="16">
        <v>28</v>
      </c>
      <c r="O1389" s="16">
        <v>2361</v>
      </c>
      <c r="P1389" s="16">
        <v>33</v>
      </c>
      <c r="Q1389" s="16">
        <v>2324</v>
      </c>
      <c r="R1389" s="16">
        <v>68</v>
      </c>
      <c r="S1389" s="16">
        <v>2355</v>
      </c>
      <c r="T1389" s="16">
        <v>122</v>
      </c>
      <c r="U1389" s="16">
        <v>2393</v>
      </c>
      <c r="V1389" s="16">
        <v>28</v>
      </c>
      <c r="W1389" s="17">
        <f>100*(M1389-Q1389)/M1389</f>
        <v>2.883409945674885</v>
      </c>
      <c r="X1389" s="15">
        <v>1.1361557085360463E-2</v>
      </c>
      <c r="Y1389" s="15">
        <v>2.3753084685119077E-4</v>
      </c>
      <c r="Z1389" s="18">
        <v>3.9095651932456195E-4</v>
      </c>
      <c r="AA1389" s="18">
        <v>8.1613764069822013E-6</v>
      </c>
      <c r="AB1389" s="18">
        <v>0.2811046825308306</v>
      </c>
      <c r="AC1389" s="18">
        <v>2.1461427277474381E-5</v>
      </c>
      <c r="AD1389" s="20">
        <f t="shared" si="206"/>
        <v>-58.96331564544721</v>
      </c>
      <c r="AE1389" s="20">
        <f t="shared" si="207"/>
        <v>-5.9817769039394175</v>
      </c>
      <c r="AF1389" s="20">
        <f t="shared" si="208"/>
        <v>0.76305918823879348</v>
      </c>
      <c r="AG1389" s="21">
        <f t="shared" si="209"/>
        <v>2940.9176852292394</v>
      </c>
      <c r="AH1389" s="21">
        <f t="shared" si="210"/>
        <v>3279.1018964218083</v>
      </c>
      <c r="AI1389" s="22">
        <f t="shared" si="211"/>
        <v>28.635030481458671</v>
      </c>
      <c r="AJ1389" s="20">
        <f t="shared" si="212"/>
        <v>-0.98822420122516375</v>
      </c>
    </row>
    <row r="1390" spans="1:36">
      <c r="A1390" s="1" t="s">
        <v>1408</v>
      </c>
      <c r="B1390" s="102">
        <v>240.76</v>
      </c>
      <c r="C1390" s="102">
        <v>442.32</v>
      </c>
      <c r="D1390" s="12">
        <f t="shared" si="204"/>
        <v>0.54431181045396992</v>
      </c>
      <c r="E1390" s="13">
        <v>6.2370000000000002E-2</v>
      </c>
      <c r="F1390" s="13">
        <v>3.4099999999999998E-3</v>
      </c>
      <c r="G1390" s="14">
        <v>0.76400999999999997</v>
      </c>
      <c r="H1390" s="14">
        <v>3.7879999999999997E-2</v>
      </c>
      <c r="I1390" s="13">
        <v>8.8779999999999998E-2</v>
      </c>
      <c r="J1390" s="13">
        <v>2.7399999999999998E-3</v>
      </c>
      <c r="K1390" s="15">
        <v>2.7959999999999999E-2</v>
      </c>
      <c r="L1390" s="15">
        <v>1.6199999999999999E-3</v>
      </c>
      <c r="M1390" s="16">
        <v>687</v>
      </c>
      <c r="N1390" s="16">
        <v>56</v>
      </c>
      <c r="O1390" s="16">
        <v>576</v>
      </c>
      <c r="P1390" s="16">
        <v>22</v>
      </c>
      <c r="Q1390" s="16">
        <v>548</v>
      </c>
      <c r="R1390" s="16">
        <v>16</v>
      </c>
      <c r="S1390" s="16">
        <v>557</v>
      </c>
      <c r="T1390" s="16">
        <v>32</v>
      </c>
      <c r="U1390" s="16">
        <v>548</v>
      </c>
      <c r="V1390" s="16">
        <v>16</v>
      </c>
      <c r="W1390" s="17">
        <f>100*(O1390-Q1390)/O1390</f>
        <v>4.8611111111111107</v>
      </c>
      <c r="X1390" s="15">
        <v>9.4450945448574485E-3</v>
      </c>
      <c r="Y1390" s="15">
        <v>1.9347090847111244E-4</v>
      </c>
      <c r="Z1390" s="18">
        <v>3.1725163115200875E-4</v>
      </c>
      <c r="AA1390" s="18">
        <v>6.2950329523296118E-6</v>
      </c>
      <c r="AB1390" s="18">
        <v>0.2821904998264837</v>
      </c>
      <c r="AC1390" s="18">
        <v>2.2394677010104742E-5</v>
      </c>
      <c r="AD1390" s="20">
        <f t="shared" si="206"/>
        <v>-20.564276997592223</v>
      </c>
      <c r="AE1390" s="20">
        <f t="shared" si="207"/>
        <v>-8.6159610305847067</v>
      </c>
      <c r="AF1390" s="20">
        <f t="shared" si="208"/>
        <v>0.79292677366187192</v>
      </c>
      <c r="AG1390" s="21">
        <f t="shared" si="209"/>
        <v>1469.792616692527</v>
      </c>
      <c r="AH1390" s="21">
        <f t="shared" si="210"/>
        <v>2041.6211200930347</v>
      </c>
      <c r="AI1390" s="22">
        <f t="shared" si="211"/>
        <v>30.653423282014046</v>
      </c>
      <c r="AJ1390" s="20">
        <f t="shared" si="212"/>
        <v>-0.9904442279773491</v>
      </c>
    </row>
    <row r="1391" spans="1:36">
      <c r="A1391" s="1" t="s">
        <v>1409</v>
      </c>
      <c r="B1391" s="102">
        <v>272.67</v>
      </c>
      <c r="C1391" s="102">
        <v>581.52</v>
      </c>
      <c r="D1391" s="12">
        <f t="shared" si="204"/>
        <v>0.46889186958316142</v>
      </c>
      <c r="E1391" s="13">
        <v>6.6530000000000006E-2</v>
      </c>
      <c r="F1391" s="13">
        <v>3.15E-3</v>
      </c>
      <c r="G1391" s="14">
        <v>0.91496999999999995</v>
      </c>
      <c r="H1391" s="14">
        <v>3.9059999999999997E-2</v>
      </c>
      <c r="I1391" s="13">
        <v>9.9680000000000005E-2</v>
      </c>
      <c r="J1391" s="13">
        <v>2.8300000000000001E-3</v>
      </c>
      <c r="K1391" s="15">
        <v>3.2050000000000002E-2</v>
      </c>
      <c r="L1391" s="15">
        <v>1.7700000000000001E-3</v>
      </c>
      <c r="M1391" s="16">
        <v>823</v>
      </c>
      <c r="N1391" s="16">
        <v>45</v>
      </c>
      <c r="O1391" s="16">
        <v>660</v>
      </c>
      <c r="P1391" s="16">
        <v>21</v>
      </c>
      <c r="Q1391" s="16">
        <v>613</v>
      </c>
      <c r="R1391" s="16">
        <v>17</v>
      </c>
      <c r="S1391" s="16">
        <v>638</v>
      </c>
      <c r="T1391" s="16">
        <v>35</v>
      </c>
      <c r="U1391" s="16">
        <v>613</v>
      </c>
      <c r="V1391" s="16">
        <v>17</v>
      </c>
      <c r="W1391" s="17">
        <f>100*(O1391-Q1391)/O1391</f>
        <v>7.1212121212121211</v>
      </c>
      <c r="X1391" s="15">
        <v>1.0345722890199718E-2</v>
      </c>
      <c r="Y1391" s="15">
        <v>2.7893510106862381E-4</v>
      </c>
      <c r="Z1391" s="18">
        <v>3.3336467057240544E-4</v>
      </c>
      <c r="AA1391" s="18">
        <v>9.9289010234387791E-6</v>
      </c>
      <c r="AB1391" s="18">
        <v>0.28235052951554257</v>
      </c>
      <c r="AC1391" s="18">
        <v>1.8085865604656533E-5</v>
      </c>
      <c r="AD1391" s="20">
        <f t="shared" si="206"/>
        <v>-14.904958215716801</v>
      </c>
      <c r="AE1391" s="20">
        <f t="shared" si="207"/>
        <v>-1.5282612386768868</v>
      </c>
      <c r="AF1391" s="20">
        <f t="shared" si="208"/>
        <v>0.64045734686766642</v>
      </c>
      <c r="AG1391" s="21">
        <f t="shared" si="209"/>
        <v>1250.8838366590326</v>
      </c>
      <c r="AH1391" s="21">
        <f t="shared" si="210"/>
        <v>1646.1552003368979</v>
      </c>
      <c r="AI1391" s="22">
        <f t="shared" si="211"/>
        <v>24.86616337945884</v>
      </c>
      <c r="AJ1391" s="20">
        <f t="shared" si="212"/>
        <v>-0.98995889546468663</v>
      </c>
    </row>
    <row r="1392" spans="1:36">
      <c r="A1392" s="1" t="s">
        <v>1410</v>
      </c>
      <c r="B1392" s="102">
        <v>166.88</v>
      </c>
      <c r="C1392" s="102">
        <v>482.8</v>
      </c>
      <c r="D1392" s="12">
        <f t="shared" si="204"/>
        <v>0.3456503728251864</v>
      </c>
      <c r="E1392" s="13">
        <v>6.7369999999999999E-2</v>
      </c>
      <c r="F1392" s="13">
        <v>9.1E-4</v>
      </c>
      <c r="G1392" s="14">
        <v>1.3172900000000001</v>
      </c>
      <c r="H1392" s="14">
        <v>1.653E-2</v>
      </c>
      <c r="I1392" s="13">
        <v>0.14171</v>
      </c>
      <c r="J1392" s="13">
        <v>2.3700000000000001E-3</v>
      </c>
      <c r="K1392" s="15">
        <v>4.8140000000000002E-2</v>
      </c>
      <c r="L1392" s="15">
        <v>9.3000000000000005E-4</v>
      </c>
      <c r="M1392" s="16">
        <v>849</v>
      </c>
      <c r="N1392" s="16">
        <v>16</v>
      </c>
      <c r="O1392" s="16">
        <v>853</v>
      </c>
      <c r="P1392" s="16">
        <v>7</v>
      </c>
      <c r="Q1392" s="16">
        <v>854</v>
      </c>
      <c r="R1392" s="16">
        <v>13</v>
      </c>
      <c r="S1392" s="16">
        <v>950</v>
      </c>
      <c r="T1392" s="16">
        <v>18</v>
      </c>
      <c r="U1392" s="16">
        <v>854</v>
      </c>
      <c r="V1392" s="16">
        <v>13</v>
      </c>
      <c r="W1392" s="17">
        <f>100*(O1392-Q1392)/O1392</f>
        <v>-0.11723329425556858</v>
      </c>
      <c r="X1392" s="15">
        <v>2.6886846951311796E-2</v>
      </c>
      <c r="Y1392" s="15">
        <v>9.4400570250387878E-4</v>
      </c>
      <c r="Z1392" s="18">
        <v>9.1702850707970197E-4</v>
      </c>
      <c r="AA1392" s="18">
        <v>2.4354582031369746E-5</v>
      </c>
      <c r="AB1392" s="18">
        <v>0.28205982445512218</v>
      </c>
      <c r="AC1392" s="18">
        <v>2.0290592396319814E-5</v>
      </c>
      <c r="AD1392" s="20">
        <f t="shared" si="206"/>
        <v>-25.185504394984459</v>
      </c>
      <c r="AE1392" s="20">
        <f t="shared" si="207"/>
        <v>-6.8491311155749468</v>
      </c>
      <c r="AF1392" s="20">
        <f t="shared" si="208"/>
        <v>0.71891676067627686</v>
      </c>
      <c r="AG1392" s="21">
        <f t="shared" si="209"/>
        <v>1674.2768011899702</v>
      </c>
      <c r="AH1392" s="21">
        <f t="shared" si="210"/>
        <v>2162.2590767453239</v>
      </c>
      <c r="AI1392" s="22">
        <f t="shared" si="211"/>
        <v>28.109611914330117</v>
      </c>
      <c r="AJ1392" s="20">
        <f t="shared" si="212"/>
        <v>-0.97237865942531021</v>
      </c>
    </row>
    <row r="1393" spans="1:36">
      <c r="A1393" s="23" t="s">
        <v>1411</v>
      </c>
      <c r="B1393" s="36">
        <v>128.77000000000001</v>
      </c>
      <c r="C1393" s="36">
        <v>143.01</v>
      </c>
      <c r="D1393" s="25">
        <f t="shared" si="204"/>
        <v>0.90042654359834995</v>
      </c>
      <c r="E1393" s="26">
        <v>0.17491999999999999</v>
      </c>
      <c r="F1393" s="26">
        <v>8.0400000000000003E-3</v>
      </c>
      <c r="G1393" s="27">
        <v>8.3100400000000008</v>
      </c>
      <c r="H1393" s="27">
        <v>0.31945000000000001</v>
      </c>
      <c r="I1393" s="26">
        <v>0.34455999999999998</v>
      </c>
      <c r="J1393" s="26">
        <v>8.6800000000000002E-3</v>
      </c>
      <c r="K1393" s="28">
        <v>9.5180000000000001E-2</v>
      </c>
      <c r="L1393" s="28">
        <v>2.3999999999999998E-3</v>
      </c>
      <c r="M1393" s="29">
        <v>2605</v>
      </c>
      <c r="N1393" s="29">
        <v>78</v>
      </c>
      <c r="O1393" s="29">
        <v>2265</v>
      </c>
      <c r="P1393" s="29">
        <v>35</v>
      </c>
      <c r="Q1393" s="29">
        <v>1909</v>
      </c>
      <c r="R1393" s="29">
        <v>42</v>
      </c>
      <c r="S1393" s="29">
        <v>1838</v>
      </c>
      <c r="T1393" s="29">
        <v>44</v>
      </c>
      <c r="U1393" s="29">
        <v>2605</v>
      </c>
      <c r="V1393" s="29">
        <v>78</v>
      </c>
      <c r="W1393" s="30">
        <f>100*(M1393-Q1393)/M1393</f>
        <v>26.717850287907869</v>
      </c>
      <c r="X1393" s="28">
        <v>2.6014642096737189E-2</v>
      </c>
      <c r="Y1393" s="28">
        <v>1.4053255028820676E-4</v>
      </c>
      <c r="Z1393" s="31">
        <v>1.0072651088841582E-3</v>
      </c>
      <c r="AA1393" s="31">
        <v>7.1756237899106343E-6</v>
      </c>
      <c r="AB1393" s="31">
        <v>0.28117004862679795</v>
      </c>
      <c r="AC1393" s="31">
        <v>2.4012041698771409E-5</v>
      </c>
      <c r="AD1393" s="33">
        <f t="shared" si="206"/>
        <v>-56.6516972402531</v>
      </c>
      <c r="AE1393" s="33">
        <f t="shared" si="207"/>
        <v>8.9207670028734753E-2</v>
      </c>
      <c r="AF1393" s="33">
        <f t="shared" si="208"/>
        <v>0.85416420349328892</v>
      </c>
      <c r="AG1393" s="34">
        <f t="shared" si="209"/>
        <v>2899.4383737517351</v>
      </c>
      <c r="AH1393" s="34">
        <f t="shared" si="210"/>
        <v>3073.4724736691883</v>
      </c>
      <c r="AI1393" s="35">
        <f t="shared" si="211"/>
        <v>32.592690811472039</v>
      </c>
      <c r="AJ1393" s="33">
        <f t="shared" si="212"/>
        <v>-0.96966068949144102</v>
      </c>
    </row>
    <row r="1394" spans="1:36">
      <c r="A1394" s="1" t="s">
        <v>1412</v>
      </c>
      <c r="B1394" s="102">
        <v>266.69</v>
      </c>
      <c r="C1394" s="102">
        <v>408.22</v>
      </c>
      <c r="D1394" s="12">
        <f t="shared" si="204"/>
        <v>0.65329969134290333</v>
      </c>
      <c r="E1394" s="13">
        <v>8.7309999999999999E-2</v>
      </c>
      <c r="F1394" s="13">
        <v>4.8900000000000002E-3</v>
      </c>
      <c r="G1394" s="14">
        <v>1.4674400000000001</v>
      </c>
      <c r="H1394" s="14">
        <v>7.2720000000000007E-2</v>
      </c>
      <c r="I1394" s="13">
        <v>0.12181</v>
      </c>
      <c r="J1394" s="13">
        <v>4.3E-3</v>
      </c>
      <c r="K1394" s="15">
        <v>2.0080000000000001E-2</v>
      </c>
      <c r="L1394" s="15">
        <v>1.6800000000000001E-3</v>
      </c>
      <c r="M1394" s="16">
        <v>1367</v>
      </c>
      <c r="N1394" s="16">
        <v>46</v>
      </c>
      <c r="O1394" s="16">
        <v>917</v>
      </c>
      <c r="P1394" s="16">
        <v>30</v>
      </c>
      <c r="Q1394" s="16">
        <v>741</v>
      </c>
      <c r="R1394" s="16">
        <v>25</v>
      </c>
      <c r="S1394" s="16">
        <v>402</v>
      </c>
      <c r="T1394" s="16">
        <v>33</v>
      </c>
      <c r="U1394" s="16">
        <v>741</v>
      </c>
      <c r="V1394" s="16">
        <v>25</v>
      </c>
      <c r="W1394" s="17">
        <f>100*(O1394-Q1394)/O1394</f>
        <v>19.193020719738279</v>
      </c>
      <c r="X1394" s="15">
        <v>2.3509901306526283E-2</v>
      </c>
      <c r="Y1394" s="15">
        <v>1.6816618148182065E-3</v>
      </c>
      <c r="Z1394" s="18">
        <v>7.5885023878000807E-4</v>
      </c>
      <c r="AA1394" s="18">
        <v>4.9960363198459456E-5</v>
      </c>
      <c r="AB1394" s="18">
        <v>0.28166058410405831</v>
      </c>
      <c r="AC1394" s="18">
        <v>2.1353481418778649E-5</v>
      </c>
      <c r="AD1394" s="20">
        <f t="shared" si="206"/>
        <v>-39.304312164630815</v>
      </c>
      <c r="AE1394" s="20">
        <f t="shared" si="207"/>
        <v>-23.360159961811622</v>
      </c>
      <c r="AF1394" s="20">
        <f t="shared" si="208"/>
        <v>0.75638549652271958</v>
      </c>
      <c r="AG1394" s="21">
        <f t="shared" si="209"/>
        <v>2215.2286342644443</v>
      </c>
      <c r="AH1394" s="21">
        <f t="shared" si="210"/>
        <v>3102.1392504524169</v>
      </c>
      <c r="AI1394" s="22">
        <f t="shared" si="211"/>
        <v>29.162048300621336</v>
      </c>
      <c r="AJ1394" s="20">
        <f t="shared" si="212"/>
        <v>-0.97714306509698767</v>
      </c>
    </row>
    <row r="1395" spans="1:36">
      <c r="A1395" s="1" t="s">
        <v>1413</v>
      </c>
      <c r="B1395" s="102">
        <v>716.48</v>
      </c>
      <c r="C1395" s="102">
        <v>227.57</v>
      </c>
      <c r="D1395" s="12">
        <f t="shared" si="204"/>
        <v>3.148393900777783</v>
      </c>
      <c r="E1395" s="13">
        <v>7.1590000000000001E-2</v>
      </c>
      <c r="F1395" s="13">
        <v>5.4599999999999996E-3</v>
      </c>
      <c r="G1395" s="14">
        <v>1.16726</v>
      </c>
      <c r="H1395" s="14">
        <v>8.0140000000000003E-2</v>
      </c>
      <c r="I1395" s="13">
        <v>0.11816</v>
      </c>
      <c r="J1395" s="13">
        <v>5.0400000000000002E-3</v>
      </c>
      <c r="K1395" s="15">
        <v>3.2480000000000002E-2</v>
      </c>
      <c r="L1395" s="15">
        <v>1.2600000000000001E-3</v>
      </c>
      <c r="M1395" s="16">
        <v>974</v>
      </c>
      <c r="N1395" s="16">
        <v>74</v>
      </c>
      <c r="O1395" s="16">
        <v>785</v>
      </c>
      <c r="P1395" s="16">
        <v>38</v>
      </c>
      <c r="Q1395" s="16">
        <v>720</v>
      </c>
      <c r="R1395" s="16">
        <v>29</v>
      </c>
      <c r="S1395" s="16">
        <v>646</v>
      </c>
      <c r="T1395" s="16">
        <v>25</v>
      </c>
      <c r="U1395" s="16">
        <v>720</v>
      </c>
      <c r="V1395" s="16">
        <v>29</v>
      </c>
      <c r="W1395" s="17">
        <f>100*(O1395-Q1395)/O1395</f>
        <v>8.2802547770700645</v>
      </c>
      <c r="X1395" s="15">
        <v>3.4880987870886976E-2</v>
      </c>
      <c r="Y1395" s="15">
        <v>6.9979314167761253E-5</v>
      </c>
      <c r="Z1395" s="18">
        <v>1.1564617506788727E-3</v>
      </c>
      <c r="AA1395" s="18">
        <v>1.8359865235136224E-6</v>
      </c>
      <c r="AB1395" s="18">
        <v>0.28232918960898351</v>
      </c>
      <c r="AC1395" s="18">
        <v>1.9567872649626413E-5</v>
      </c>
      <c r="AD1395" s="20">
        <f t="shared" si="206"/>
        <v>-15.659626519475278</v>
      </c>
      <c r="AE1395" s="20">
        <f t="shared" si="207"/>
        <v>-0.32386111942117601</v>
      </c>
      <c r="AF1395" s="20">
        <f t="shared" si="208"/>
        <v>0.69310305908551162</v>
      </c>
      <c r="AG1395" s="21">
        <f t="shared" si="209"/>
        <v>1308.1595182874205</v>
      </c>
      <c r="AH1395" s="21">
        <f t="shared" si="210"/>
        <v>1652.0810869713227</v>
      </c>
      <c r="AI1395" s="22">
        <f t="shared" si="211"/>
        <v>27.469629487562543</v>
      </c>
      <c r="AJ1395" s="20">
        <f t="shared" si="212"/>
        <v>-0.96516681473858812</v>
      </c>
    </row>
    <row r="1396" spans="1:36">
      <c r="A1396" s="1" t="s">
        <v>1414</v>
      </c>
      <c r="B1396" s="102">
        <v>200.13</v>
      </c>
      <c r="C1396" s="102">
        <v>92.12</v>
      </c>
      <c r="D1396" s="12">
        <f t="shared" si="204"/>
        <v>2.1724924012158051</v>
      </c>
      <c r="E1396" s="13">
        <v>6.5119999999999997E-2</v>
      </c>
      <c r="F1396" s="13">
        <v>1.017E-2</v>
      </c>
      <c r="G1396" s="14">
        <v>0.89849000000000001</v>
      </c>
      <c r="H1396" s="14">
        <v>0.12775</v>
      </c>
      <c r="I1396" s="13">
        <v>9.9979999999999999E-2</v>
      </c>
      <c r="J1396" s="13">
        <v>7.6800000000000002E-3</v>
      </c>
      <c r="K1396" s="15">
        <v>2.8809999999999999E-2</v>
      </c>
      <c r="L1396" s="15">
        <v>2.4299999999999999E-3</v>
      </c>
      <c r="M1396" s="16">
        <v>778</v>
      </c>
      <c r="N1396" s="16">
        <v>175</v>
      </c>
      <c r="O1396" s="16">
        <v>651</v>
      </c>
      <c r="P1396" s="16">
        <v>68</v>
      </c>
      <c r="Q1396" s="16">
        <v>614</v>
      </c>
      <c r="R1396" s="16">
        <v>45</v>
      </c>
      <c r="S1396" s="16">
        <v>574</v>
      </c>
      <c r="T1396" s="16">
        <v>48</v>
      </c>
      <c r="U1396" s="16">
        <v>614</v>
      </c>
      <c r="V1396" s="16">
        <v>45</v>
      </c>
      <c r="W1396" s="17">
        <f>100*(O1396-Q1396)/O1396</f>
        <v>5.6835637480798775</v>
      </c>
      <c r="X1396" s="15">
        <v>1.3348808167466406E-2</v>
      </c>
      <c r="Y1396" s="15">
        <v>8.3258102113075314E-5</v>
      </c>
      <c r="Z1396" s="18">
        <v>4.5297219560293695E-4</v>
      </c>
      <c r="AA1396" s="18">
        <v>2.9051733617330752E-6</v>
      </c>
      <c r="AB1396" s="18">
        <v>0.28217524120842652</v>
      </c>
      <c r="AC1396" s="18">
        <v>2.0281625548328138E-5</v>
      </c>
      <c r="AD1396" s="20">
        <f t="shared" si="206"/>
        <v>-21.10388551813891</v>
      </c>
      <c r="AE1396" s="20">
        <f t="shared" si="207"/>
        <v>-7.7623948614446991</v>
      </c>
      <c r="AF1396" s="20">
        <f t="shared" si="208"/>
        <v>0.71821527446979783</v>
      </c>
      <c r="AG1396" s="21">
        <f t="shared" si="209"/>
        <v>1495.9260187295645</v>
      </c>
      <c r="AH1396" s="21">
        <f t="shared" si="210"/>
        <v>2037.945650273617</v>
      </c>
      <c r="AI1396" s="22">
        <f t="shared" si="211"/>
        <v>27.846087265025972</v>
      </c>
      <c r="AJ1396" s="20">
        <f t="shared" si="212"/>
        <v>-0.98635625916858627</v>
      </c>
    </row>
    <row r="1397" spans="1:36">
      <c r="A1397" s="1" t="s">
        <v>1415</v>
      </c>
      <c r="B1397" s="102">
        <v>47.01</v>
      </c>
      <c r="C1397" s="102">
        <v>43.89</v>
      </c>
      <c r="D1397" s="12">
        <f t="shared" si="204"/>
        <v>1.0710868079289131</v>
      </c>
      <c r="E1397" s="13">
        <v>9.1050000000000006E-2</v>
      </c>
      <c r="F1397" s="13">
        <v>1.379E-2</v>
      </c>
      <c r="G1397" s="14">
        <v>2.1094499999999998</v>
      </c>
      <c r="H1397" s="14">
        <v>0.28604000000000002</v>
      </c>
      <c r="I1397" s="13">
        <v>0.16789000000000001</v>
      </c>
      <c r="J1397" s="13">
        <v>1.495E-2</v>
      </c>
      <c r="K1397" s="15">
        <v>5.2220000000000003E-2</v>
      </c>
      <c r="L1397" s="15">
        <v>6.9100000000000003E-3</v>
      </c>
      <c r="M1397" s="16">
        <v>1448</v>
      </c>
      <c r="N1397" s="16">
        <v>133</v>
      </c>
      <c r="O1397" s="16">
        <v>1152</v>
      </c>
      <c r="P1397" s="16">
        <v>93</v>
      </c>
      <c r="Q1397" s="16">
        <v>1000</v>
      </c>
      <c r="R1397" s="16">
        <v>83</v>
      </c>
      <c r="S1397" s="16">
        <v>1029</v>
      </c>
      <c r="T1397" s="16">
        <v>133</v>
      </c>
      <c r="U1397" s="16">
        <v>1000</v>
      </c>
      <c r="V1397" s="16">
        <v>83</v>
      </c>
      <c r="W1397" s="17">
        <f>100*(O1397-Q1397)/O1397</f>
        <v>13.194444444444445</v>
      </c>
      <c r="X1397" s="15">
        <v>2.1428904461008792E-2</v>
      </c>
      <c r="Y1397" s="15">
        <v>2.8652501982138833E-4</v>
      </c>
      <c r="Z1397" s="18">
        <v>7.6060931710512719E-4</v>
      </c>
      <c r="AA1397" s="18">
        <v>8.9249239895534111E-6</v>
      </c>
      <c r="AB1397" s="18">
        <v>0.28223744634146308</v>
      </c>
      <c r="AC1397" s="18">
        <v>1.8557820696173223E-5</v>
      </c>
      <c r="AD1397" s="20">
        <f t="shared" si="206"/>
        <v>-18.904051976041949</v>
      </c>
      <c r="AE1397" s="20">
        <f t="shared" si="207"/>
        <v>2.7217895833242522</v>
      </c>
      <c r="AF1397" s="20">
        <f t="shared" si="208"/>
        <v>0.65773743932256179</v>
      </c>
      <c r="AG1397" s="21">
        <f t="shared" si="209"/>
        <v>1421.8507540867288</v>
      </c>
      <c r="AH1397" s="21">
        <f t="shared" si="210"/>
        <v>1675.608884583485</v>
      </c>
      <c r="AI1397" s="22">
        <f t="shared" si="211"/>
        <v>25.722642975162898</v>
      </c>
      <c r="AJ1397" s="20">
        <f t="shared" si="212"/>
        <v>-0.97709008081008653</v>
      </c>
    </row>
    <row r="1398" spans="1:36">
      <c r="A1398" s="1" t="s">
        <v>1416</v>
      </c>
      <c r="B1398" s="102">
        <v>107.72</v>
      </c>
      <c r="C1398" s="102">
        <v>216.77</v>
      </c>
      <c r="D1398" s="12">
        <f t="shared" ref="D1398:D1461" si="214">B1398/C1398</f>
        <v>0.49693223231997047</v>
      </c>
      <c r="E1398" s="13">
        <v>9.2950000000000005E-2</v>
      </c>
      <c r="F1398" s="13">
        <v>3.6700000000000001E-3</v>
      </c>
      <c r="G1398" s="14">
        <v>3.2327699999999999</v>
      </c>
      <c r="H1398" s="14">
        <v>0.11601</v>
      </c>
      <c r="I1398" s="13">
        <v>0.25203999999999999</v>
      </c>
      <c r="J1398" s="13">
        <v>7.3200000000000001E-3</v>
      </c>
      <c r="K1398" s="15">
        <v>8.2589999999999997E-2</v>
      </c>
      <c r="L1398" s="15">
        <v>4.3299999999999996E-3</v>
      </c>
      <c r="M1398" s="16">
        <v>1487</v>
      </c>
      <c r="N1398" s="16">
        <v>31</v>
      </c>
      <c r="O1398" s="16">
        <v>1465</v>
      </c>
      <c r="P1398" s="16">
        <v>28</v>
      </c>
      <c r="Q1398" s="16">
        <v>1449</v>
      </c>
      <c r="R1398" s="16">
        <v>38</v>
      </c>
      <c r="S1398" s="16">
        <v>1604</v>
      </c>
      <c r="T1398" s="16">
        <v>81</v>
      </c>
      <c r="U1398" s="16">
        <v>1487</v>
      </c>
      <c r="V1398" s="16">
        <v>31</v>
      </c>
      <c r="W1398" s="17">
        <f>100*(M1398-Q1398)/M1398</f>
        <v>2.5554808338937458</v>
      </c>
      <c r="X1398" s="15">
        <v>2.271578657550993E-2</v>
      </c>
      <c r="Y1398" s="15">
        <v>1.7208130532084262E-4</v>
      </c>
      <c r="Z1398" s="18">
        <v>7.9357301554412979E-4</v>
      </c>
      <c r="AA1398" s="18">
        <v>5.120769011273161E-6</v>
      </c>
      <c r="AB1398" s="18">
        <v>0.28198750930141103</v>
      </c>
      <c r="AC1398" s="18">
        <v>1.7909522796907501E-5</v>
      </c>
      <c r="AD1398" s="20">
        <f t="shared" si="206"/>
        <v>-27.742870531346497</v>
      </c>
      <c r="AE1398" s="20">
        <f t="shared" si="207"/>
        <v>4.5350659051290876</v>
      </c>
      <c r="AF1398" s="20">
        <f t="shared" si="208"/>
        <v>0.63545591076976349</v>
      </c>
      <c r="AG1398" s="21">
        <f t="shared" si="209"/>
        <v>1768.609197536053</v>
      </c>
      <c r="AH1398" s="21">
        <f t="shared" si="210"/>
        <v>1937.6132680898872</v>
      </c>
      <c r="AI1398" s="22">
        <f t="shared" si="211"/>
        <v>24.685238182589956</v>
      </c>
      <c r="AJ1398" s="20">
        <f t="shared" si="212"/>
        <v>-0.97609719832698405</v>
      </c>
    </row>
    <row r="1399" spans="1:36">
      <c r="A1399" s="1" t="s">
        <v>1417</v>
      </c>
      <c r="B1399" s="102">
        <v>123.18</v>
      </c>
      <c r="C1399" s="102">
        <v>626.37</v>
      </c>
      <c r="D1399" s="12">
        <f t="shared" si="214"/>
        <v>0.19665692801379378</v>
      </c>
      <c r="E1399" s="13">
        <v>6.5740000000000007E-2</v>
      </c>
      <c r="F1399" s="13">
        <v>2.4599999999999999E-3</v>
      </c>
      <c r="G1399" s="14">
        <v>1.22536</v>
      </c>
      <c r="H1399" s="14">
        <v>3.8780000000000002E-2</v>
      </c>
      <c r="I1399" s="13">
        <v>0.13517999999999999</v>
      </c>
      <c r="J1399" s="13">
        <v>2.6800000000000001E-3</v>
      </c>
      <c r="K1399" s="15">
        <v>4.1309999999999999E-2</v>
      </c>
      <c r="L1399" s="15">
        <v>8.0000000000000004E-4</v>
      </c>
      <c r="M1399" s="16">
        <v>798</v>
      </c>
      <c r="N1399" s="16">
        <v>80</v>
      </c>
      <c r="O1399" s="16">
        <v>812</v>
      </c>
      <c r="P1399" s="16">
        <v>18</v>
      </c>
      <c r="Q1399" s="16">
        <v>817</v>
      </c>
      <c r="R1399" s="16">
        <v>15</v>
      </c>
      <c r="S1399" s="16">
        <v>818</v>
      </c>
      <c r="T1399" s="16">
        <v>16</v>
      </c>
      <c r="U1399" s="16">
        <v>817</v>
      </c>
      <c r="V1399" s="16">
        <v>15</v>
      </c>
      <c r="W1399" s="17">
        <f>100*(O1399-Q1399)/O1399</f>
        <v>-0.61576354679802958</v>
      </c>
      <c r="X1399" s="15">
        <v>7.5529619149803245E-3</v>
      </c>
      <c r="Y1399" s="15">
        <v>1.2519854989752625E-4</v>
      </c>
      <c r="Z1399" s="18">
        <v>2.3610490327983946E-4</v>
      </c>
      <c r="AA1399" s="18">
        <v>3.7425530520281032E-6</v>
      </c>
      <c r="AB1399" s="18">
        <v>0.28217577892457085</v>
      </c>
      <c r="AC1399" s="18">
        <v>1.6318945979043364E-5</v>
      </c>
      <c r="AD1399" s="20">
        <f t="shared" si="206"/>
        <v>-21.084869627444604</v>
      </c>
      <c r="AE1399" s="20">
        <f t="shared" si="207"/>
        <v>-3.1726461279601992</v>
      </c>
      <c r="AF1399" s="20">
        <f t="shared" si="208"/>
        <v>0.57814948545651645</v>
      </c>
      <c r="AG1399" s="21">
        <f t="shared" si="209"/>
        <v>1486.8083322550301</v>
      </c>
      <c r="AH1399" s="21">
        <f t="shared" si="210"/>
        <v>1904.625719510547</v>
      </c>
      <c r="AI1399" s="22">
        <f t="shared" si="211"/>
        <v>22.280758138228975</v>
      </c>
      <c r="AJ1399" s="20">
        <f t="shared" si="212"/>
        <v>-0.99288840652771571</v>
      </c>
    </row>
    <row r="1400" spans="1:36">
      <c r="A1400" s="1" t="s">
        <v>1418</v>
      </c>
      <c r="B1400" s="102">
        <v>187.49</v>
      </c>
      <c r="C1400" s="102">
        <v>507.85</v>
      </c>
      <c r="D1400" s="12">
        <f t="shared" si="214"/>
        <v>0.36918381411834206</v>
      </c>
      <c r="E1400" s="13">
        <v>5.611E-2</v>
      </c>
      <c r="F1400" s="13">
        <v>5.8799999999999998E-3</v>
      </c>
      <c r="G1400" s="14">
        <v>0.65734999999999999</v>
      </c>
      <c r="H1400" s="14">
        <v>6.5269999999999995E-2</v>
      </c>
      <c r="I1400" s="13">
        <v>8.4970000000000004E-2</v>
      </c>
      <c r="J1400" s="13">
        <v>2.8400000000000001E-3</v>
      </c>
      <c r="K1400" s="15">
        <v>2.6450000000000001E-2</v>
      </c>
      <c r="L1400" s="15">
        <v>7.6999999999999996E-4</v>
      </c>
      <c r="M1400" s="16">
        <v>457</v>
      </c>
      <c r="N1400" s="16">
        <v>239</v>
      </c>
      <c r="O1400" s="16">
        <v>513</v>
      </c>
      <c r="P1400" s="16">
        <v>40</v>
      </c>
      <c r="Q1400" s="16">
        <v>526</v>
      </c>
      <c r="R1400" s="16">
        <v>17</v>
      </c>
      <c r="S1400" s="16">
        <v>528</v>
      </c>
      <c r="T1400" s="16">
        <v>15</v>
      </c>
      <c r="U1400" s="16">
        <v>526</v>
      </c>
      <c r="V1400" s="16">
        <v>17</v>
      </c>
      <c r="W1400" s="17">
        <f>100*(O1400-Q1400)/O1400</f>
        <v>-2.53411306042885</v>
      </c>
      <c r="X1400" s="15">
        <v>5.0244844602452621E-3</v>
      </c>
      <c r="Y1400" s="15">
        <v>1.1723170290578009E-4</v>
      </c>
      <c r="Z1400" s="18">
        <v>1.4583439262949238E-4</v>
      </c>
      <c r="AA1400" s="18">
        <v>2.9714210381919596E-6</v>
      </c>
      <c r="AB1400" s="18">
        <v>0.2822784602237467</v>
      </c>
      <c r="AC1400" s="18">
        <v>1.625961535269692E-5</v>
      </c>
      <c r="AD1400" s="20">
        <f t="shared" si="206"/>
        <v>-17.453629646970725</v>
      </c>
      <c r="AE1400" s="20">
        <f t="shared" si="207"/>
        <v>-5.9244704835759165</v>
      </c>
      <c r="AF1400" s="20">
        <f t="shared" si="208"/>
        <v>0.57567499628694752</v>
      </c>
      <c r="AG1400" s="21">
        <f t="shared" si="209"/>
        <v>1343.3220331086452</v>
      </c>
      <c r="AH1400" s="21">
        <f t="shared" si="210"/>
        <v>1856.2864617681589</v>
      </c>
      <c r="AI1400" s="22">
        <f t="shared" si="211"/>
        <v>22.206760747728595</v>
      </c>
      <c r="AJ1400" s="20">
        <f t="shared" si="212"/>
        <v>-0.99560739781236474</v>
      </c>
    </row>
    <row r="1401" spans="1:36">
      <c r="A1401" s="1" t="s">
        <v>1419</v>
      </c>
      <c r="B1401" s="102">
        <v>133.13</v>
      </c>
      <c r="C1401" s="102">
        <v>161.51</v>
      </c>
      <c r="D1401" s="12">
        <f t="shared" si="214"/>
        <v>0.82428332610983845</v>
      </c>
      <c r="E1401" s="13">
        <v>0.11582000000000001</v>
      </c>
      <c r="F1401" s="13">
        <v>3.9500000000000004E-3</v>
      </c>
      <c r="G1401" s="14">
        <v>5.4412799999999999</v>
      </c>
      <c r="H1401" s="14">
        <v>0.17061000000000001</v>
      </c>
      <c r="I1401" s="13">
        <v>0.34044000000000002</v>
      </c>
      <c r="J1401" s="13">
        <v>9.6799999999999994E-3</v>
      </c>
      <c r="K1401" s="15">
        <v>9.6110000000000001E-2</v>
      </c>
      <c r="L1401" s="15">
        <v>4.0000000000000001E-3</v>
      </c>
      <c r="M1401" s="16">
        <v>1893</v>
      </c>
      <c r="N1401" s="16">
        <v>25</v>
      </c>
      <c r="O1401" s="16">
        <v>1891</v>
      </c>
      <c r="P1401" s="16">
        <v>27</v>
      </c>
      <c r="Q1401" s="16">
        <v>1889</v>
      </c>
      <c r="R1401" s="16">
        <v>47</v>
      </c>
      <c r="S1401" s="16">
        <v>1855</v>
      </c>
      <c r="T1401" s="16">
        <v>74</v>
      </c>
      <c r="U1401" s="16">
        <v>1893</v>
      </c>
      <c r="V1401" s="16">
        <v>25</v>
      </c>
      <c r="W1401" s="17">
        <f>100*(M1401-Q1401)/M1401</f>
        <v>0.21130480718436345</v>
      </c>
      <c r="X1401" s="15">
        <v>9.124252887560004E-3</v>
      </c>
      <c r="Y1401" s="15">
        <v>1.5749991282798227E-4</v>
      </c>
      <c r="Z1401" s="18">
        <v>3.4387739988853388E-4</v>
      </c>
      <c r="AA1401" s="18">
        <v>5.6306112571692537E-6</v>
      </c>
      <c r="AB1401" s="18">
        <v>0.28129172636800737</v>
      </c>
      <c r="AC1401" s="18">
        <v>1.9666790978465927E-5</v>
      </c>
      <c r="AD1401" s="20">
        <f t="shared" si="206"/>
        <v>-52.348663658093876</v>
      </c>
      <c r="AE1401" s="20">
        <f t="shared" si="207"/>
        <v>-10.593349073158009</v>
      </c>
      <c r="AF1401" s="20">
        <f t="shared" si="208"/>
        <v>0.69844999020043741</v>
      </c>
      <c r="AG1401" s="21">
        <f t="shared" si="209"/>
        <v>2687.5904911647367</v>
      </c>
      <c r="AH1401" s="21">
        <f t="shared" si="210"/>
        <v>3179.6123911275436</v>
      </c>
      <c r="AI1401" s="22">
        <f t="shared" si="211"/>
        <v>26.331746413437941</v>
      </c>
      <c r="AJ1401" s="20">
        <f t="shared" si="212"/>
        <v>-0.9896422469913092</v>
      </c>
    </row>
    <row r="1402" spans="1:36">
      <c r="A1402" s="23" t="s">
        <v>1420</v>
      </c>
      <c r="B1402" s="36">
        <v>152.84</v>
      </c>
      <c r="C1402" s="36">
        <v>570.04</v>
      </c>
      <c r="D1402" s="25">
        <f t="shared" si="214"/>
        <v>0.26812153533085398</v>
      </c>
      <c r="E1402" s="26">
        <v>0.11484</v>
      </c>
      <c r="F1402" s="26">
        <v>3.64E-3</v>
      </c>
      <c r="G1402" s="27">
        <v>3.8897699999999999</v>
      </c>
      <c r="H1402" s="27">
        <v>0.11015999999999999</v>
      </c>
      <c r="I1402" s="26">
        <v>0.24542</v>
      </c>
      <c r="J1402" s="26">
        <v>6.4000000000000003E-3</v>
      </c>
      <c r="K1402" s="28">
        <v>6.8440000000000001E-2</v>
      </c>
      <c r="L1402" s="28">
        <v>4.4200000000000003E-3</v>
      </c>
      <c r="M1402" s="29">
        <v>1877</v>
      </c>
      <c r="N1402" s="29">
        <v>23</v>
      </c>
      <c r="O1402" s="29">
        <v>1612</v>
      </c>
      <c r="P1402" s="29">
        <v>23</v>
      </c>
      <c r="Q1402" s="29">
        <v>1415</v>
      </c>
      <c r="R1402" s="29">
        <v>33</v>
      </c>
      <c r="S1402" s="29">
        <v>1338</v>
      </c>
      <c r="T1402" s="29">
        <v>84</v>
      </c>
      <c r="U1402" s="29">
        <v>1877</v>
      </c>
      <c r="V1402" s="29">
        <v>23</v>
      </c>
      <c r="W1402" s="30">
        <f>100*(M1402-Q1402)/M1402</f>
        <v>24.613745338305808</v>
      </c>
      <c r="X1402" s="28">
        <v>2.3484547542047009E-2</v>
      </c>
      <c r="Y1402" s="28">
        <v>9.866902729941552E-4</v>
      </c>
      <c r="Z1402" s="31">
        <v>7.3298949700163448E-4</v>
      </c>
      <c r="AA1402" s="31">
        <v>2.865816707062912E-5</v>
      </c>
      <c r="AB1402" s="31">
        <v>0.28130955410095271</v>
      </c>
      <c r="AC1402" s="31">
        <v>2.1542346564787852E-5</v>
      </c>
      <c r="AD1402" s="33">
        <f t="shared" si="206"/>
        <v>-51.718200495357578</v>
      </c>
      <c r="AE1402" s="33">
        <f t="shared" si="207"/>
        <v>-10.813185997285979</v>
      </c>
      <c r="AF1402" s="33">
        <f t="shared" si="208"/>
        <v>0.76503090178763633</v>
      </c>
      <c r="AG1402" s="34">
        <f t="shared" si="209"/>
        <v>2690.5589242492538</v>
      </c>
      <c r="AH1402" s="34">
        <f t="shared" si="210"/>
        <v>3180.8966207373414</v>
      </c>
      <c r="AI1402" s="35">
        <f t="shared" si="211"/>
        <v>29.140021638709641</v>
      </c>
      <c r="AJ1402" s="33">
        <f t="shared" si="212"/>
        <v>-0.97792200310236044</v>
      </c>
    </row>
    <row r="1403" spans="1:36">
      <c r="A1403" s="23" t="s">
        <v>1421</v>
      </c>
      <c r="B1403" s="36">
        <v>84.08</v>
      </c>
      <c r="C1403" s="36">
        <v>198.1</v>
      </c>
      <c r="D1403" s="104">
        <f t="shared" si="214"/>
        <v>0.42443210499747602</v>
      </c>
      <c r="E1403" s="26">
        <v>8.3720000000000003E-2</v>
      </c>
      <c r="F1403" s="26">
        <v>5.1799999999999997E-3</v>
      </c>
      <c r="G1403" s="27">
        <v>2.1692999999999998</v>
      </c>
      <c r="H1403" s="27">
        <v>0.12099</v>
      </c>
      <c r="I1403" s="26">
        <v>0.18776000000000001</v>
      </c>
      <c r="J1403" s="26">
        <v>7.3499999999999998E-3</v>
      </c>
      <c r="K1403" s="28">
        <v>7.8820000000000001E-2</v>
      </c>
      <c r="L1403" s="28">
        <v>5.9100000000000003E-3</v>
      </c>
      <c r="M1403" s="29">
        <v>1286</v>
      </c>
      <c r="N1403" s="29">
        <v>53</v>
      </c>
      <c r="O1403" s="29">
        <v>1171</v>
      </c>
      <c r="P1403" s="29">
        <v>39</v>
      </c>
      <c r="Q1403" s="29">
        <v>1109</v>
      </c>
      <c r="R1403" s="29">
        <v>40</v>
      </c>
      <c r="S1403" s="29">
        <v>1533</v>
      </c>
      <c r="T1403" s="29">
        <v>111</v>
      </c>
      <c r="U1403" s="29">
        <v>1286</v>
      </c>
      <c r="V1403" s="29">
        <v>53</v>
      </c>
      <c r="W1403" s="30">
        <f>100*(M1403-Q1403)/M1403</f>
        <v>13.763608087091757</v>
      </c>
      <c r="X1403" s="28">
        <v>2.1042689723354838E-2</v>
      </c>
      <c r="Y1403" s="28">
        <v>2.88219140904653E-4</v>
      </c>
      <c r="Z1403" s="31">
        <v>7.4162615683800342E-4</v>
      </c>
      <c r="AA1403" s="31">
        <v>9.6249531714477965E-6</v>
      </c>
      <c r="AB1403" s="31">
        <v>0.28229004841334154</v>
      </c>
      <c r="AC1403" s="31">
        <v>1.9282884531939355E-5</v>
      </c>
      <c r="AD1403" s="33">
        <f t="shared" si="206"/>
        <v>-17.043822820451695</v>
      </c>
      <c r="AE1403" s="33">
        <f t="shared" si="207"/>
        <v>10.881199825552024</v>
      </c>
      <c r="AF1403" s="33">
        <f t="shared" si="208"/>
        <v>0.68387454147098337</v>
      </c>
      <c r="AG1403" s="34">
        <f t="shared" si="209"/>
        <v>1348.2363969331486</v>
      </c>
      <c r="AH1403" s="34">
        <f t="shared" si="210"/>
        <v>1385.7239088247261</v>
      </c>
      <c r="AI1403" s="35">
        <f t="shared" si="211"/>
        <v>26.751164575358644</v>
      </c>
      <c r="AJ1403" s="33">
        <f t="shared" si="212"/>
        <v>-0.97766186274584332</v>
      </c>
    </row>
    <row r="1404" spans="1:36">
      <c r="A1404" s="1" t="s">
        <v>1422</v>
      </c>
      <c r="B1404" s="102">
        <v>192.72</v>
      </c>
      <c r="C1404" s="102">
        <v>379.57</v>
      </c>
      <c r="D1404" s="12">
        <f t="shared" si="214"/>
        <v>0.50773243407013202</v>
      </c>
      <c r="E1404" s="13">
        <v>8.4110000000000004E-2</v>
      </c>
      <c r="F1404" s="13">
        <v>3.9899999999999996E-3</v>
      </c>
      <c r="G1404" s="14">
        <v>1.536</v>
      </c>
      <c r="H1404" s="14">
        <v>6.4829999999999999E-2</v>
      </c>
      <c r="I1404" s="13">
        <v>0.13231999999999999</v>
      </c>
      <c r="J1404" s="13">
        <v>4.0800000000000003E-3</v>
      </c>
      <c r="K1404" s="15">
        <v>5.5100000000000003E-2</v>
      </c>
      <c r="L1404" s="15">
        <v>2.8700000000000002E-3</v>
      </c>
      <c r="M1404" s="16">
        <v>1295</v>
      </c>
      <c r="N1404" s="16">
        <v>39</v>
      </c>
      <c r="O1404" s="16">
        <v>945</v>
      </c>
      <c r="P1404" s="16">
        <v>26</v>
      </c>
      <c r="Q1404" s="16">
        <v>801</v>
      </c>
      <c r="R1404" s="16">
        <v>23</v>
      </c>
      <c r="S1404" s="16">
        <v>1084</v>
      </c>
      <c r="T1404" s="16">
        <v>55</v>
      </c>
      <c r="U1404" s="16">
        <v>801</v>
      </c>
      <c r="V1404" s="16">
        <v>23</v>
      </c>
      <c r="W1404" s="17">
        <f t="shared" ref="W1404:W1467" si="215">100*(O1404-Q1404)/O1404</f>
        <v>15.238095238095237</v>
      </c>
      <c r="X1404" s="15">
        <v>3.1138242450709425E-2</v>
      </c>
      <c r="Y1404" s="15">
        <v>4.6100711004857945E-4</v>
      </c>
      <c r="Z1404" s="18">
        <v>1.1377973217423459E-3</v>
      </c>
      <c r="AA1404" s="18">
        <v>1.5966013111478821E-5</v>
      </c>
      <c r="AB1404" s="18">
        <v>0.2820006570750172</v>
      </c>
      <c r="AC1404" s="18">
        <v>1.8708468572291985E-5</v>
      </c>
      <c r="AD1404" s="20">
        <f t="shared" si="206"/>
        <v>-27.277910294613015</v>
      </c>
      <c r="AE1404" s="20">
        <f t="shared" si="207"/>
        <v>-10.211491904079661</v>
      </c>
      <c r="AF1404" s="20">
        <f t="shared" si="208"/>
        <v>0.66278212349891008</v>
      </c>
      <c r="AG1404" s="21">
        <f t="shared" si="209"/>
        <v>1766.3954085304085</v>
      </c>
      <c r="AH1404" s="21">
        <f t="shared" si="210"/>
        <v>2331.6670483232156</v>
      </c>
      <c r="AI1404" s="22">
        <f t="shared" si="211"/>
        <v>26.026063258268323</v>
      </c>
      <c r="AJ1404" s="20">
        <f t="shared" si="212"/>
        <v>-0.96572899633306186</v>
      </c>
    </row>
    <row r="1405" spans="1:36">
      <c r="A1405" s="38" t="s">
        <v>1423</v>
      </c>
      <c r="B1405" s="103">
        <v>175.78</v>
      </c>
      <c r="C1405" s="103">
        <v>444.01</v>
      </c>
      <c r="D1405" s="40">
        <f t="shared" si="214"/>
        <v>0.39589198441476542</v>
      </c>
      <c r="E1405" s="41">
        <v>6.6619999999999999E-2</v>
      </c>
      <c r="F1405" s="41">
        <v>5.3200000000000001E-3</v>
      </c>
      <c r="G1405" s="42">
        <v>0.77756000000000003</v>
      </c>
      <c r="H1405" s="42">
        <v>5.8000000000000003E-2</v>
      </c>
      <c r="I1405" s="41">
        <v>8.4650000000000003E-2</v>
      </c>
      <c r="J1405" s="41">
        <v>2.4199999999999998E-3</v>
      </c>
      <c r="K1405" s="43">
        <v>2.5829999999999999E-2</v>
      </c>
      <c r="L1405" s="43">
        <v>6.7000000000000002E-4</v>
      </c>
      <c r="M1405" s="44">
        <v>826</v>
      </c>
      <c r="N1405" s="44">
        <v>172</v>
      </c>
      <c r="O1405" s="44">
        <v>584</v>
      </c>
      <c r="P1405" s="44">
        <v>33</v>
      </c>
      <c r="Q1405" s="44">
        <v>524</v>
      </c>
      <c r="R1405" s="44">
        <v>14</v>
      </c>
      <c r="S1405" s="44">
        <v>515</v>
      </c>
      <c r="T1405" s="44">
        <v>13</v>
      </c>
      <c r="U1405" s="44">
        <v>524</v>
      </c>
      <c r="V1405" s="44">
        <v>14</v>
      </c>
      <c r="W1405" s="45">
        <f t="shared" si="215"/>
        <v>10.273972602739725</v>
      </c>
      <c r="X1405" s="43">
        <v>1.1227928011388659E-2</v>
      </c>
      <c r="Y1405" s="43">
        <v>5.5463108381928093E-4</v>
      </c>
      <c r="Z1405" s="46">
        <v>3.6027474642595425E-4</v>
      </c>
      <c r="AA1405" s="46">
        <v>1.6250275420616427E-5</v>
      </c>
      <c r="AB1405" s="46">
        <v>0.28216758169010447</v>
      </c>
      <c r="AC1405" s="46">
        <v>1.7019623645811172E-5</v>
      </c>
      <c r="AD1405" s="48">
        <f t="shared" si="206"/>
        <v>-21.37475810531253</v>
      </c>
      <c r="AE1405" s="48">
        <f t="shared" si="207"/>
        <v>-9.9687929190128699</v>
      </c>
      <c r="AF1405" s="48">
        <f t="shared" si="208"/>
        <v>0.60258057397967113</v>
      </c>
      <c r="AG1405" s="49">
        <f t="shared" si="209"/>
        <v>1502.8185938919687</v>
      </c>
      <c r="AH1405" s="49">
        <f t="shared" si="210"/>
        <v>2108.2363001551016</v>
      </c>
      <c r="AI1405" s="50">
        <f t="shared" si="211"/>
        <v>23.306522385963717</v>
      </c>
      <c r="AJ1405" s="48">
        <f t="shared" si="212"/>
        <v>-0.98914835101126641</v>
      </c>
    </row>
    <row r="1406" spans="1:36">
      <c r="A1406" s="23" t="s">
        <v>1424</v>
      </c>
      <c r="B1406" s="36">
        <v>503.96</v>
      </c>
      <c r="C1406" s="36">
        <v>630.37</v>
      </c>
      <c r="D1406" s="25">
        <f t="shared" si="214"/>
        <v>0.79946697971032876</v>
      </c>
      <c r="E1406" s="26">
        <v>7.9140000000000002E-2</v>
      </c>
      <c r="F1406" s="26">
        <v>3.0949999999999998E-2</v>
      </c>
      <c r="G1406" s="27">
        <v>0.20061999999999999</v>
      </c>
      <c r="H1406" s="27">
        <v>7.6420000000000002E-2</v>
      </c>
      <c r="I1406" s="26">
        <v>1.839E-2</v>
      </c>
      <c r="J1406" s="26">
        <v>1.6299999999999999E-3</v>
      </c>
      <c r="K1406" s="28">
        <v>5.4999999999999997E-3</v>
      </c>
      <c r="L1406" s="28">
        <v>4.6999999999999999E-4</v>
      </c>
      <c r="M1406" s="29">
        <v>1176</v>
      </c>
      <c r="N1406" s="29">
        <v>850</v>
      </c>
      <c r="O1406" s="29">
        <v>186</v>
      </c>
      <c r="P1406" s="29">
        <v>65</v>
      </c>
      <c r="Q1406" s="29">
        <v>117</v>
      </c>
      <c r="R1406" s="29">
        <v>10</v>
      </c>
      <c r="S1406" s="29">
        <v>111</v>
      </c>
      <c r="T1406" s="29">
        <v>9</v>
      </c>
      <c r="U1406" s="29">
        <v>117</v>
      </c>
      <c r="V1406" s="29">
        <v>10</v>
      </c>
      <c r="W1406" s="30">
        <f t="shared" si="215"/>
        <v>37.096774193548384</v>
      </c>
      <c r="X1406" s="28">
        <v>1.367383123794217E-2</v>
      </c>
      <c r="Y1406" s="28">
        <v>4.0222532662173208E-4</v>
      </c>
      <c r="Z1406" s="31">
        <v>6.2219184436477191E-4</v>
      </c>
      <c r="AA1406" s="31">
        <v>1.1434383109991274E-5</v>
      </c>
      <c r="AB1406" s="31">
        <v>0.28307059041282473</v>
      </c>
      <c r="AC1406" s="31">
        <v>1.7504164803818288E-5</v>
      </c>
      <c r="AD1406" s="33">
        <f t="shared" si="206"/>
        <v>10.559405203651728</v>
      </c>
      <c r="AE1406" s="33">
        <f t="shared" si="207"/>
        <v>13.082174625071996</v>
      </c>
      <c r="AF1406" s="33">
        <f t="shared" si="208"/>
        <v>0.61917941341856564</v>
      </c>
      <c r="AG1406" s="34">
        <f t="shared" si="209"/>
        <v>253.76712456497418</v>
      </c>
      <c r="AH1406" s="34">
        <f t="shared" si="210"/>
        <v>336.84049345684446</v>
      </c>
      <c r="AI1406" s="35">
        <f t="shared" si="211"/>
        <v>24.706024186722345</v>
      </c>
      <c r="AJ1406" s="33">
        <f t="shared" si="212"/>
        <v>-0.98125928179624178</v>
      </c>
    </row>
    <row r="1407" spans="1:36">
      <c r="A1407" s="1" t="s">
        <v>1425</v>
      </c>
      <c r="B1407" s="102">
        <v>2134.9699999999998</v>
      </c>
      <c r="C1407" s="102">
        <v>3778.05</v>
      </c>
      <c r="D1407" s="12">
        <f t="shared" si="214"/>
        <v>0.56509839732136946</v>
      </c>
      <c r="E1407" s="13">
        <v>4.897E-2</v>
      </c>
      <c r="F1407" s="13">
        <v>1.67E-3</v>
      </c>
      <c r="G1407" s="14">
        <v>8.5769999999999999E-2</v>
      </c>
      <c r="H1407" s="14">
        <v>2.6800000000000001E-3</v>
      </c>
      <c r="I1407" s="13">
        <v>1.269E-2</v>
      </c>
      <c r="J1407" s="13">
        <v>2.7999999999999998E-4</v>
      </c>
      <c r="K1407" s="15">
        <v>4.0400000000000002E-3</v>
      </c>
      <c r="L1407" s="15">
        <v>1.2999999999999999E-4</v>
      </c>
      <c r="M1407" s="16">
        <v>146</v>
      </c>
      <c r="N1407" s="16">
        <v>36</v>
      </c>
      <c r="O1407" s="16">
        <v>84</v>
      </c>
      <c r="P1407" s="16">
        <v>3</v>
      </c>
      <c r="Q1407" s="16">
        <v>81</v>
      </c>
      <c r="R1407" s="16">
        <v>2</v>
      </c>
      <c r="S1407" s="16">
        <v>81</v>
      </c>
      <c r="T1407" s="16">
        <v>3</v>
      </c>
      <c r="U1407" s="16">
        <v>81</v>
      </c>
      <c r="V1407" s="16">
        <v>2</v>
      </c>
      <c r="W1407" s="17">
        <f t="shared" si="215"/>
        <v>3.5714285714285716</v>
      </c>
      <c r="X1407" s="15">
        <v>5.251499014233961E-2</v>
      </c>
      <c r="Y1407" s="15">
        <v>5.3320157388863634E-4</v>
      </c>
      <c r="Z1407" s="18">
        <v>1.6324046554154169E-3</v>
      </c>
      <c r="AA1407" s="18">
        <v>1.4171912003897404E-5</v>
      </c>
      <c r="AB1407" s="18">
        <v>0.28305919168525823</v>
      </c>
      <c r="AC1407" s="18">
        <v>2.0156918887212713E-5</v>
      </c>
      <c r="AD1407" s="20">
        <f t="shared" si="206"/>
        <v>10.156298546468712</v>
      </c>
      <c r="AE1407" s="20">
        <f t="shared" si="207"/>
        <v>11.848015611743978</v>
      </c>
      <c r="AF1407" s="20">
        <f t="shared" si="208"/>
        <v>0.71295959916244389</v>
      </c>
      <c r="AG1407" s="21">
        <f t="shared" si="209"/>
        <v>277.24471561825362</v>
      </c>
      <c r="AH1407" s="21">
        <f t="shared" si="210"/>
        <v>388.03485917674664</v>
      </c>
      <c r="AI1407" s="22">
        <f t="shared" si="211"/>
        <v>29.220327797896033</v>
      </c>
      <c r="AJ1407" s="20">
        <f t="shared" si="212"/>
        <v>-0.95083118507784892</v>
      </c>
    </row>
    <row r="1408" spans="1:36">
      <c r="A1408" s="23" t="s">
        <v>1426</v>
      </c>
      <c r="B1408" s="36">
        <v>234.16</v>
      </c>
      <c r="C1408" s="36">
        <v>296.85000000000002</v>
      </c>
      <c r="D1408" s="25">
        <f t="shared" si="214"/>
        <v>0.78881590028633986</v>
      </c>
      <c r="E1408" s="26">
        <v>6.6769999999999996E-2</v>
      </c>
      <c r="F1408" s="26">
        <v>2.2239999999999999E-2</v>
      </c>
      <c r="G1408" s="27">
        <v>0.12958</v>
      </c>
      <c r="H1408" s="27">
        <v>4.215E-2</v>
      </c>
      <c r="I1408" s="26">
        <v>1.4069999999999999E-2</v>
      </c>
      <c r="J1408" s="26">
        <v>1.01E-3</v>
      </c>
      <c r="K1408" s="28">
        <v>4.2900000000000004E-3</v>
      </c>
      <c r="L1408" s="28">
        <v>2.9999999999999997E-4</v>
      </c>
      <c r="M1408" s="29">
        <v>831</v>
      </c>
      <c r="N1408" s="29">
        <v>682</v>
      </c>
      <c r="O1408" s="29">
        <v>124</v>
      </c>
      <c r="P1408" s="29">
        <v>38</v>
      </c>
      <c r="Q1408" s="29">
        <v>90</v>
      </c>
      <c r="R1408" s="29">
        <v>6</v>
      </c>
      <c r="S1408" s="29">
        <v>87</v>
      </c>
      <c r="T1408" s="29">
        <v>6</v>
      </c>
      <c r="U1408" s="29">
        <v>90</v>
      </c>
      <c r="V1408" s="29">
        <v>6</v>
      </c>
      <c r="W1408" s="30">
        <f t="shared" si="215"/>
        <v>27.419354838709676</v>
      </c>
      <c r="X1408" s="28">
        <v>2.4677138690244411E-2</v>
      </c>
      <c r="Y1408" s="28">
        <v>4.733269330560996E-4</v>
      </c>
      <c r="Z1408" s="31">
        <v>9.4921712205630888E-4</v>
      </c>
      <c r="AA1408" s="31">
        <v>1.5010046820877506E-5</v>
      </c>
      <c r="AB1408" s="31">
        <v>0.28291705043246329</v>
      </c>
      <c r="AC1408" s="31">
        <v>2.1797887010815599E-5</v>
      </c>
      <c r="AD1408" s="33">
        <f t="shared" si="206"/>
        <v>5.1295896504344185</v>
      </c>
      <c r="AE1408" s="33">
        <f t="shared" si="207"/>
        <v>7.0490729440764177</v>
      </c>
      <c r="AF1408" s="33">
        <f t="shared" si="208"/>
        <v>0.7710166429790074</v>
      </c>
      <c r="AG1408" s="34">
        <f t="shared" si="209"/>
        <v>474.07804214329042</v>
      </c>
      <c r="AH1408" s="34">
        <f t="shared" si="210"/>
        <v>702.04140952036835</v>
      </c>
      <c r="AI1408" s="35">
        <f t="shared" si="211"/>
        <v>30.909396587153651</v>
      </c>
      <c r="AJ1408" s="33">
        <f t="shared" si="212"/>
        <v>-0.97140912282962921</v>
      </c>
    </row>
    <row r="1409" spans="1:36">
      <c r="A1409" s="1" t="s">
        <v>1427</v>
      </c>
      <c r="B1409" s="102">
        <v>119.15</v>
      </c>
      <c r="C1409" s="102">
        <v>111.5</v>
      </c>
      <c r="D1409" s="12">
        <f t="shared" si="214"/>
        <v>1.068609865470852</v>
      </c>
      <c r="E1409" s="13">
        <v>8.2449999999999996E-2</v>
      </c>
      <c r="F1409" s="13">
        <v>1.34E-2</v>
      </c>
      <c r="G1409" s="14">
        <v>2.0207099999999998</v>
      </c>
      <c r="H1409" s="14">
        <v>0.31313000000000002</v>
      </c>
      <c r="I1409" s="13">
        <v>0.17774999999999999</v>
      </c>
      <c r="J1409" s="13">
        <v>8.6800000000000002E-3</v>
      </c>
      <c r="K1409" s="15">
        <v>5.2979999999999999E-2</v>
      </c>
      <c r="L1409" s="15">
        <v>2.16E-3</v>
      </c>
      <c r="M1409" s="16">
        <v>1256</v>
      </c>
      <c r="N1409" s="16">
        <v>342</v>
      </c>
      <c r="O1409" s="16">
        <v>1122</v>
      </c>
      <c r="P1409" s="16">
        <v>105</v>
      </c>
      <c r="Q1409" s="16">
        <v>1055</v>
      </c>
      <c r="R1409" s="16">
        <v>47</v>
      </c>
      <c r="S1409" s="16">
        <v>1043</v>
      </c>
      <c r="T1409" s="16">
        <v>42</v>
      </c>
      <c r="U1409" s="16">
        <v>1055</v>
      </c>
      <c r="V1409" s="16">
        <v>47</v>
      </c>
      <c r="W1409" s="17">
        <f t="shared" si="215"/>
        <v>5.9714795008912658</v>
      </c>
      <c r="X1409" s="15">
        <v>2.1909035945666427E-2</v>
      </c>
      <c r="Y1409" s="15">
        <v>3.9358169479462591E-4</v>
      </c>
      <c r="Z1409" s="18">
        <v>8.3441317785482385E-4</v>
      </c>
      <c r="AA1409" s="18">
        <v>1.2458261346687255E-5</v>
      </c>
      <c r="AB1409" s="18">
        <v>0.28209027943306536</v>
      </c>
      <c r="AC1409" s="18">
        <v>1.4644903933929775E-5</v>
      </c>
      <c r="AD1409" s="20">
        <f t="shared" si="206"/>
        <v>-24.108489063084939</v>
      </c>
      <c r="AE1409" s="20">
        <f t="shared" si="207"/>
        <v>-1.3428269962745265</v>
      </c>
      <c r="AF1409" s="20">
        <f t="shared" si="208"/>
        <v>0.51911742998078003</v>
      </c>
      <c r="AG1409" s="21">
        <f t="shared" si="209"/>
        <v>1628.545088463291</v>
      </c>
      <c r="AH1409" s="21">
        <f t="shared" si="210"/>
        <v>1971.756951764406</v>
      </c>
      <c r="AI1409" s="22">
        <f t="shared" si="211"/>
        <v>20.259534754664401</v>
      </c>
      <c r="AJ1409" s="20">
        <f t="shared" si="212"/>
        <v>-0.97486707295618003</v>
      </c>
    </row>
    <row r="1410" spans="1:36">
      <c r="A1410" s="23" t="s">
        <v>1428</v>
      </c>
      <c r="B1410" s="36">
        <v>128.83000000000001</v>
      </c>
      <c r="C1410" s="36">
        <v>196.1</v>
      </c>
      <c r="D1410" s="25">
        <f t="shared" si="214"/>
        <v>0.65696073431922497</v>
      </c>
      <c r="E1410" s="26">
        <v>7.3550000000000004E-2</v>
      </c>
      <c r="F1410" s="26">
        <v>2.2839999999999999E-2</v>
      </c>
      <c r="G1410" s="27">
        <v>0.23283000000000001</v>
      </c>
      <c r="H1410" s="27">
        <v>7.0050000000000001E-2</v>
      </c>
      <c r="I1410" s="26">
        <v>2.2960000000000001E-2</v>
      </c>
      <c r="J1410" s="26">
        <v>1.7700000000000001E-3</v>
      </c>
      <c r="K1410" s="28">
        <v>6.9300000000000004E-3</v>
      </c>
      <c r="L1410" s="28">
        <v>4.8000000000000001E-4</v>
      </c>
      <c r="M1410" s="29">
        <v>1029</v>
      </c>
      <c r="N1410" s="29">
        <v>653</v>
      </c>
      <c r="O1410" s="29">
        <v>213</v>
      </c>
      <c r="P1410" s="29">
        <v>58</v>
      </c>
      <c r="Q1410" s="29">
        <v>146</v>
      </c>
      <c r="R1410" s="29">
        <v>11</v>
      </c>
      <c r="S1410" s="29">
        <v>140</v>
      </c>
      <c r="T1410" s="29">
        <v>10</v>
      </c>
      <c r="U1410" s="29">
        <v>146</v>
      </c>
      <c r="V1410" s="29">
        <v>11</v>
      </c>
      <c r="W1410" s="30">
        <f t="shared" si="215"/>
        <v>31.455399061032864</v>
      </c>
      <c r="X1410" s="28">
        <v>2.6785711273855855E-2</v>
      </c>
      <c r="Y1410" s="28">
        <v>3.8262079544049734E-4</v>
      </c>
      <c r="Z1410" s="31">
        <v>1.2148303072138233E-3</v>
      </c>
      <c r="AA1410" s="31">
        <v>1.8261960289944006E-5</v>
      </c>
      <c r="AB1410" s="31">
        <v>0.2830247888812496</v>
      </c>
      <c r="AC1410" s="31">
        <v>1.7173990529267007E-5</v>
      </c>
      <c r="AD1410" s="33">
        <f t="shared" si="206"/>
        <v>8.9396715816825179</v>
      </c>
      <c r="AE1410" s="33">
        <f t="shared" si="207"/>
        <v>12.031113926069814</v>
      </c>
      <c r="AF1410" s="33">
        <f t="shared" si="208"/>
        <v>0.6075387975790737</v>
      </c>
      <c r="AG1410" s="34">
        <f t="shared" si="209"/>
        <v>323.41778758044882</v>
      </c>
      <c r="AH1410" s="34">
        <f t="shared" si="210"/>
        <v>426.72209952090157</v>
      </c>
      <c r="AI1410" s="35">
        <f t="shared" si="211"/>
        <v>24.594300608582955</v>
      </c>
      <c r="AJ1410" s="33">
        <f t="shared" si="212"/>
        <v>-0.96340872568633062</v>
      </c>
    </row>
    <row r="1411" spans="1:36">
      <c r="A1411" s="23" t="s">
        <v>1429</v>
      </c>
      <c r="B1411" s="36">
        <v>198.84</v>
      </c>
      <c r="C1411" s="36">
        <v>180.64</v>
      </c>
      <c r="D1411" s="25">
        <f t="shared" si="214"/>
        <v>1.100752878653676</v>
      </c>
      <c r="E1411" s="26">
        <v>6.9010000000000002E-2</v>
      </c>
      <c r="F1411" s="26">
        <v>1.481E-2</v>
      </c>
      <c r="G1411" s="27">
        <v>0.14634</v>
      </c>
      <c r="H1411" s="27">
        <v>2.7949999999999999E-2</v>
      </c>
      <c r="I1411" s="26">
        <v>1.537E-2</v>
      </c>
      <c r="J1411" s="26">
        <v>1.56E-3</v>
      </c>
      <c r="K1411" s="28">
        <v>5.2500000000000003E-3</v>
      </c>
      <c r="L1411" s="28">
        <v>8.0000000000000004E-4</v>
      </c>
      <c r="M1411" s="29">
        <v>899</v>
      </c>
      <c r="N1411" s="29">
        <v>235</v>
      </c>
      <c r="O1411" s="29">
        <v>139</v>
      </c>
      <c r="P1411" s="29">
        <v>25</v>
      </c>
      <c r="Q1411" s="29">
        <v>98</v>
      </c>
      <c r="R1411" s="29">
        <v>10</v>
      </c>
      <c r="S1411" s="29">
        <v>106</v>
      </c>
      <c r="T1411" s="29">
        <v>16</v>
      </c>
      <c r="U1411" s="29">
        <v>98</v>
      </c>
      <c r="V1411" s="29">
        <v>10</v>
      </c>
      <c r="W1411" s="30">
        <f t="shared" si="215"/>
        <v>29.496402877697843</v>
      </c>
      <c r="X1411" s="28">
        <v>2.2901434228585281E-2</v>
      </c>
      <c r="Y1411" s="28">
        <v>8.2458487319831883E-4</v>
      </c>
      <c r="Z1411" s="31">
        <v>9.1259523477406454E-4</v>
      </c>
      <c r="AA1411" s="31">
        <v>3.2840386979578797E-5</v>
      </c>
      <c r="AB1411" s="31">
        <v>0.28309676000880268</v>
      </c>
      <c r="AC1411" s="31">
        <v>1.519136757768898E-5</v>
      </c>
      <c r="AD1411" s="33">
        <f t="shared" si="206"/>
        <v>11.484871514955142</v>
      </c>
      <c r="AE1411" s="33">
        <f t="shared" si="207"/>
        <v>13.578904929467672</v>
      </c>
      <c r="AF1411" s="33">
        <f t="shared" si="208"/>
        <v>0.53734580005045551</v>
      </c>
      <c r="AG1411" s="34">
        <f t="shared" si="209"/>
        <v>218.50243672426009</v>
      </c>
      <c r="AH1411" s="34">
        <f t="shared" si="210"/>
        <v>290.21194186286618</v>
      </c>
      <c r="AI1411" s="35">
        <f t="shared" si="211"/>
        <v>21.621367243836062</v>
      </c>
      <c r="AJ1411" s="33">
        <f t="shared" si="212"/>
        <v>-0.97251219172367276</v>
      </c>
    </row>
    <row r="1412" spans="1:36">
      <c r="A1412" s="1" t="s">
        <v>1430</v>
      </c>
      <c r="B1412" s="102">
        <v>80.67</v>
      </c>
      <c r="C1412" s="102">
        <v>122.45</v>
      </c>
      <c r="D1412" s="12">
        <f t="shared" si="214"/>
        <v>0.65879951000408332</v>
      </c>
      <c r="E1412" s="13">
        <v>4.623E-2</v>
      </c>
      <c r="F1412" s="13">
        <v>1.5339999999999999E-2</v>
      </c>
      <c r="G1412" s="14">
        <v>0.17086999999999999</v>
      </c>
      <c r="H1412" s="14">
        <v>5.5570000000000001E-2</v>
      </c>
      <c r="I1412" s="13">
        <v>2.681E-2</v>
      </c>
      <c r="J1412" s="13">
        <v>1.7799999999999999E-3</v>
      </c>
      <c r="K1412" s="15">
        <v>8.5500000000000003E-3</v>
      </c>
      <c r="L1412" s="15">
        <v>1.2600000000000001E-3</v>
      </c>
      <c r="M1412" s="16">
        <v>10</v>
      </c>
      <c r="N1412" s="16">
        <v>537</v>
      </c>
      <c r="O1412" s="16">
        <v>160</v>
      </c>
      <c r="P1412" s="16">
        <v>48</v>
      </c>
      <c r="Q1412" s="16">
        <v>171</v>
      </c>
      <c r="R1412" s="16">
        <v>11</v>
      </c>
      <c r="S1412" s="16">
        <v>172</v>
      </c>
      <c r="T1412" s="16">
        <v>25</v>
      </c>
      <c r="U1412" s="16">
        <v>171</v>
      </c>
      <c r="V1412" s="16">
        <v>11</v>
      </c>
      <c r="W1412" s="17">
        <f t="shared" si="215"/>
        <v>-6.875</v>
      </c>
      <c r="X1412" s="15">
        <v>4.8666509205294077E-2</v>
      </c>
      <c r="Y1412" s="15">
        <v>3.1153874353204518E-3</v>
      </c>
      <c r="Z1412" s="18">
        <v>2.1632331424540881E-3</v>
      </c>
      <c r="AA1412" s="18">
        <v>1.2642660348620411E-4</v>
      </c>
      <c r="AB1412" s="18">
        <v>0.28309250534422464</v>
      </c>
      <c r="AC1412" s="18">
        <v>1.9522476016150261E-5</v>
      </c>
      <c r="AD1412" s="20">
        <f t="shared" si="206"/>
        <v>11.334408789576145</v>
      </c>
      <c r="AE1412" s="20">
        <f t="shared" si="207"/>
        <v>14.849978353714821</v>
      </c>
      <c r="AF1412" s="20">
        <f t="shared" si="208"/>
        <v>0.69065565908530879</v>
      </c>
      <c r="AG1412" s="21">
        <f t="shared" si="209"/>
        <v>232.28971795945415</v>
      </c>
      <c r="AH1412" s="21">
        <f t="shared" si="210"/>
        <v>265.51067660244968</v>
      </c>
      <c r="AI1412" s="22">
        <f t="shared" si="211"/>
        <v>28.739166996268835</v>
      </c>
      <c r="AJ1412" s="20">
        <f t="shared" si="212"/>
        <v>-0.93484237522728653</v>
      </c>
    </row>
    <row r="1413" spans="1:36">
      <c r="A1413" s="1" t="s">
        <v>1431</v>
      </c>
      <c r="B1413" s="102">
        <v>107.47</v>
      </c>
      <c r="C1413" s="102">
        <v>111.01</v>
      </c>
      <c r="D1413" s="12">
        <f t="shared" si="214"/>
        <v>0.96811098099270332</v>
      </c>
      <c r="E1413" s="13">
        <v>4.8840000000000001E-2</v>
      </c>
      <c r="F1413" s="13">
        <v>2.5600000000000001E-2</v>
      </c>
      <c r="G1413" s="14">
        <v>0.10242999999999999</v>
      </c>
      <c r="H1413" s="14">
        <v>5.2729999999999999E-2</v>
      </c>
      <c r="I1413" s="13">
        <v>1.521E-2</v>
      </c>
      <c r="J1413" s="13">
        <v>1.5E-3</v>
      </c>
      <c r="K1413" s="15">
        <v>4.8199999999999996E-3</v>
      </c>
      <c r="L1413" s="15">
        <v>7.3999999999999999E-4</v>
      </c>
      <c r="M1413" s="16">
        <v>140</v>
      </c>
      <c r="N1413" s="16">
        <v>913</v>
      </c>
      <c r="O1413" s="16">
        <v>99</v>
      </c>
      <c r="P1413" s="16">
        <v>49</v>
      </c>
      <c r="Q1413" s="16">
        <v>97</v>
      </c>
      <c r="R1413" s="16">
        <v>10</v>
      </c>
      <c r="S1413" s="16">
        <v>97</v>
      </c>
      <c r="T1413" s="16">
        <v>15</v>
      </c>
      <c r="U1413" s="16">
        <v>97</v>
      </c>
      <c r="V1413" s="16">
        <v>10</v>
      </c>
      <c r="W1413" s="17">
        <f t="shared" si="215"/>
        <v>2.0202020202020203</v>
      </c>
      <c r="X1413" s="15">
        <v>1.8494235485851426E-2</v>
      </c>
      <c r="Y1413" s="15">
        <v>1.6672104759322224E-4</v>
      </c>
      <c r="Z1413" s="18">
        <v>6.9290007028691646E-4</v>
      </c>
      <c r="AA1413" s="18">
        <v>5.5914209040240803E-6</v>
      </c>
      <c r="AB1413" s="18">
        <v>0.28303212793455829</v>
      </c>
      <c r="AC1413" s="18">
        <v>1.8148105025814454E-5</v>
      </c>
      <c r="AD1413" s="20">
        <f t="shared" si="206"/>
        <v>9.1992111863370418</v>
      </c>
      <c r="AE1413" s="20">
        <f t="shared" si="207"/>
        <v>11.285437308383717</v>
      </c>
      <c r="AF1413" s="20">
        <f t="shared" si="208"/>
        <v>0.64192947375462539</v>
      </c>
      <c r="AG1413" s="21">
        <f t="shared" si="209"/>
        <v>308.59041438381684</v>
      </c>
      <c r="AH1413" s="21">
        <f t="shared" si="210"/>
        <v>436.4773046729581</v>
      </c>
      <c r="AI1413" s="22">
        <f t="shared" si="211"/>
        <v>25.636907041566758</v>
      </c>
      <c r="AJ1413" s="20">
        <f t="shared" si="212"/>
        <v>-0.97912951595521336</v>
      </c>
    </row>
    <row r="1414" spans="1:36">
      <c r="A1414" s="23" t="s">
        <v>1432</v>
      </c>
      <c r="B1414" s="36">
        <v>2622.4</v>
      </c>
      <c r="C1414" s="36">
        <v>3324.01</v>
      </c>
      <c r="D1414" s="25">
        <f t="shared" si="214"/>
        <v>0.7889266277778948</v>
      </c>
      <c r="E1414" s="26">
        <v>6.2489999999999997E-2</v>
      </c>
      <c r="F1414" s="26">
        <v>3.98E-3</v>
      </c>
      <c r="G1414" s="27">
        <v>0.11905</v>
      </c>
      <c r="H1414" s="27">
        <v>7.1399999999999996E-3</v>
      </c>
      <c r="I1414" s="26">
        <v>1.3820000000000001E-2</v>
      </c>
      <c r="J1414" s="26">
        <v>2.9999999999999997E-4</v>
      </c>
      <c r="K1414" s="28">
        <v>4.2500000000000003E-3</v>
      </c>
      <c r="L1414" s="28">
        <v>8.0000000000000007E-5</v>
      </c>
      <c r="M1414" s="29">
        <v>691</v>
      </c>
      <c r="N1414" s="29">
        <v>140</v>
      </c>
      <c r="O1414" s="29">
        <v>114</v>
      </c>
      <c r="P1414" s="29">
        <v>6</v>
      </c>
      <c r="Q1414" s="29">
        <v>88</v>
      </c>
      <c r="R1414" s="29">
        <v>2</v>
      </c>
      <c r="S1414" s="29">
        <v>86</v>
      </c>
      <c r="T1414" s="29">
        <v>2</v>
      </c>
      <c r="U1414" s="29">
        <v>88</v>
      </c>
      <c r="V1414" s="29">
        <v>2</v>
      </c>
      <c r="W1414" s="30">
        <f t="shared" si="215"/>
        <v>22.807017543859651</v>
      </c>
      <c r="X1414" s="28">
        <v>5.5264505892455899E-2</v>
      </c>
      <c r="Y1414" s="28">
        <v>1.0602985632190069E-3</v>
      </c>
      <c r="Z1414" s="31">
        <v>1.9350922072507131E-3</v>
      </c>
      <c r="AA1414" s="31">
        <v>3.4938935681455673E-5</v>
      </c>
      <c r="AB1414" s="31">
        <v>0.28310879751416057</v>
      </c>
      <c r="AC1414" s="31">
        <v>1.9385880262083888E-5</v>
      </c>
      <c r="AD1414" s="33">
        <f t="shared" si="206"/>
        <v>11.910568025141899</v>
      </c>
      <c r="AE1414" s="33">
        <f t="shared" si="207"/>
        <v>13.731384283015569</v>
      </c>
      <c r="AF1414" s="33">
        <f t="shared" si="208"/>
        <v>0.68569814423061881</v>
      </c>
      <c r="AG1414" s="34">
        <f t="shared" si="209"/>
        <v>207.00622353199918</v>
      </c>
      <c r="AH1414" s="34">
        <f t="shared" si="210"/>
        <v>272.66314546467186</v>
      </c>
      <c r="AI1414" s="35">
        <f t="shared" si="211"/>
        <v>28.372829391489859</v>
      </c>
      <c r="AJ1414" s="33">
        <f t="shared" si="212"/>
        <v>-0.94171409014305085</v>
      </c>
    </row>
    <row r="1415" spans="1:36">
      <c r="A1415" s="23" t="s">
        <v>1433</v>
      </c>
      <c r="B1415" s="36">
        <v>323.60000000000002</v>
      </c>
      <c r="C1415" s="36">
        <v>268.58999999999997</v>
      </c>
      <c r="D1415" s="25">
        <f t="shared" si="214"/>
        <v>1.2048103056703527</v>
      </c>
      <c r="E1415" s="26">
        <v>0.13231000000000001</v>
      </c>
      <c r="F1415" s="26">
        <v>4.6339999999999999E-2</v>
      </c>
      <c r="G1415" s="27">
        <v>0.30520999999999998</v>
      </c>
      <c r="H1415" s="27">
        <v>0.10384</v>
      </c>
      <c r="I1415" s="26">
        <v>1.6729999999999998E-2</v>
      </c>
      <c r="J1415" s="26">
        <v>1.39E-3</v>
      </c>
      <c r="K1415" s="28">
        <v>4.7499999999999999E-3</v>
      </c>
      <c r="L1415" s="28">
        <v>4.6999999999999999E-4</v>
      </c>
      <c r="M1415" s="29">
        <v>2129</v>
      </c>
      <c r="N1415" s="29">
        <v>785</v>
      </c>
      <c r="O1415" s="29">
        <v>270</v>
      </c>
      <c r="P1415" s="29">
        <v>81</v>
      </c>
      <c r="Q1415" s="29">
        <v>107</v>
      </c>
      <c r="R1415" s="29">
        <v>9</v>
      </c>
      <c r="S1415" s="29">
        <v>96</v>
      </c>
      <c r="T1415" s="29">
        <v>9</v>
      </c>
      <c r="U1415" s="29">
        <v>107</v>
      </c>
      <c r="V1415" s="29">
        <v>9</v>
      </c>
      <c r="W1415" s="30">
        <f t="shared" si="215"/>
        <v>60.370370370370374</v>
      </c>
      <c r="X1415" s="28">
        <v>3.9382717018683032E-2</v>
      </c>
      <c r="Y1415" s="28">
        <v>9.3671499630293106E-4</v>
      </c>
      <c r="Z1415" s="31">
        <v>1.4648834968184091E-3</v>
      </c>
      <c r="AA1415" s="31">
        <v>3.4006179956740345E-5</v>
      </c>
      <c r="AB1415" s="31">
        <v>0.2831063503709258</v>
      </c>
      <c r="AC1415" s="31">
        <v>1.6613886866560172E-5</v>
      </c>
      <c r="AD1415" s="33">
        <f t="shared" si="206"/>
        <v>11.824026810496324</v>
      </c>
      <c r="AE1415" s="33">
        <f t="shared" si="207"/>
        <v>14.071662824592934</v>
      </c>
      <c r="AF1415" s="33">
        <f t="shared" si="208"/>
        <v>0.58767446613404761</v>
      </c>
      <c r="AG1415" s="34">
        <f t="shared" si="209"/>
        <v>207.91103712964753</v>
      </c>
      <c r="AH1415" s="34">
        <f t="shared" si="210"/>
        <v>265.59761365174506</v>
      </c>
      <c r="AI1415" s="35">
        <f t="shared" si="211"/>
        <v>24.00484867042087</v>
      </c>
      <c r="AJ1415" s="33">
        <f t="shared" si="212"/>
        <v>-0.95587700310787926</v>
      </c>
    </row>
    <row r="1416" spans="1:36">
      <c r="A1416" s="1" t="s">
        <v>1434</v>
      </c>
      <c r="B1416" s="102">
        <v>91.91</v>
      </c>
      <c r="C1416" s="102">
        <v>108.12</v>
      </c>
      <c r="D1416" s="12">
        <f t="shared" si="214"/>
        <v>0.85007399186089527</v>
      </c>
      <c r="E1416" s="13">
        <v>5.6370000000000003E-2</v>
      </c>
      <c r="F1416" s="13">
        <v>3.04E-2</v>
      </c>
      <c r="G1416" s="14">
        <v>0.11211</v>
      </c>
      <c r="H1416" s="14">
        <v>5.892E-2</v>
      </c>
      <c r="I1416" s="13">
        <v>1.4420000000000001E-2</v>
      </c>
      <c r="J1416" s="13">
        <v>1.73E-3</v>
      </c>
      <c r="K1416" s="15">
        <v>4.4900000000000001E-3</v>
      </c>
      <c r="L1416" s="15">
        <v>7.3999999999999999E-4</v>
      </c>
      <c r="M1416" s="16">
        <v>467</v>
      </c>
      <c r="N1416" s="16">
        <v>1011</v>
      </c>
      <c r="O1416" s="16">
        <v>108</v>
      </c>
      <c r="P1416" s="16">
        <v>54</v>
      </c>
      <c r="Q1416" s="16">
        <v>92</v>
      </c>
      <c r="R1416" s="16">
        <v>11</v>
      </c>
      <c r="S1416" s="16">
        <v>90</v>
      </c>
      <c r="T1416" s="16">
        <v>15</v>
      </c>
      <c r="U1416" s="16">
        <v>92</v>
      </c>
      <c r="V1416" s="16">
        <v>11</v>
      </c>
      <c r="W1416" s="17">
        <f t="shared" si="215"/>
        <v>14.814814814814815</v>
      </c>
      <c r="X1416" s="15">
        <v>5.5450814877842286E-2</v>
      </c>
      <c r="Y1416" s="15">
        <v>1.0258680331131247E-3</v>
      </c>
      <c r="Z1416" s="18">
        <v>2.2110728361356725E-3</v>
      </c>
      <c r="AA1416" s="18">
        <v>3.9217333619805197E-5</v>
      </c>
      <c r="AB1416" s="18">
        <v>0.28311463678252269</v>
      </c>
      <c r="AC1416" s="18">
        <v>1.5416474344498162E-5</v>
      </c>
      <c r="AD1416" s="20">
        <f t="shared" si="206"/>
        <v>12.117068964490052</v>
      </c>
      <c r="AE1416" s="20">
        <f t="shared" si="207"/>
        <v>14.004015442514728</v>
      </c>
      <c r="AF1416" s="20">
        <f t="shared" si="208"/>
        <v>0.54530104222326803</v>
      </c>
      <c r="AG1416" s="21">
        <f t="shared" si="209"/>
        <v>199.97222316013159</v>
      </c>
      <c r="AH1416" s="21">
        <f t="shared" si="210"/>
        <v>258.27743970203807</v>
      </c>
      <c r="AI1416" s="22">
        <f t="shared" si="211"/>
        <v>22.73713728331424</v>
      </c>
      <c r="AJ1416" s="20">
        <f t="shared" si="212"/>
        <v>-0.93340142059832309</v>
      </c>
    </row>
    <row r="1417" spans="1:36">
      <c r="A1417" s="23" t="s">
        <v>1435</v>
      </c>
      <c r="B1417" s="36">
        <v>448.26</v>
      </c>
      <c r="C1417" s="36">
        <v>444.75</v>
      </c>
      <c r="D1417" s="25">
        <f t="shared" si="214"/>
        <v>1.0078920741989881</v>
      </c>
      <c r="E1417" s="26">
        <v>6.4409999999999995E-2</v>
      </c>
      <c r="F1417" s="26">
        <v>1.9189999999999999E-2</v>
      </c>
      <c r="G1417" s="27">
        <v>0.11659</v>
      </c>
      <c r="H1417" s="27">
        <v>3.3759999999999998E-2</v>
      </c>
      <c r="I1417" s="26">
        <v>1.3129999999999999E-2</v>
      </c>
      <c r="J1417" s="26">
        <v>9.2000000000000003E-4</v>
      </c>
      <c r="K1417" s="28">
        <v>4.0200000000000001E-3</v>
      </c>
      <c r="L1417" s="28">
        <v>2.3000000000000001E-4</v>
      </c>
      <c r="M1417" s="29">
        <v>755</v>
      </c>
      <c r="N1417" s="29">
        <v>599</v>
      </c>
      <c r="O1417" s="29">
        <v>112</v>
      </c>
      <c r="P1417" s="29">
        <v>31</v>
      </c>
      <c r="Q1417" s="29">
        <v>84</v>
      </c>
      <c r="R1417" s="29">
        <v>6</v>
      </c>
      <c r="S1417" s="29">
        <v>81</v>
      </c>
      <c r="T1417" s="29">
        <v>5</v>
      </c>
      <c r="U1417" s="29">
        <v>84</v>
      </c>
      <c r="V1417" s="29">
        <v>6</v>
      </c>
      <c r="W1417" s="30">
        <f t="shared" si="215"/>
        <v>25</v>
      </c>
      <c r="X1417" s="28">
        <v>2.5014222633829509E-2</v>
      </c>
      <c r="Y1417" s="28">
        <v>1.0185025034111716E-3</v>
      </c>
      <c r="Z1417" s="31">
        <v>8.7080301134354618E-4</v>
      </c>
      <c r="AA1417" s="31">
        <v>3.5026194983773335E-5</v>
      </c>
      <c r="AB1417" s="31">
        <v>0.28308086630787349</v>
      </c>
      <c r="AC1417" s="31">
        <v>1.954172487316934E-5</v>
      </c>
      <c r="AD1417" s="33">
        <f t="shared" si="206"/>
        <v>10.922803809199078</v>
      </c>
      <c r="AE1417" s="33">
        <f t="shared" si="207"/>
        <v>12.719613783060968</v>
      </c>
      <c r="AF1417" s="33">
        <f t="shared" si="208"/>
        <v>0.69120445389635543</v>
      </c>
      <c r="AG1417" s="34">
        <f t="shared" si="209"/>
        <v>240.84617299881302</v>
      </c>
      <c r="AH1417" s="34">
        <f t="shared" si="210"/>
        <v>334.4614667726629</v>
      </c>
      <c r="AI1417" s="35">
        <f t="shared" si="211"/>
        <v>27.772120706022235</v>
      </c>
      <c r="AJ1417" s="33">
        <f t="shared" si="212"/>
        <v>-0.97377099363423059</v>
      </c>
    </row>
    <row r="1418" spans="1:36">
      <c r="A1418" s="1" t="s">
        <v>1436</v>
      </c>
      <c r="B1418" s="102">
        <v>199.34</v>
      </c>
      <c r="C1418" s="102">
        <v>168.32</v>
      </c>
      <c r="D1418" s="12">
        <f t="shared" si="214"/>
        <v>1.1842918250950571</v>
      </c>
      <c r="E1418" s="13">
        <v>4.6730000000000001E-2</v>
      </c>
      <c r="F1418" s="13">
        <v>2.383E-2</v>
      </c>
      <c r="G1418" s="14">
        <v>8.5779999999999995E-2</v>
      </c>
      <c r="H1418" s="14">
        <v>4.308E-2</v>
      </c>
      <c r="I1418" s="13">
        <v>1.3310000000000001E-2</v>
      </c>
      <c r="J1418" s="13">
        <v>1.17E-3</v>
      </c>
      <c r="K1418" s="15">
        <v>4.2399999999999998E-3</v>
      </c>
      <c r="L1418" s="15">
        <v>5.4000000000000001E-4</v>
      </c>
      <c r="M1418" s="16">
        <v>36</v>
      </c>
      <c r="N1418" s="16">
        <v>860</v>
      </c>
      <c r="O1418" s="16">
        <v>84</v>
      </c>
      <c r="P1418" s="16">
        <v>40</v>
      </c>
      <c r="Q1418" s="16">
        <v>85</v>
      </c>
      <c r="R1418" s="16">
        <v>7</v>
      </c>
      <c r="S1418" s="16">
        <v>85</v>
      </c>
      <c r="T1418" s="16">
        <v>11</v>
      </c>
      <c r="U1418" s="16">
        <v>85</v>
      </c>
      <c r="V1418" s="16">
        <v>7</v>
      </c>
      <c r="W1418" s="17">
        <f t="shared" si="215"/>
        <v>-1.1904761904761905</v>
      </c>
      <c r="X1418" s="15">
        <v>3.0325625074797868E-2</v>
      </c>
      <c r="Y1418" s="15">
        <v>1.1982530738187792E-3</v>
      </c>
      <c r="Z1418" s="18">
        <v>1.1036020116206419E-3</v>
      </c>
      <c r="AA1418" s="18">
        <v>4.0902903735179888E-5</v>
      </c>
      <c r="AB1418" s="18">
        <v>0.28312666965030192</v>
      </c>
      <c r="AC1418" s="18">
        <v>2.0699633096545687E-5</v>
      </c>
      <c r="AD1418" s="20">
        <f t="shared" si="206"/>
        <v>12.542601470508785</v>
      </c>
      <c r="AE1418" s="20">
        <f t="shared" si="207"/>
        <v>14.348061363964604</v>
      </c>
      <c r="AF1418" s="20">
        <f t="shared" si="208"/>
        <v>0.73216208402351268</v>
      </c>
      <c r="AG1418" s="21">
        <f t="shared" si="209"/>
        <v>176.82419408208045</v>
      </c>
      <c r="AH1418" s="21">
        <f t="shared" si="210"/>
        <v>230.72357021825275</v>
      </c>
      <c r="AI1418" s="22">
        <f t="shared" si="211"/>
        <v>29.637246163830923</v>
      </c>
      <c r="AJ1418" s="20">
        <f t="shared" si="212"/>
        <v>-0.96675897555359513</v>
      </c>
    </row>
    <row r="1419" spans="1:36">
      <c r="A1419" s="1" t="s">
        <v>1437</v>
      </c>
      <c r="B1419" s="102">
        <v>48.14</v>
      </c>
      <c r="C1419" s="102">
        <v>143.11000000000001</v>
      </c>
      <c r="D1419" s="12">
        <f t="shared" si="214"/>
        <v>0.33638459925931097</v>
      </c>
      <c r="E1419" s="13">
        <v>4.6050000000000001E-2</v>
      </c>
      <c r="F1419" s="13">
        <v>9.6399999999999993E-3</v>
      </c>
      <c r="G1419" s="14">
        <v>0.11296</v>
      </c>
      <c r="H1419" s="14">
        <v>2.1219999999999999E-2</v>
      </c>
      <c r="I1419" s="13">
        <v>1.779E-2</v>
      </c>
      <c r="J1419" s="13">
        <v>1.64E-3</v>
      </c>
      <c r="K1419" s="15">
        <v>9.7199999999999995E-3</v>
      </c>
      <c r="L1419" s="15">
        <v>3.0400000000000002E-3</v>
      </c>
      <c r="M1419" s="16"/>
      <c r="N1419" s="16">
        <v>349</v>
      </c>
      <c r="O1419" s="16">
        <v>109</v>
      </c>
      <c r="P1419" s="16">
        <v>19</v>
      </c>
      <c r="Q1419" s="16">
        <v>114</v>
      </c>
      <c r="R1419" s="16">
        <v>10</v>
      </c>
      <c r="S1419" s="16">
        <v>195</v>
      </c>
      <c r="T1419" s="16">
        <v>61</v>
      </c>
      <c r="U1419" s="16">
        <v>114</v>
      </c>
      <c r="V1419" s="16">
        <v>10</v>
      </c>
      <c r="W1419" s="17">
        <f t="shared" si="215"/>
        <v>-4.5871559633027523</v>
      </c>
      <c r="X1419" s="15">
        <v>2.0513447090424596E-2</v>
      </c>
      <c r="Y1419" s="15">
        <v>3.9250425993572844E-4</v>
      </c>
      <c r="Z1419" s="18">
        <v>9.4805337159812079E-4</v>
      </c>
      <c r="AA1419" s="18">
        <v>1.2962484681491608E-5</v>
      </c>
      <c r="AB1419" s="18">
        <v>0.28309045436570179</v>
      </c>
      <c r="AC1419" s="18">
        <v>1.7521371856812517E-5</v>
      </c>
      <c r="AD1419" s="20">
        <f t="shared" si="206"/>
        <v>11.261877615242888</v>
      </c>
      <c r="AE1419" s="20">
        <f t="shared" si="207"/>
        <v>13.69551833972027</v>
      </c>
      <c r="AF1419" s="20">
        <f t="shared" si="208"/>
        <v>0.61978399741996715</v>
      </c>
      <c r="AG1419" s="21">
        <f t="shared" si="209"/>
        <v>227.68939322419521</v>
      </c>
      <c r="AH1419" s="21">
        <f t="shared" si="210"/>
        <v>295.17352364199314</v>
      </c>
      <c r="AI1419" s="22">
        <f t="shared" si="211"/>
        <v>24.957690925317991</v>
      </c>
      <c r="AJ1419" s="20">
        <f t="shared" si="212"/>
        <v>-0.97144417555427343</v>
      </c>
    </row>
    <row r="1420" spans="1:36">
      <c r="A1420" s="1" t="s">
        <v>1438</v>
      </c>
      <c r="B1420" s="102">
        <v>431.4</v>
      </c>
      <c r="C1420" s="102">
        <v>368.62</v>
      </c>
      <c r="D1420" s="12">
        <f t="shared" si="214"/>
        <v>1.1703108892626553</v>
      </c>
      <c r="E1420" s="13">
        <v>4.9239999999999999E-2</v>
      </c>
      <c r="F1420" s="13">
        <v>1.111E-2</v>
      </c>
      <c r="G1420" s="14">
        <v>0.10542</v>
      </c>
      <c r="H1420" s="14">
        <v>2.1729999999999999E-2</v>
      </c>
      <c r="I1420" s="13">
        <v>1.5520000000000001E-2</v>
      </c>
      <c r="J1420" s="13">
        <v>1.48E-3</v>
      </c>
      <c r="K1420" s="15">
        <v>4.5599999999999998E-3</v>
      </c>
      <c r="L1420" s="15">
        <v>6.8000000000000005E-4</v>
      </c>
      <c r="M1420" s="16">
        <v>159</v>
      </c>
      <c r="N1420" s="16">
        <v>264</v>
      </c>
      <c r="O1420" s="16">
        <v>102</v>
      </c>
      <c r="P1420" s="16">
        <v>20</v>
      </c>
      <c r="Q1420" s="16">
        <v>99</v>
      </c>
      <c r="R1420" s="16">
        <v>9</v>
      </c>
      <c r="S1420" s="16">
        <v>92</v>
      </c>
      <c r="T1420" s="16">
        <v>14</v>
      </c>
      <c r="U1420" s="16">
        <v>99</v>
      </c>
      <c r="V1420" s="16">
        <v>9</v>
      </c>
      <c r="W1420" s="17">
        <f t="shared" si="215"/>
        <v>2.9411764705882355</v>
      </c>
      <c r="X1420" s="15">
        <v>4.4461276651412834E-2</v>
      </c>
      <c r="Y1420" s="15">
        <v>4.9666737823459524E-4</v>
      </c>
      <c r="Z1420" s="18">
        <v>1.6386667915108057E-3</v>
      </c>
      <c r="AA1420" s="18">
        <v>1.7138092325822014E-5</v>
      </c>
      <c r="AB1420" s="18">
        <v>0.28311618850077397</v>
      </c>
      <c r="AC1420" s="18">
        <v>1.9841300358818751E-5</v>
      </c>
      <c r="AD1420" s="20">
        <f t="shared" si="206"/>
        <v>12.171944208547725</v>
      </c>
      <c r="AE1420" s="20">
        <f t="shared" si="207"/>
        <v>14.240056289880343</v>
      </c>
      <c r="AF1420" s="20">
        <f t="shared" si="208"/>
        <v>0.70182376797470325</v>
      </c>
      <c r="AG1420" s="21">
        <f t="shared" si="209"/>
        <v>194.61156450848375</v>
      </c>
      <c r="AH1420" s="21">
        <f t="shared" si="210"/>
        <v>248.56376534474293</v>
      </c>
      <c r="AI1420" s="22">
        <f t="shared" si="211"/>
        <v>28.811999472602622</v>
      </c>
      <c r="AJ1420" s="20">
        <f t="shared" si="212"/>
        <v>-0.95064256652075885</v>
      </c>
    </row>
    <row r="1421" spans="1:36">
      <c r="A1421" s="23" t="s">
        <v>1439</v>
      </c>
      <c r="B1421" s="36">
        <v>116.12</v>
      </c>
      <c r="C1421" s="36">
        <v>172.83</v>
      </c>
      <c r="D1421" s="25">
        <f t="shared" si="214"/>
        <v>0.67187409593241909</v>
      </c>
      <c r="E1421" s="26">
        <v>0.10359</v>
      </c>
      <c r="F1421" s="26">
        <v>4.2930000000000003E-2</v>
      </c>
      <c r="G1421" s="27">
        <v>0.28481000000000001</v>
      </c>
      <c r="H1421" s="27">
        <v>0.114</v>
      </c>
      <c r="I1421" s="26">
        <v>1.9939999999999999E-2</v>
      </c>
      <c r="J1421" s="26">
        <v>2.14E-3</v>
      </c>
      <c r="K1421" s="28">
        <v>5.7999999999999996E-3</v>
      </c>
      <c r="L1421" s="28">
        <v>6.3000000000000003E-4</v>
      </c>
      <c r="M1421" s="29">
        <v>1689</v>
      </c>
      <c r="N1421" s="29">
        <v>967</v>
      </c>
      <c r="O1421" s="29">
        <v>254</v>
      </c>
      <c r="P1421" s="29">
        <v>90</v>
      </c>
      <c r="Q1421" s="29">
        <v>127</v>
      </c>
      <c r="R1421" s="29">
        <v>14</v>
      </c>
      <c r="S1421" s="29">
        <v>117</v>
      </c>
      <c r="T1421" s="29">
        <v>13</v>
      </c>
      <c r="U1421" s="29">
        <v>127</v>
      </c>
      <c r="V1421" s="29">
        <v>14</v>
      </c>
      <c r="W1421" s="30">
        <f t="shared" si="215"/>
        <v>50</v>
      </c>
      <c r="X1421" s="28">
        <v>2.451130385752371E-2</v>
      </c>
      <c r="Y1421" s="28">
        <v>2.8070502712174042E-4</v>
      </c>
      <c r="Z1421" s="31">
        <v>1.0515964344579151E-3</v>
      </c>
      <c r="AA1421" s="31">
        <v>1.4976192958759819E-5</v>
      </c>
      <c r="AB1421" s="31">
        <v>0.28300113241142</v>
      </c>
      <c r="AC1421" s="31">
        <v>2.2038126495965695E-5</v>
      </c>
      <c r="AD1421" s="33">
        <f t="shared" si="206"/>
        <v>8.103079916681466</v>
      </c>
      <c r="AE1421" s="33">
        <f t="shared" si="207"/>
        <v>10.805081389448912</v>
      </c>
      <c r="AF1421" s="33">
        <f t="shared" si="208"/>
        <v>0.7795775616557411</v>
      </c>
      <c r="AG1421" s="34">
        <f t="shared" si="209"/>
        <v>355.72061940515044</v>
      </c>
      <c r="AH1421" s="34">
        <f t="shared" si="210"/>
        <v>490.48068499396277</v>
      </c>
      <c r="AI1421" s="35">
        <f t="shared" si="211"/>
        <v>31.405184111403628</v>
      </c>
      <c r="AJ1421" s="33">
        <f t="shared" si="212"/>
        <v>-0.96832540860066518</v>
      </c>
    </row>
    <row r="1422" spans="1:36">
      <c r="A1422" s="1" t="s">
        <v>1440</v>
      </c>
      <c r="B1422" s="102">
        <v>467.02</v>
      </c>
      <c r="C1422" s="102">
        <v>397.21</v>
      </c>
      <c r="D1422" s="12">
        <f t="shared" si="214"/>
        <v>1.1757508622642934</v>
      </c>
      <c r="E1422" s="13">
        <v>4.6640000000000001E-2</v>
      </c>
      <c r="F1422" s="13">
        <v>2.019E-2</v>
      </c>
      <c r="G1422" s="14">
        <v>8.2900000000000001E-2</v>
      </c>
      <c r="H1422" s="14">
        <v>3.5139999999999998E-2</v>
      </c>
      <c r="I1422" s="13">
        <v>1.289E-2</v>
      </c>
      <c r="J1422" s="13">
        <v>1.14E-3</v>
      </c>
      <c r="K1422" s="15">
        <v>4.1099999999999999E-3</v>
      </c>
      <c r="L1422" s="15">
        <v>4.4000000000000002E-4</v>
      </c>
      <c r="M1422" s="16">
        <v>31</v>
      </c>
      <c r="N1422" s="16">
        <v>725</v>
      </c>
      <c r="O1422" s="16">
        <v>81</v>
      </c>
      <c r="P1422" s="16">
        <v>33</v>
      </c>
      <c r="Q1422" s="16">
        <v>83</v>
      </c>
      <c r="R1422" s="16">
        <v>7</v>
      </c>
      <c r="S1422" s="16">
        <v>83</v>
      </c>
      <c r="T1422" s="16">
        <v>9</v>
      </c>
      <c r="U1422" s="16">
        <v>83</v>
      </c>
      <c r="V1422" s="16">
        <v>7</v>
      </c>
      <c r="W1422" s="17">
        <f t="shared" si="215"/>
        <v>-2.4691358024691357</v>
      </c>
      <c r="X1422" s="15">
        <v>5.042990294959053E-2</v>
      </c>
      <c r="Y1422" s="15">
        <v>9.8417207838330306E-4</v>
      </c>
      <c r="Z1422" s="18">
        <v>1.9624992799425638E-3</v>
      </c>
      <c r="AA1422" s="18">
        <v>3.7845890189027588E-5</v>
      </c>
      <c r="AB1422" s="18">
        <v>0.28289893755400547</v>
      </c>
      <c r="AC1422" s="18">
        <v>2.1368039122523634E-5</v>
      </c>
      <c r="AD1422" s="20">
        <f t="shared" si="206"/>
        <v>4.4890425503751885</v>
      </c>
      <c r="AE1422" s="20">
        <f t="shared" si="207"/>
        <v>6.2034509961761408</v>
      </c>
      <c r="AF1422" s="20">
        <f t="shared" si="208"/>
        <v>0.75580080450468379</v>
      </c>
      <c r="AG1422" s="21">
        <f t="shared" si="209"/>
        <v>513.57951089067251</v>
      </c>
      <c r="AH1422" s="21">
        <f t="shared" si="210"/>
        <v>750.6338937442988</v>
      </c>
      <c r="AI1422" s="22">
        <f t="shared" si="211"/>
        <v>31.119576853682076</v>
      </c>
      <c r="AJ1422" s="20">
        <f t="shared" si="212"/>
        <v>-0.94088857590534447</v>
      </c>
    </row>
    <row r="1423" spans="1:36">
      <c r="A1423" s="1" t="s">
        <v>1441</v>
      </c>
      <c r="B1423" s="102">
        <v>33.56</v>
      </c>
      <c r="C1423" s="102">
        <v>183.34</v>
      </c>
      <c r="D1423" s="12">
        <f t="shared" si="214"/>
        <v>0.18304788916766665</v>
      </c>
      <c r="E1423" s="13">
        <v>4.6899999999999997E-2</v>
      </c>
      <c r="F1423" s="13">
        <v>3.3529999999999997E-2</v>
      </c>
      <c r="G1423" s="14">
        <v>0.11147</v>
      </c>
      <c r="H1423" s="14">
        <v>7.8770000000000007E-2</v>
      </c>
      <c r="I1423" s="13">
        <v>1.7239999999999998E-2</v>
      </c>
      <c r="J1423" s="13">
        <v>1.8699999999999999E-3</v>
      </c>
      <c r="K1423" s="15">
        <v>5.4900000000000001E-3</v>
      </c>
      <c r="L1423" s="15">
        <v>6.7000000000000002E-3</v>
      </c>
      <c r="M1423" s="16">
        <v>44</v>
      </c>
      <c r="N1423" s="16">
        <v>1057</v>
      </c>
      <c r="O1423" s="16">
        <v>107</v>
      </c>
      <c r="P1423" s="16">
        <v>72</v>
      </c>
      <c r="Q1423" s="16">
        <v>110</v>
      </c>
      <c r="R1423" s="16">
        <v>12</v>
      </c>
      <c r="S1423" s="16">
        <v>111</v>
      </c>
      <c r="T1423" s="16">
        <v>135</v>
      </c>
      <c r="U1423" s="16">
        <v>110</v>
      </c>
      <c r="V1423" s="16">
        <v>12</v>
      </c>
      <c r="W1423" s="17">
        <f t="shared" si="215"/>
        <v>-2.8037383177570092</v>
      </c>
      <c r="X1423" s="15">
        <v>4.1984559760128076E-2</v>
      </c>
      <c r="Y1423" s="15">
        <v>4.148457787239981E-4</v>
      </c>
      <c r="Z1423" s="18">
        <v>1.9542169565453164E-3</v>
      </c>
      <c r="AA1423" s="18">
        <v>1.9713222452754401E-5</v>
      </c>
      <c r="AB1423" s="18">
        <v>0.28310793169121495</v>
      </c>
      <c r="AC1423" s="18">
        <v>2.1536024445676662E-5</v>
      </c>
      <c r="AD1423" s="20">
        <f t="shared" si="206"/>
        <v>11.879948906359239</v>
      </c>
      <c r="AE1423" s="20">
        <f t="shared" si="207"/>
        <v>14.155150245269699</v>
      </c>
      <c r="AF1423" s="20">
        <f t="shared" si="208"/>
        <v>0.76178772537363171</v>
      </c>
      <c r="AG1423" s="21">
        <f t="shared" si="209"/>
        <v>208.38215400704257</v>
      </c>
      <c r="AH1423" s="21">
        <f t="shared" si="210"/>
        <v>262.5807501076365</v>
      </c>
      <c r="AI1423" s="22">
        <f t="shared" si="211"/>
        <v>31.53640310914551</v>
      </c>
      <c r="AJ1423" s="20">
        <f t="shared" si="212"/>
        <v>-0.9411380434775507</v>
      </c>
    </row>
    <row r="1424" spans="1:36">
      <c r="A1424" s="1" t="s">
        <v>1442</v>
      </c>
      <c r="B1424" s="102">
        <v>459.49</v>
      </c>
      <c r="C1424" s="102">
        <v>553.97</v>
      </c>
      <c r="D1424" s="12">
        <f t="shared" si="214"/>
        <v>0.82944924815423215</v>
      </c>
      <c r="E1424" s="13">
        <v>4.6050000000000001E-2</v>
      </c>
      <c r="F1424" s="13">
        <v>1.1429999999999999E-2</v>
      </c>
      <c r="G1424" s="14">
        <v>9.0560000000000002E-2</v>
      </c>
      <c r="H1424" s="14">
        <v>2.1610000000000001E-2</v>
      </c>
      <c r="I1424" s="13">
        <v>1.426E-2</v>
      </c>
      <c r="J1424" s="13">
        <v>9.7000000000000005E-4</v>
      </c>
      <c r="K1424" s="15">
        <v>4.8500000000000001E-3</v>
      </c>
      <c r="L1424" s="15">
        <v>5.1999999999999995E-4</v>
      </c>
      <c r="M1424" s="16"/>
      <c r="N1424" s="16">
        <v>405</v>
      </c>
      <c r="O1424" s="16">
        <v>88</v>
      </c>
      <c r="P1424" s="16">
        <v>20</v>
      </c>
      <c r="Q1424" s="16">
        <v>91</v>
      </c>
      <c r="R1424" s="16">
        <v>6</v>
      </c>
      <c r="S1424" s="16">
        <v>98</v>
      </c>
      <c r="T1424" s="16">
        <v>11</v>
      </c>
      <c r="U1424" s="16">
        <v>91</v>
      </c>
      <c r="V1424" s="16">
        <v>6</v>
      </c>
      <c r="W1424" s="17">
        <f t="shared" si="215"/>
        <v>-3.4090909090909092</v>
      </c>
      <c r="X1424" s="15">
        <v>3.8466441702232443E-2</v>
      </c>
      <c r="Y1424" s="15">
        <v>8.0349138463771798E-4</v>
      </c>
      <c r="Z1424" s="18">
        <v>1.5168792088479175E-3</v>
      </c>
      <c r="AA1424" s="18">
        <v>3.1859756983297701E-5</v>
      </c>
      <c r="AB1424" s="18">
        <v>0.28274626949693954</v>
      </c>
      <c r="AC1424" s="18">
        <v>1.8640756344036559E-5</v>
      </c>
      <c r="AD1424" s="20">
        <f t="shared" si="206"/>
        <v>-0.90993815018758362</v>
      </c>
      <c r="AE1424" s="20">
        <f t="shared" si="207"/>
        <v>0.99558326421833598</v>
      </c>
      <c r="AF1424" s="20">
        <f t="shared" si="208"/>
        <v>0.65934670346558111</v>
      </c>
      <c r="AG1424" s="21">
        <f t="shared" si="209"/>
        <v>726.56977359742575</v>
      </c>
      <c r="AH1424" s="21">
        <f t="shared" si="210"/>
        <v>1088.496205050142</v>
      </c>
      <c r="AI1424" s="22">
        <f t="shared" si="211"/>
        <v>26.712135646824891</v>
      </c>
      <c r="AJ1424" s="20">
        <f t="shared" si="212"/>
        <v>-0.95431086720337599</v>
      </c>
    </row>
    <row r="1425" spans="1:36">
      <c r="A1425" s="23" t="s">
        <v>1443</v>
      </c>
      <c r="B1425" s="36">
        <v>432.97</v>
      </c>
      <c r="C1425" s="36">
        <v>417.22</v>
      </c>
      <c r="D1425" s="25">
        <f t="shared" si="214"/>
        <v>1.0377498681750634</v>
      </c>
      <c r="E1425" s="26">
        <v>6.241E-2</v>
      </c>
      <c r="F1425" s="26">
        <v>2.1010000000000001E-2</v>
      </c>
      <c r="G1425" s="27">
        <v>0.11939</v>
      </c>
      <c r="H1425" s="27">
        <v>3.9379999999999998E-2</v>
      </c>
      <c r="I1425" s="26">
        <v>1.387E-2</v>
      </c>
      <c r="J1425" s="26">
        <v>9.3999999999999997E-4</v>
      </c>
      <c r="K1425" s="28">
        <v>4.2599999999999999E-3</v>
      </c>
      <c r="L1425" s="28">
        <v>2.7E-4</v>
      </c>
      <c r="M1425" s="29">
        <v>688</v>
      </c>
      <c r="N1425" s="29">
        <v>664</v>
      </c>
      <c r="O1425" s="29">
        <v>115</v>
      </c>
      <c r="P1425" s="29">
        <v>36</v>
      </c>
      <c r="Q1425" s="29">
        <v>89</v>
      </c>
      <c r="R1425" s="29">
        <v>6</v>
      </c>
      <c r="S1425" s="29">
        <v>86</v>
      </c>
      <c r="T1425" s="29">
        <v>5</v>
      </c>
      <c r="U1425" s="29">
        <v>89</v>
      </c>
      <c r="V1425" s="29">
        <v>6</v>
      </c>
      <c r="W1425" s="30">
        <f t="shared" si="215"/>
        <v>22.608695652173914</v>
      </c>
      <c r="X1425" s="28">
        <v>2.8665629264339965E-2</v>
      </c>
      <c r="Y1425" s="28">
        <v>1.5486712423555524E-4</v>
      </c>
      <c r="Z1425" s="31">
        <v>1.0267858776558587E-3</v>
      </c>
      <c r="AA1425" s="31">
        <v>4.7331333895209231E-6</v>
      </c>
      <c r="AB1425" s="31">
        <v>0.28307480301685023</v>
      </c>
      <c r="AC1425" s="31">
        <v>1.7996605428902675E-5</v>
      </c>
      <c r="AD1425" s="33">
        <f t="shared" si="206"/>
        <v>10.708380492063796</v>
      </c>
      <c r="AE1425" s="33">
        <f t="shared" si="207"/>
        <v>12.603045889119091</v>
      </c>
      <c r="AF1425" s="33">
        <f t="shared" si="208"/>
        <v>0.63655948960704978</v>
      </c>
      <c r="AG1425" s="34">
        <f t="shared" si="209"/>
        <v>250.49894611944541</v>
      </c>
      <c r="AH1425" s="34">
        <f t="shared" si="210"/>
        <v>345.82261054727348</v>
      </c>
      <c r="AI1425" s="35">
        <f t="shared" si="211"/>
        <v>25.677859031033847</v>
      </c>
      <c r="AJ1425" s="33">
        <f t="shared" si="212"/>
        <v>-0.96907271452843802</v>
      </c>
    </row>
    <row r="1426" spans="1:36">
      <c r="A1426" s="23" t="s">
        <v>1444</v>
      </c>
      <c r="B1426" s="36">
        <v>63.41</v>
      </c>
      <c r="C1426" s="36">
        <v>76.42</v>
      </c>
      <c r="D1426" s="25">
        <f t="shared" si="214"/>
        <v>0.829756608217744</v>
      </c>
      <c r="E1426" s="26">
        <v>9.3520000000000006E-2</v>
      </c>
      <c r="F1426" s="26">
        <v>5.8680000000000003E-2</v>
      </c>
      <c r="G1426" s="27">
        <v>0.24091000000000001</v>
      </c>
      <c r="H1426" s="27">
        <v>0.14693999999999999</v>
      </c>
      <c r="I1426" s="26">
        <v>1.8679999999999999E-2</v>
      </c>
      <c r="J1426" s="26">
        <v>2.7499999999999998E-3</v>
      </c>
      <c r="K1426" s="28">
        <v>5.4900000000000001E-3</v>
      </c>
      <c r="L1426" s="28">
        <v>1.07E-3</v>
      </c>
      <c r="M1426" s="29">
        <v>1499</v>
      </c>
      <c r="N1426" s="29">
        <v>1301</v>
      </c>
      <c r="O1426" s="29">
        <v>219</v>
      </c>
      <c r="P1426" s="29">
        <v>120</v>
      </c>
      <c r="Q1426" s="29">
        <v>119</v>
      </c>
      <c r="R1426" s="29">
        <v>17</v>
      </c>
      <c r="S1426" s="29">
        <v>111</v>
      </c>
      <c r="T1426" s="29">
        <v>21</v>
      </c>
      <c r="U1426" s="29">
        <v>119</v>
      </c>
      <c r="V1426" s="29">
        <v>17</v>
      </c>
      <c r="W1426" s="30">
        <f t="shared" si="215"/>
        <v>45.662100456621005</v>
      </c>
      <c r="X1426" s="28">
        <v>2.5761230306909352E-2</v>
      </c>
      <c r="Y1426" s="28">
        <v>3.2141619419390259E-4</v>
      </c>
      <c r="Z1426" s="31">
        <v>1.0931542942851325E-3</v>
      </c>
      <c r="AA1426" s="31">
        <v>1.3369076476317444E-5</v>
      </c>
      <c r="AB1426" s="31">
        <v>0.28309820831016064</v>
      </c>
      <c r="AC1426" s="31">
        <v>1.9863445691678811E-5</v>
      </c>
      <c r="AD1426" s="33">
        <f t="shared" ref="AD1426:AD1489" si="216">((AB1426/0.282772)-1)*10000</f>
        <v>11.536089505348457</v>
      </c>
      <c r="AE1426" s="33">
        <f t="shared" ref="AE1426:AE1489" si="217">((AB1426-Z1426*(EXP(0.00001865*U1426) -1))/(0.282772-0.0332*(EXP(0.00001867*U1426) -1))-1)*10000</f>
        <v>14.065283076376556</v>
      </c>
      <c r="AF1426" s="33">
        <f t="shared" ref="AF1426:AF1489" si="218">(AC1426/(0.282772-0.0332*(EXP(0.00001867*U1426) -1)))*10000</f>
        <v>0.70263796315777494</v>
      </c>
      <c r="AG1426" s="34">
        <f t="shared" ref="AG1426:AG1489" si="219">10000/0.1867*LN(1+(AB1426-0.28325)/(Z1426-0.0384))</f>
        <v>217.48691170649786</v>
      </c>
      <c r="AH1426" s="34">
        <f t="shared" ref="AH1426:AH1489" si="220">AG1426-(AG1426-U1426)*(-0.55-AJ1426)/(-0.55-0.16)</f>
        <v>275.34085156871743</v>
      </c>
      <c r="AI1426" s="35">
        <f t="shared" ref="AI1426:AI1489" si="221">AG1426-(1/0.00001867)*LN(1+(AB1426+AC1426-0.28325)/(Z1426-0.0384))</f>
        <v>28.41014613466416</v>
      </c>
      <c r="AJ1426" s="33">
        <f t="shared" ref="AJ1426:AJ1489" si="222">Z1426/0.0332-1</f>
        <v>-0.96707366583478516</v>
      </c>
    </row>
    <row r="1427" spans="1:36">
      <c r="A1427" s="23" t="s">
        <v>1445</v>
      </c>
      <c r="B1427" s="36">
        <v>82.13</v>
      </c>
      <c r="C1427" s="36">
        <v>167.15</v>
      </c>
      <c r="D1427" s="25">
        <f t="shared" si="214"/>
        <v>0.49135507029614117</v>
      </c>
      <c r="E1427" s="26">
        <v>7.6039999999999996E-2</v>
      </c>
      <c r="F1427" s="26">
        <v>2.7640000000000001E-2</v>
      </c>
      <c r="G1427" s="27">
        <v>0.18865999999999999</v>
      </c>
      <c r="H1427" s="27">
        <v>6.6400000000000001E-2</v>
      </c>
      <c r="I1427" s="26">
        <v>1.7989999999999999E-2</v>
      </c>
      <c r="J1427" s="26">
        <v>1.6299999999999999E-3</v>
      </c>
      <c r="K1427" s="28">
        <v>5.4099999999999999E-3</v>
      </c>
      <c r="L1427" s="28">
        <v>5.6999999999999998E-4</v>
      </c>
      <c r="M1427" s="29">
        <v>1096</v>
      </c>
      <c r="N1427" s="29">
        <v>772</v>
      </c>
      <c r="O1427" s="29">
        <v>175</v>
      </c>
      <c r="P1427" s="29">
        <v>57</v>
      </c>
      <c r="Q1427" s="29">
        <v>115</v>
      </c>
      <c r="R1427" s="29">
        <v>10</v>
      </c>
      <c r="S1427" s="29">
        <v>109</v>
      </c>
      <c r="T1427" s="29">
        <v>11</v>
      </c>
      <c r="U1427" s="29">
        <v>115</v>
      </c>
      <c r="V1427" s="29">
        <v>10</v>
      </c>
      <c r="W1427" s="30">
        <f t="shared" si="215"/>
        <v>34.285714285714285</v>
      </c>
      <c r="X1427" s="28">
        <v>1.9176702728223017E-2</v>
      </c>
      <c r="Y1427" s="28">
        <v>1.1844228915856615E-4</v>
      </c>
      <c r="Z1427" s="31">
        <v>8.4023026977829364E-4</v>
      </c>
      <c r="AA1427" s="31">
        <v>7.7843259739518586E-6</v>
      </c>
      <c r="AB1427" s="31">
        <v>0.28298192746945977</v>
      </c>
      <c r="AC1427" s="31">
        <v>1.8155124419644019E-5</v>
      </c>
      <c r="AD1427" s="33">
        <f t="shared" si="216"/>
        <v>7.4239128859909798</v>
      </c>
      <c r="AE1427" s="33">
        <f t="shared" si="217"/>
        <v>9.8861498233326905</v>
      </c>
      <c r="AF1427" s="33">
        <f t="shared" si="218"/>
        <v>0.64220315639071579</v>
      </c>
      <c r="AG1427" s="34">
        <f t="shared" si="219"/>
        <v>380.92531519433572</v>
      </c>
      <c r="AH1427" s="34">
        <f t="shared" si="220"/>
        <v>539.99054978099616</v>
      </c>
      <c r="AI1427" s="35">
        <f t="shared" si="221"/>
        <v>25.712693966583061</v>
      </c>
      <c r="AJ1427" s="33">
        <f t="shared" si="222"/>
        <v>-0.97469185934402724</v>
      </c>
    </row>
    <row r="1428" spans="1:36">
      <c r="A1428" s="23" t="s">
        <v>1446</v>
      </c>
      <c r="B1428" s="36">
        <v>350.14</v>
      </c>
      <c r="C1428" s="36">
        <v>483.62</v>
      </c>
      <c r="D1428" s="25">
        <f t="shared" si="214"/>
        <v>0.72399818038956198</v>
      </c>
      <c r="E1428" s="26">
        <v>8.2849999999999993E-2</v>
      </c>
      <c r="F1428" s="26">
        <v>2.3019999999999999E-2</v>
      </c>
      <c r="G1428" s="27">
        <v>0.17860999999999999</v>
      </c>
      <c r="H1428" s="27">
        <v>4.811E-2</v>
      </c>
      <c r="I1428" s="26">
        <v>1.5640000000000001E-2</v>
      </c>
      <c r="J1428" s="26">
        <v>1.07E-3</v>
      </c>
      <c r="K1428" s="28">
        <v>4.6600000000000001E-3</v>
      </c>
      <c r="L1428" s="28">
        <v>2.7999999999999998E-4</v>
      </c>
      <c r="M1428" s="29">
        <v>1266</v>
      </c>
      <c r="N1428" s="29">
        <v>608</v>
      </c>
      <c r="O1428" s="29">
        <v>167</v>
      </c>
      <c r="P1428" s="29">
        <v>41</v>
      </c>
      <c r="Q1428" s="29">
        <v>100</v>
      </c>
      <c r="R1428" s="29">
        <v>7</v>
      </c>
      <c r="S1428" s="29">
        <v>94</v>
      </c>
      <c r="T1428" s="29">
        <v>6</v>
      </c>
      <c r="U1428" s="29">
        <v>100</v>
      </c>
      <c r="V1428" s="29">
        <v>7</v>
      </c>
      <c r="W1428" s="30">
        <f t="shared" si="215"/>
        <v>40.119760479041915</v>
      </c>
      <c r="X1428" s="28">
        <v>2.7814760709092813E-2</v>
      </c>
      <c r="Y1428" s="28">
        <v>2.6982466810277449E-4</v>
      </c>
      <c r="Z1428" s="31">
        <v>1.0071801818372309E-3</v>
      </c>
      <c r="AA1428" s="31">
        <v>7.1538140308404586E-6</v>
      </c>
      <c r="AB1428" s="31">
        <v>0.28307914182185606</v>
      </c>
      <c r="AC1428" s="31">
        <v>2.0172900551434893E-5</v>
      </c>
      <c r="AD1428" s="33">
        <f t="shared" si="216"/>
        <v>10.86181877470338</v>
      </c>
      <c r="AE1428" s="33">
        <f t="shared" si="217"/>
        <v>12.992254661916558</v>
      </c>
      <c r="AF1428" s="33">
        <f t="shared" si="218"/>
        <v>0.71355465210503566</v>
      </c>
      <c r="AG1428" s="34">
        <f t="shared" si="219"/>
        <v>244.1815882449178</v>
      </c>
      <c r="AH1428" s="34">
        <f t="shared" si="220"/>
        <v>329.40372001621319</v>
      </c>
      <c r="AI1428" s="35">
        <f t="shared" si="221"/>
        <v>28.772166292789763</v>
      </c>
      <c r="AJ1428" s="33">
        <f t="shared" si="222"/>
        <v>-0.9696632475350232</v>
      </c>
    </row>
    <row r="1429" spans="1:36">
      <c r="A1429" s="23" t="s">
        <v>1447</v>
      </c>
      <c r="B1429" s="36">
        <v>43.76</v>
      </c>
      <c r="C1429" s="36">
        <v>76.45</v>
      </c>
      <c r="D1429" s="25">
        <f t="shared" si="214"/>
        <v>0.57240026160889468</v>
      </c>
      <c r="E1429" s="26">
        <v>6.4960000000000004E-2</v>
      </c>
      <c r="F1429" s="26">
        <v>7.7689999999999995E-2</v>
      </c>
      <c r="G1429" s="27">
        <v>0.15842999999999999</v>
      </c>
      <c r="H1429" s="27">
        <v>0.18684999999999999</v>
      </c>
      <c r="I1429" s="26">
        <v>1.7690000000000001E-2</v>
      </c>
      <c r="J1429" s="26">
        <v>3.5100000000000001E-3</v>
      </c>
      <c r="K1429" s="28">
        <v>5.4099999999999999E-3</v>
      </c>
      <c r="L1429" s="28">
        <v>4.0699999999999998E-3</v>
      </c>
      <c r="M1429" s="29">
        <v>773</v>
      </c>
      <c r="N1429" s="29">
        <v>1699</v>
      </c>
      <c r="O1429" s="29">
        <v>149</v>
      </c>
      <c r="P1429" s="29">
        <v>164</v>
      </c>
      <c r="Q1429" s="29">
        <v>113</v>
      </c>
      <c r="R1429" s="29">
        <v>22</v>
      </c>
      <c r="S1429" s="29">
        <v>109</v>
      </c>
      <c r="T1429" s="29">
        <v>82</v>
      </c>
      <c r="U1429" s="29">
        <v>113</v>
      </c>
      <c r="V1429" s="29">
        <v>22</v>
      </c>
      <c r="W1429" s="30">
        <f t="shared" si="215"/>
        <v>24.161073825503355</v>
      </c>
      <c r="X1429" s="28">
        <v>2.2549757942599322E-2</v>
      </c>
      <c r="Y1429" s="28">
        <v>2.3534324120361695E-4</v>
      </c>
      <c r="Z1429" s="31">
        <v>1.0074685880232235E-3</v>
      </c>
      <c r="AA1429" s="31">
        <v>1.2410772057004702E-5</v>
      </c>
      <c r="AB1429" s="31">
        <v>0.28310941373972787</v>
      </c>
      <c r="AC1429" s="31">
        <v>2.2689846284032658E-5</v>
      </c>
      <c r="AD1429" s="33">
        <f t="shared" si="216"/>
        <v>11.932360337227887</v>
      </c>
      <c r="AE1429" s="33">
        <f t="shared" si="217"/>
        <v>14.340357922622005</v>
      </c>
      <c r="AF1429" s="33">
        <f t="shared" si="218"/>
        <v>0.80260683047997117</v>
      </c>
      <c r="AG1429" s="34">
        <f t="shared" si="219"/>
        <v>201.00115448676087</v>
      </c>
      <c r="AH1429" s="34">
        <f t="shared" si="220"/>
        <v>253.01535986504939</v>
      </c>
      <c r="AI1429" s="35">
        <f t="shared" si="221"/>
        <v>32.389474370941826</v>
      </c>
      <c r="AJ1429" s="33">
        <f t="shared" si="222"/>
        <v>-0.96965456060171018</v>
      </c>
    </row>
    <row r="1430" spans="1:36">
      <c r="A1430" s="23" t="s">
        <v>1448</v>
      </c>
      <c r="B1430" s="36">
        <v>649.54999999999995</v>
      </c>
      <c r="C1430" s="36">
        <v>454.33</v>
      </c>
      <c r="D1430" s="25">
        <f t="shared" si="214"/>
        <v>1.4296876719565073</v>
      </c>
      <c r="E1430" s="26">
        <v>0.10964</v>
      </c>
      <c r="F1430" s="26">
        <v>3.406E-2</v>
      </c>
      <c r="G1430" s="27">
        <v>0.29454000000000002</v>
      </c>
      <c r="H1430" s="27">
        <v>8.72E-2</v>
      </c>
      <c r="I1430" s="26">
        <v>1.9480000000000001E-2</v>
      </c>
      <c r="J1430" s="26">
        <v>1.83E-3</v>
      </c>
      <c r="K1430" s="28">
        <v>5.64E-3</v>
      </c>
      <c r="L1430" s="28">
        <v>4.4000000000000002E-4</v>
      </c>
      <c r="M1430" s="29">
        <v>1793</v>
      </c>
      <c r="N1430" s="29">
        <v>685</v>
      </c>
      <c r="O1430" s="29">
        <v>262</v>
      </c>
      <c r="P1430" s="29">
        <v>68</v>
      </c>
      <c r="Q1430" s="29">
        <v>124</v>
      </c>
      <c r="R1430" s="29">
        <v>12</v>
      </c>
      <c r="S1430" s="29">
        <v>114</v>
      </c>
      <c r="T1430" s="29">
        <v>9</v>
      </c>
      <c r="U1430" s="29">
        <v>124</v>
      </c>
      <c r="V1430" s="29">
        <v>12</v>
      </c>
      <c r="W1430" s="30">
        <f t="shared" si="215"/>
        <v>52.671755725190842</v>
      </c>
      <c r="X1430" s="28">
        <v>4.4706131628078662E-2</v>
      </c>
      <c r="Y1430" s="28">
        <v>5.7109754553780559E-4</v>
      </c>
      <c r="Z1430" s="31">
        <v>1.8411708197963814E-3</v>
      </c>
      <c r="AA1430" s="31">
        <v>2.563004878994652E-5</v>
      </c>
      <c r="AB1430" s="31">
        <v>0.28308569008857115</v>
      </c>
      <c r="AC1430" s="31">
        <v>1.9437075083401831E-5</v>
      </c>
      <c r="AD1430" s="33">
        <f t="shared" si="216"/>
        <v>11.093392859657936</v>
      </c>
      <c r="AE1430" s="33">
        <f t="shared" si="217"/>
        <v>13.667623939574991</v>
      </c>
      <c r="AF1430" s="33">
        <f t="shared" si="218"/>
        <v>0.68756333237391487</v>
      </c>
      <c r="AG1430" s="34">
        <f t="shared" si="219"/>
        <v>240.1889599198891</v>
      </c>
      <c r="AH1430" s="34">
        <f t="shared" si="220"/>
        <v>304.75451815067782</v>
      </c>
      <c r="AI1430" s="35">
        <f t="shared" si="221"/>
        <v>28.357096120803391</v>
      </c>
      <c r="AJ1430" s="33">
        <f t="shared" si="222"/>
        <v>-0.94454304759649454</v>
      </c>
    </row>
    <row r="1431" spans="1:36">
      <c r="A1431" s="1" t="s">
        <v>1449</v>
      </c>
      <c r="B1431" s="102">
        <v>111.27</v>
      </c>
      <c r="C1431" s="102">
        <v>171.37</v>
      </c>
      <c r="D1431" s="12">
        <f t="shared" si="214"/>
        <v>0.64929684308805502</v>
      </c>
      <c r="E1431" s="13">
        <v>4.6050000000000001E-2</v>
      </c>
      <c r="F1431" s="13">
        <v>9.4999999999999998E-3</v>
      </c>
      <c r="G1431" s="14">
        <v>9.5619999999999997E-2</v>
      </c>
      <c r="H1431" s="14">
        <v>1.6379999999999999E-2</v>
      </c>
      <c r="I1431" s="13">
        <v>1.506E-2</v>
      </c>
      <c r="J1431" s="13">
        <v>1.73E-3</v>
      </c>
      <c r="K1431" s="15">
        <v>8.4399999999999996E-3</v>
      </c>
      <c r="L1431" s="15">
        <v>2E-3</v>
      </c>
      <c r="M1431" s="16"/>
      <c r="N1431" s="16">
        <v>346</v>
      </c>
      <c r="O1431" s="16">
        <v>93</v>
      </c>
      <c r="P1431" s="16">
        <v>15</v>
      </c>
      <c r="Q1431" s="16">
        <v>96</v>
      </c>
      <c r="R1431" s="16">
        <v>11</v>
      </c>
      <c r="S1431" s="16">
        <v>170</v>
      </c>
      <c r="T1431" s="16">
        <v>40</v>
      </c>
      <c r="U1431" s="16">
        <v>96</v>
      </c>
      <c r="V1431" s="16">
        <v>11</v>
      </c>
      <c r="W1431" s="17">
        <f t="shared" si="215"/>
        <v>-3.225806451612903</v>
      </c>
      <c r="X1431" s="15">
        <v>2.2404188918726878E-2</v>
      </c>
      <c r="Y1431" s="15">
        <v>7.4371480006891937E-5</v>
      </c>
      <c r="Z1431" s="18">
        <v>8.5091248717318244E-4</v>
      </c>
      <c r="AA1431" s="18">
        <v>3.6853322894891571E-6</v>
      </c>
      <c r="AB1431" s="18">
        <v>0.28312034384431273</v>
      </c>
      <c r="AC1431" s="18">
        <v>1.9696083408134924E-5</v>
      </c>
      <c r="AD1431" s="20">
        <f t="shared" si="216"/>
        <v>12.318894526781587</v>
      </c>
      <c r="AE1431" s="20">
        <f t="shared" si="217"/>
        <v>14.374230774476526</v>
      </c>
      <c r="AF1431" s="20">
        <f t="shared" si="218"/>
        <v>0.6966825830304606</v>
      </c>
      <c r="AG1431" s="21">
        <f t="shared" si="219"/>
        <v>184.62933568232347</v>
      </c>
      <c r="AH1431" s="21">
        <f t="shared" si="220"/>
        <v>237.6034773178215</v>
      </c>
      <c r="AI1431" s="22">
        <f t="shared" si="221"/>
        <v>28.006102817484162</v>
      </c>
      <c r="AJ1431" s="20">
        <f t="shared" si="222"/>
        <v>-0.97437010580803662</v>
      </c>
    </row>
    <row r="1432" spans="1:36">
      <c r="A1432" s="1" t="s">
        <v>1450</v>
      </c>
      <c r="B1432" s="102">
        <v>255.16</v>
      </c>
      <c r="C1432" s="102">
        <v>252.95</v>
      </c>
      <c r="D1432" s="12">
        <f t="shared" si="214"/>
        <v>1.0087369045265864</v>
      </c>
      <c r="E1432" s="13">
        <v>5.176E-2</v>
      </c>
      <c r="F1432" s="13">
        <v>2.1360000000000001E-2</v>
      </c>
      <c r="G1432" s="14">
        <v>0.11826</v>
      </c>
      <c r="H1432" s="14">
        <v>4.768E-2</v>
      </c>
      <c r="I1432" s="13">
        <v>1.6570000000000001E-2</v>
      </c>
      <c r="J1432" s="13">
        <v>1.4599999999999999E-3</v>
      </c>
      <c r="K1432" s="15">
        <v>5.2100000000000002E-3</v>
      </c>
      <c r="L1432" s="15">
        <v>5.5999999999999995E-4</v>
      </c>
      <c r="M1432" s="16">
        <v>275</v>
      </c>
      <c r="N1432" s="16">
        <v>735</v>
      </c>
      <c r="O1432" s="16">
        <v>113</v>
      </c>
      <c r="P1432" s="16">
        <v>43</v>
      </c>
      <c r="Q1432" s="16">
        <v>106</v>
      </c>
      <c r="R1432" s="16">
        <v>9</v>
      </c>
      <c r="S1432" s="16">
        <v>105</v>
      </c>
      <c r="T1432" s="16">
        <v>11</v>
      </c>
      <c r="U1432" s="16">
        <v>106</v>
      </c>
      <c r="V1432" s="16">
        <v>9</v>
      </c>
      <c r="W1432" s="17">
        <f t="shared" si="215"/>
        <v>6.1946902654867255</v>
      </c>
      <c r="X1432" s="15">
        <v>2.9034400502216427E-2</v>
      </c>
      <c r="Y1432" s="15">
        <v>2.6322843120633166E-4</v>
      </c>
      <c r="Z1432" s="18">
        <v>1.1157670844809601E-3</v>
      </c>
      <c r="AA1432" s="18">
        <v>6.2509486127778154E-6</v>
      </c>
      <c r="AB1432" s="18">
        <v>0.28304725501375083</v>
      </c>
      <c r="AC1432" s="18">
        <v>1.7473922378645153E-5</v>
      </c>
      <c r="AD1432" s="20">
        <f t="shared" si="216"/>
        <v>9.7341679427520589</v>
      </c>
      <c r="AE1432" s="20">
        <f t="shared" si="217"/>
        <v>11.984723203741776</v>
      </c>
      <c r="AF1432" s="20">
        <f t="shared" si="218"/>
        <v>0.61809470160023883</v>
      </c>
      <c r="AG1432" s="21">
        <f t="shared" si="219"/>
        <v>290.47078056857987</v>
      </c>
      <c r="AH1432" s="21">
        <f t="shared" si="220"/>
        <v>398.65706245758594</v>
      </c>
      <c r="AI1432" s="22">
        <f t="shared" si="221"/>
        <v>24.972780115467515</v>
      </c>
      <c r="AJ1432" s="20">
        <f t="shared" si="222"/>
        <v>-0.96639255769635657</v>
      </c>
    </row>
    <row r="1433" spans="1:36">
      <c r="A1433" s="1" t="s">
        <v>1451</v>
      </c>
      <c r="B1433" s="102">
        <v>64.37</v>
      </c>
      <c r="C1433" s="102">
        <v>42.87</v>
      </c>
      <c r="D1433" s="12">
        <f t="shared" si="214"/>
        <v>1.501516211803126</v>
      </c>
      <c r="E1433" s="13">
        <v>5.6579999999999998E-2</v>
      </c>
      <c r="F1433" s="13">
        <v>2.6419999999999999E-2</v>
      </c>
      <c r="G1433" s="14">
        <v>1.36818</v>
      </c>
      <c r="H1433" s="14">
        <v>0.62712999999999997</v>
      </c>
      <c r="I1433" s="13">
        <v>0.17537</v>
      </c>
      <c r="J1433" s="13">
        <v>1.5599999999999999E-2</v>
      </c>
      <c r="K1433" s="15">
        <v>5.4530000000000002E-2</v>
      </c>
      <c r="L1433" s="15">
        <v>4.5300000000000002E-3</v>
      </c>
      <c r="M1433" s="16">
        <v>475</v>
      </c>
      <c r="N1433" s="16">
        <v>901</v>
      </c>
      <c r="O1433" s="16">
        <v>875</v>
      </c>
      <c r="P1433" s="16">
        <v>269</v>
      </c>
      <c r="Q1433" s="16">
        <v>1042</v>
      </c>
      <c r="R1433" s="16">
        <v>86</v>
      </c>
      <c r="S1433" s="16">
        <v>1073</v>
      </c>
      <c r="T1433" s="16">
        <v>87</v>
      </c>
      <c r="U1433" s="16">
        <v>1042</v>
      </c>
      <c r="V1433" s="16">
        <v>86</v>
      </c>
      <c r="W1433" s="17">
        <f t="shared" si="215"/>
        <v>-19.085714285714285</v>
      </c>
      <c r="X1433" s="15">
        <v>1.7233796965033986E-2</v>
      </c>
      <c r="Y1433" s="15">
        <v>2.2848390966636166E-4</v>
      </c>
      <c r="Z1433" s="18">
        <v>6.440992909911566E-4</v>
      </c>
      <c r="AA1433" s="18">
        <v>7.2444661274291775E-6</v>
      </c>
      <c r="AB1433" s="18">
        <v>0.2819097813348399</v>
      </c>
      <c r="AC1433" s="18">
        <v>2.1178586405763435E-5</v>
      </c>
      <c r="AD1433" s="20">
        <f t="shared" si="216"/>
        <v>-30.491656357776176</v>
      </c>
      <c r="AE1433" s="20">
        <f t="shared" si="217"/>
        <v>-7.8922916121526576</v>
      </c>
      <c r="AF1433" s="20">
        <f t="shared" si="218"/>
        <v>0.75069479249570392</v>
      </c>
      <c r="AG1433" s="21">
        <f t="shared" si="219"/>
        <v>1868.3149261416261</v>
      </c>
      <c r="AH1433" s="21">
        <f t="shared" si="220"/>
        <v>2369.4567952444877</v>
      </c>
      <c r="AI1433" s="22">
        <f t="shared" si="221"/>
        <v>29.022622673519436</v>
      </c>
      <c r="AJ1433" s="20">
        <f t="shared" si="222"/>
        <v>-0.98059941894604952</v>
      </c>
    </row>
    <row r="1434" spans="1:36">
      <c r="A1434" s="1" t="s">
        <v>1452</v>
      </c>
      <c r="B1434" s="102">
        <v>174.08</v>
      </c>
      <c r="C1434" s="102">
        <v>226.77</v>
      </c>
      <c r="D1434" s="12">
        <f t="shared" si="214"/>
        <v>0.76765004189266661</v>
      </c>
      <c r="E1434" s="13">
        <v>4.6050000000000001E-2</v>
      </c>
      <c r="F1434" s="13">
        <v>1.116E-2</v>
      </c>
      <c r="G1434" s="14">
        <v>9.2939999999999995E-2</v>
      </c>
      <c r="H1434" s="14">
        <v>1.9349999999999999E-2</v>
      </c>
      <c r="I1434" s="13">
        <v>1.464E-2</v>
      </c>
      <c r="J1434" s="13">
        <v>1.82E-3</v>
      </c>
      <c r="K1434" s="15">
        <v>8.9999999999999993E-3</v>
      </c>
      <c r="L1434" s="15">
        <v>2.3600000000000001E-3</v>
      </c>
      <c r="M1434" s="16"/>
      <c r="N1434" s="16">
        <v>395</v>
      </c>
      <c r="O1434" s="16">
        <v>90</v>
      </c>
      <c r="P1434" s="16">
        <v>18</v>
      </c>
      <c r="Q1434" s="16">
        <v>94</v>
      </c>
      <c r="R1434" s="16">
        <v>12</v>
      </c>
      <c r="S1434" s="16">
        <v>181</v>
      </c>
      <c r="T1434" s="16">
        <v>47</v>
      </c>
      <c r="U1434" s="16">
        <v>94</v>
      </c>
      <c r="V1434" s="16">
        <v>12</v>
      </c>
      <c r="W1434" s="17">
        <f t="shared" si="215"/>
        <v>-4.4444444444444446</v>
      </c>
      <c r="X1434" s="15">
        <v>2.3546866262042627E-2</v>
      </c>
      <c r="Y1434" s="15">
        <v>2.7106370835550749E-4</v>
      </c>
      <c r="Z1434" s="18">
        <v>8.71001908862449E-4</v>
      </c>
      <c r="AA1434" s="18">
        <v>8.9025704057611703E-6</v>
      </c>
      <c r="AB1434" s="18">
        <v>0.28288615363230329</v>
      </c>
      <c r="AC1434" s="18">
        <v>2.5325041466414445E-5</v>
      </c>
      <c r="AD1434" s="20">
        <f t="shared" si="216"/>
        <v>4.0369496379866199</v>
      </c>
      <c r="AE1434" s="20">
        <f t="shared" si="217"/>
        <v>6.0464647722313636</v>
      </c>
      <c r="AF1434" s="20">
        <f t="shared" si="218"/>
        <v>0.89578407214954603</v>
      </c>
      <c r="AG1434" s="21">
        <f t="shared" si="219"/>
        <v>516.78506304042105</v>
      </c>
      <c r="AH1434" s="21">
        <f t="shared" si="220"/>
        <v>769.12522275861011</v>
      </c>
      <c r="AI1434" s="22">
        <f t="shared" si="221"/>
        <v>35.809133080863376</v>
      </c>
      <c r="AJ1434" s="20">
        <f t="shared" si="222"/>
        <v>-0.97376500274510691</v>
      </c>
    </row>
    <row r="1435" spans="1:36">
      <c r="A1435" s="1" t="s">
        <v>1453</v>
      </c>
      <c r="B1435" s="102">
        <v>100.59</v>
      </c>
      <c r="C1435" s="102">
        <v>129.13</v>
      </c>
      <c r="D1435" s="12">
        <f t="shared" si="214"/>
        <v>0.77898242081623181</v>
      </c>
      <c r="E1435" s="13">
        <v>5.4890000000000001E-2</v>
      </c>
      <c r="F1435" s="13">
        <v>5.1610000000000003E-2</v>
      </c>
      <c r="G1435" s="14">
        <v>0.14660999999999999</v>
      </c>
      <c r="H1435" s="14">
        <v>0.13628999999999999</v>
      </c>
      <c r="I1435" s="13">
        <v>1.9369999999999998E-2</v>
      </c>
      <c r="J1435" s="13">
        <v>2.7200000000000002E-3</v>
      </c>
      <c r="K1435" s="15">
        <v>6.0499999999999998E-3</v>
      </c>
      <c r="L1435" s="15">
        <v>2.32E-3</v>
      </c>
      <c r="M1435" s="16">
        <v>408</v>
      </c>
      <c r="N1435" s="16">
        <v>1312</v>
      </c>
      <c r="O1435" s="16">
        <v>139</v>
      </c>
      <c r="P1435" s="16">
        <v>121</v>
      </c>
      <c r="Q1435" s="16">
        <v>124</v>
      </c>
      <c r="R1435" s="16">
        <v>17</v>
      </c>
      <c r="S1435" s="16">
        <v>122</v>
      </c>
      <c r="T1435" s="16">
        <v>47</v>
      </c>
      <c r="U1435" s="16">
        <v>124</v>
      </c>
      <c r="V1435" s="16">
        <v>17</v>
      </c>
      <c r="W1435" s="17">
        <f t="shared" si="215"/>
        <v>10.791366906474821</v>
      </c>
      <c r="X1435" s="15">
        <v>1.7608938280329452E-2</v>
      </c>
      <c r="Y1435" s="15">
        <v>1.0961311521132325E-4</v>
      </c>
      <c r="Z1435" s="18">
        <v>6.4292872471492801E-4</v>
      </c>
      <c r="AA1435" s="18">
        <v>2.9440909209411972E-6</v>
      </c>
      <c r="AB1435" s="18">
        <v>0.28308525617760483</v>
      </c>
      <c r="AC1435" s="18">
        <v>2.154336933412559E-5</v>
      </c>
      <c r="AD1435" s="20">
        <f t="shared" si="216"/>
        <v>11.078047953998471</v>
      </c>
      <c r="AE1435" s="20">
        <f t="shared" si="217"/>
        <v>13.750411039743504</v>
      </c>
      <c r="AF1435" s="20">
        <f t="shared" si="218"/>
        <v>0.76207097757122844</v>
      </c>
      <c r="AG1435" s="21">
        <f t="shared" si="219"/>
        <v>233.19582418643066</v>
      </c>
      <c r="AH1435" s="21">
        <f t="shared" si="220"/>
        <v>299.42611781263531</v>
      </c>
      <c r="AI1435" s="22">
        <f t="shared" si="221"/>
        <v>30.437121865561494</v>
      </c>
      <c r="AJ1435" s="20">
        <f t="shared" si="222"/>
        <v>-0.98063467696641782</v>
      </c>
    </row>
    <row r="1436" spans="1:36">
      <c r="A1436" s="1" t="s">
        <v>1454</v>
      </c>
      <c r="B1436" s="102">
        <v>163.96</v>
      </c>
      <c r="C1436" s="102">
        <v>338.96</v>
      </c>
      <c r="D1436" s="12">
        <f t="shared" si="214"/>
        <v>0.48371489261269773</v>
      </c>
      <c r="E1436" s="13">
        <v>4.6050000000000001E-2</v>
      </c>
      <c r="F1436" s="13">
        <v>1.392E-2</v>
      </c>
      <c r="G1436" s="14">
        <v>0.11557000000000001</v>
      </c>
      <c r="H1436" s="14">
        <v>3.3840000000000002E-2</v>
      </c>
      <c r="I1436" s="13">
        <v>1.8200000000000001E-2</v>
      </c>
      <c r="J1436" s="13">
        <v>1.3600000000000001E-3</v>
      </c>
      <c r="K1436" s="15">
        <v>5.9500000000000004E-3</v>
      </c>
      <c r="L1436" s="15">
        <v>1.09E-3</v>
      </c>
      <c r="M1436" s="16"/>
      <c r="N1436" s="16">
        <v>487</v>
      </c>
      <c r="O1436" s="16">
        <v>111</v>
      </c>
      <c r="P1436" s="16">
        <v>31</v>
      </c>
      <c r="Q1436" s="16">
        <v>116</v>
      </c>
      <c r="R1436" s="16">
        <v>9</v>
      </c>
      <c r="S1436" s="16">
        <v>120</v>
      </c>
      <c r="T1436" s="16">
        <v>22</v>
      </c>
      <c r="U1436" s="16">
        <v>116</v>
      </c>
      <c r="V1436" s="16">
        <v>9</v>
      </c>
      <c r="W1436" s="17">
        <f t="shared" si="215"/>
        <v>-4.5045045045045047</v>
      </c>
      <c r="X1436" s="15">
        <v>3.8631839279221175E-2</v>
      </c>
      <c r="Y1436" s="15">
        <v>3.7714125006417754E-4</v>
      </c>
      <c r="Z1436" s="18">
        <v>1.6274966338894192E-3</v>
      </c>
      <c r="AA1436" s="18">
        <v>1.4558528247945147E-5</v>
      </c>
      <c r="AB1436" s="18">
        <v>0.28311041163560896</v>
      </c>
      <c r="AC1436" s="18">
        <v>1.7195225899166652E-5</v>
      </c>
      <c r="AD1436" s="20">
        <f t="shared" si="216"/>
        <v>11.967650107116423</v>
      </c>
      <c r="AE1436" s="20">
        <f t="shared" si="217"/>
        <v>14.392171522725761</v>
      </c>
      <c r="AF1436" s="20">
        <f t="shared" si="218"/>
        <v>0.60824989995452128</v>
      </c>
      <c r="AG1436" s="21">
        <f t="shared" si="219"/>
        <v>202.93582171601392</v>
      </c>
      <c r="AH1436" s="21">
        <f t="shared" si="220"/>
        <v>252.03362500932906</v>
      </c>
      <c r="AI1436" s="22">
        <f t="shared" si="221"/>
        <v>24.957213102349016</v>
      </c>
      <c r="AJ1436" s="20">
        <f t="shared" si="222"/>
        <v>-0.95097901705152355</v>
      </c>
    </row>
    <row r="1437" spans="1:36">
      <c r="A1437" s="1" t="s">
        <v>1455</v>
      </c>
      <c r="B1437" s="102">
        <v>49.43</v>
      </c>
      <c r="C1437" s="102">
        <v>87.25</v>
      </c>
      <c r="D1437" s="12">
        <f t="shared" si="214"/>
        <v>0.56653295128939829</v>
      </c>
      <c r="E1437" s="13">
        <v>4.6050000000000001E-2</v>
      </c>
      <c r="F1437" s="13">
        <v>1.651E-2</v>
      </c>
      <c r="G1437" s="14">
        <v>0.12739</v>
      </c>
      <c r="H1437" s="14">
        <v>4.2349999999999999E-2</v>
      </c>
      <c r="I1437" s="13">
        <v>2.0060000000000001E-2</v>
      </c>
      <c r="J1437" s="13">
        <v>2.7000000000000001E-3</v>
      </c>
      <c r="K1437" s="15">
        <v>1.0840000000000001E-2</v>
      </c>
      <c r="L1437" s="15">
        <v>3.4199999999999999E-3</v>
      </c>
      <c r="M1437" s="16"/>
      <c r="N1437" s="16">
        <v>582</v>
      </c>
      <c r="O1437" s="16">
        <v>122</v>
      </c>
      <c r="P1437" s="16">
        <v>38</v>
      </c>
      <c r="Q1437" s="16">
        <v>128</v>
      </c>
      <c r="R1437" s="16">
        <v>17</v>
      </c>
      <c r="S1437" s="16">
        <v>218</v>
      </c>
      <c r="T1437" s="16">
        <v>68</v>
      </c>
      <c r="U1437" s="16">
        <v>128</v>
      </c>
      <c r="V1437" s="16">
        <v>17</v>
      </c>
      <c r="W1437" s="17">
        <f t="shared" si="215"/>
        <v>-4.918032786885246</v>
      </c>
      <c r="X1437" s="15">
        <v>2.487583005850149E-2</v>
      </c>
      <c r="Y1437" s="15">
        <v>5.3400494733850043E-4</v>
      </c>
      <c r="Z1437" s="18">
        <v>1.1379314121389803E-3</v>
      </c>
      <c r="AA1437" s="18">
        <v>2.6744021988574173E-5</v>
      </c>
      <c r="AB1437" s="18">
        <v>0.28308392691358342</v>
      </c>
      <c r="AC1437" s="18">
        <v>2.3557516394208127E-5</v>
      </c>
      <c r="AD1437" s="20">
        <f t="shared" si="216"/>
        <v>11.031039621440808</v>
      </c>
      <c r="AE1437" s="20">
        <f t="shared" si="217"/>
        <v>13.747871579576909</v>
      </c>
      <c r="AF1437" s="20">
        <f t="shared" si="218"/>
        <v>0.83332635177923975</v>
      </c>
      <c r="AG1437" s="21">
        <f t="shared" si="219"/>
        <v>238.18914657539361</v>
      </c>
      <c r="AH1437" s="21">
        <f t="shared" si="220"/>
        <v>302.70798921375496</v>
      </c>
      <c r="AI1437" s="22">
        <f t="shared" si="221"/>
        <v>33.722800173968977</v>
      </c>
      <c r="AJ1437" s="20">
        <f t="shared" si="222"/>
        <v>-0.96572495746569342</v>
      </c>
    </row>
    <row r="1438" spans="1:36">
      <c r="A1438" s="1" t="s">
        <v>1456</v>
      </c>
      <c r="B1438" s="102">
        <v>199.88</v>
      </c>
      <c r="C1438" s="102">
        <v>253.87</v>
      </c>
      <c r="D1438" s="12">
        <f t="shared" si="214"/>
        <v>0.78733209910584157</v>
      </c>
      <c r="E1438" s="13">
        <v>4.6050000000000001E-2</v>
      </c>
      <c r="F1438" s="13">
        <v>8.7100000000000007E-3</v>
      </c>
      <c r="G1438" s="14">
        <v>0.11133</v>
      </c>
      <c r="H1438" s="14">
        <v>1.9699999999999999E-2</v>
      </c>
      <c r="I1438" s="13">
        <v>1.754E-2</v>
      </c>
      <c r="J1438" s="13">
        <v>1.17E-3</v>
      </c>
      <c r="K1438" s="15">
        <v>6.5799999999999999E-3</v>
      </c>
      <c r="L1438" s="15">
        <v>8.5999999999999998E-4</v>
      </c>
      <c r="M1438" s="16"/>
      <c r="N1438" s="16">
        <v>324</v>
      </c>
      <c r="O1438" s="16">
        <v>107</v>
      </c>
      <c r="P1438" s="16">
        <v>18</v>
      </c>
      <c r="Q1438" s="16">
        <v>112</v>
      </c>
      <c r="R1438" s="16">
        <v>7</v>
      </c>
      <c r="S1438" s="16">
        <v>133</v>
      </c>
      <c r="T1438" s="16">
        <v>17</v>
      </c>
      <c r="U1438" s="16">
        <v>112</v>
      </c>
      <c r="V1438" s="16">
        <v>7</v>
      </c>
      <c r="W1438" s="17">
        <f t="shared" si="215"/>
        <v>-4.6728971962616823</v>
      </c>
      <c r="X1438" s="15">
        <v>3.0451748751508436E-2</v>
      </c>
      <c r="Y1438" s="15">
        <v>1.8305644367053917E-3</v>
      </c>
      <c r="Z1438" s="18">
        <v>1.2831472124672715E-3</v>
      </c>
      <c r="AA1438" s="18">
        <v>7.5626557330299828E-5</v>
      </c>
      <c r="AB1438" s="18">
        <v>0.28301590824983458</v>
      </c>
      <c r="AC1438" s="18">
        <v>2.0036808429345618E-5</v>
      </c>
      <c r="AD1438" s="20">
        <f t="shared" si="216"/>
        <v>8.6256153308861272</v>
      </c>
      <c r="AE1438" s="20">
        <f t="shared" si="217"/>
        <v>10.991072476802533</v>
      </c>
      <c r="AF1438" s="20">
        <f t="shared" si="218"/>
        <v>0.70875949404038707</v>
      </c>
      <c r="AG1438" s="21">
        <f t="shared" si="219"/>
        <v>336.74775476099092</v>
      </c>
      <c r="AH1438" s="21">
        <f t="shared" si="220"/>
        <v>466.95931937576097</v>
      </c>
      <c r="AI1438" s="22">
        <f t="shared" si="221"/>
        <v>28.740819899737062</v>
      </c>
      <c r="AJ1438" s="20">
        <f t="shared" si="222"/>
        <v>-0.96135098757628701</v>
      </c>
    </row>
    <row r="1439" spans="1:36">
      <c r="A1439" s="23" t="s">
        <v>1457</v>
      </c>
      <c r="B1439" s="36">
        <v>353.27</v>
      </c>
      <c r="C1439" s="36">
        <v>274.27</v>
      </c>
      <c r="D1439" s="25">
        <f t="shared" si="214"/>
        <v>1.2880373354723449</v>
      </c>
      <c r="E1439" s="26">
        <v>7.1970000000000006E-2</v>
      </c>
      <c r="F1439" s="26">
        <v>2.2890000000000001E-2</v>
      </c>
      <c r="G1439" s="27">
        <v>0.12015000000000001</v>
      </c>
      <c r="H1439" s="27">
        <v>3.7359999999999997E-2</v>
      </c>
      <c r="I1439" s="26">
        <v>1.2109999999999999E-2</v>
      </c>
      <c r="J1439" s="26">
        <v>8.0999999999999996E-4</v>
      </c>
      <c r="K1439" s="28">
        <v>3.6600000000000001E-3</v>
      </c>
      <c r="L1439" s="28">
        <v>1.9000000000000001E-4</v>
      </c>
      <c r="M1439" s="29">
        <v>985</v>
      </c>
      <c r="N1439" s="29">
        <v>662</v>
      </c>
      <c r="O1439" s="29">
        <v>115</v>
      </c>
      <c r="P1439" s="29">
        <v>34</v>
      </c>
      <c r="Q1439" s="29">
        <v>78</v>
      </c>
      <c r="R1439" s="29">
        <v>5</v>
      </c>
      <c r="S1439" s="29">
        <v>74</v>
      </c>
      <c r="T1439" s="29">
        <v>4</v>
      </c>
      <c r="U1439" s="29">
        <v>78</v>
      </c>
      <c r="V1439" s="29">
        <v>5</v>
      </c>
      <c r="W1439" s="30">
        <f t="shared" si="215"/>
        <v>32.173913043478258</v>
      </c>
      <c r="X1439" s="28">
        <v>6.4997847302895054E-2</v>
      </c>
      <c r="Y1439" s="28">
        <v>1.9144615832822987E-3</v>
      </c>
      <c r="Z1439" s="31">
        <v>2.480188457777002E-3</v>
      </c>
      <c r="AA1439" s="31">
        <v>7.1524298545281177E-5</v>
      </c>
      <c r="AB1439" s="31">
        <v>0.28293725688502708</v>
      </c>
      <c r="AC1439" s="31">
        <v>2.4109019640115681E-5</v>
      </c>
      <c r="AD1439" s="33">
        <f t="shared" si="216"/>
        <v>5.8441742827097798</v>
      </c>
      <c r="AE1439" s="33">
        <f t="shared" si="217"/>
        <v>7.4287880243595339</v>
      </c>
      <c r="AF1439" s="33">
        <f t="shared" si="218"/>
        <v>0.85274162450324198</v>
      </c>
      <c r="AG1439" s="34">
        <f t="shared" si="219"/>
        <v>464.32875219492468</v>
      </c>
      <c r="AH1439" s="34">
        <f t="shared" si="220"/>
        <v>668.53643273501166</v>
      </c>
      <c r="AI1439" s="35">
        <f t="shared" si="221"/>
        <v>35.651746177526832</v>
      </c>
      <c r="AJ1439" s="33">
        <f t="shared" si="222"/>
        <v>-0.92529552838021079</v>
      </c>
    </row>
    <row r="1440" spans="1:36">
      <c r="A1440" s="1" t="s">
        <v>1458</v>
      </c>
      <c r="B1440" s="102">
        <v>212.83</v>
      </c>
      <c r="C1440" s="102">
        <v>481.84</v>
      </c>
      <c r="D1440" s="12">
        <f t="shared" si="214"/>
        <v>0.44170263988045827</v>
      </c>
      <c r="E1440" s="13">
        <v>5.3560000000000003E-2</v>
      </c>
      <c r="F1440" s="13">
        <v>1.559E-2</v>
      </c>
      <c r="G1440" s="14">
        <v>0.1007</v>
      </c>
      <c r="H1440" s="14">
        <v>2.8590000000000001E-2</v>
      </c>
      <c r="I1440" s="13">
        <v>1.3639999999999999E-2</v>
      </c>
      <c r="J1440" s="13">
        <v>8.8000000000000003E-4</v>
      </c>
      <c r="K1440" s="15">
        <v>4.2700000000000004E-3</v>
      </c>
      <c r="L1440" s="15">
        <v>6.0999999999999997E-4</v>
      </c>
      <c r="M1440" s="16">
        <v>352</v>
      </c>
      <c r="N1440" s="16">
        <v>532</v>
      </c>
      <c r="O1440" s="16">
        <v>97</v>
      </c>
      <c r="P1440" s="16">
        <v>26</v>
      </c>
      <c r="Q1440" s="16">
        <v>87</v>
      </c>
      <c r="R1440" s="16">
        <v>6</v>
      </c>
      <c r="S1440" s="16">
        <v>86</v>
      </c>
      <c r="T1440" s="16">
        <v>12</v>
      </c>
      <c r="U1440" s="16">
        <v>87</v>
      </c>
      <c r="V1440" s="16">
        <v>6</v>
      </c>
      <c r="W1440" s="17">
        <f t="shared" si="215"/>
        <v>10.309278350515465</v>
      </c>
      <c r="X1440" s="15">
        <v>2.4589878813483831E-2</v>
      </c>
      <c r="Y1440" s="15">
        <v>5.990169948092498E-4</v>
      </c>
      <c r="Z1440" s="18">
        <v>9.2895827116791995E-4</v>
      </c>
      <c r="AA1440" s="18">
        <v>1.7967024076431823E-5</v>
      </c>
      <c r="AB1440" s="18">
        <v>0.28309078164965223</v>
      </c>
      <c r="AC1440" s="18">
        <v>1.9389800532296519E-5</v>
      </c>
      <c r="AD1440" s="20">
        <f t="shared" si="216"/>
        <v>11.273451743885055</v>
      </c>
      <c r="AE1440" s="20">
        <f t="shared" si="217"/>
        <v>13.131224529774332</v>
      </c>
      <c r="AF1440" s="20">
        <f t="shared" si="218"/>
        <v>0.68583530202483323</v>
      </c>
      <c r="AG1440" s="21">
        <f t="shared" si="219"/>
        <v>227.10776488714151</v>
      </c>
      <c r="AH1440" s="21">
        <f t="shared" si="220"/>
        <v>310.38689862068696</v>
      </c>
      <c r="AI1440" s="22">
        <f t="shared" si="221"/>
        <v>27.606014854776106</v>
      </c>
      <c r="AJ1440" s="20">
        <f t="shared" si="222"/>
        <v>-0.97201932918168921</v>
      </c>
    </row>
    <row r="1441" spans="1:36">
      <c r="A1441" s="1" t="s">
        <v>1459</v>
      </c>
      <c r="B1441" s="102">
        <v>161.41999999999999</v>
      </c>
      <c r="C1441" s="102">
        <v>175.15</v>
      </c>
      <c r="D1441" s="12">
        <f t="shared" si="214"/>
        <v>0.92161004852983153</v>
      </c>
      <c r="E1441" s="13">
        <v>5.5410000000000001E-2</v>
      </c>
      <c r="F1441" s="13">
        <v>2.7640000000000001E-2</v>
      </c>
      <c r="G1441" s="14">
        <v>8.7609999999999993E-2</v>
      </c>
      <c r="H1441" s="14">
        <v>4.299E-2</v>
      </c>
      <c r="I1441" s="13">
        <v>1.1469999999999999E-2</v>
      </c>
      <c r="J1441" s="13">
        <v>1.0200000000000001E-3</v>
      </c>
      <c r="K1441" s="15">
        <v>3.5699999999999998E-3</v>
      </c>
      <c r="L1441" s="15">
        <v>5.1999999999999995E-4</v>
      </c>
      <c r="M1441" s="16">
        <v>429</v>
      </c>
      <c r="N1441" s="16">
        <v>931</v>
      </c>
      <c r="O1441" s="16">
        <v>85</v>
      </c>
      <c r="P1441" s="16">
        <v>40</v>
      </c>
      <c r="Q1441" s="16">
        <v>73</v>
      </c>
      <c r="R1441" s="16">
        <v>7</v>
      </c>
      <c r="S1441" s="16">
        <v>72</v>
      </c>
      <c r="T1441" s="16">
        <v>11</v>
      </c>
      <c r="U1441" s="16">
        <v>73</v>
      </c>
      <c r="V1441" s="16">
        <v>7</v>
      </c>
      <c r="W1441" s="17">
        <f t="shared" si="215"/>
        <v>14.117647058823529</v>
      </c>
      <c r="X1441" s="15">
        <v>2.8865722263282562E-2</v>
      </c>
      <c r="Y1441" s="15">
        <v>1.1524875656854225E-3</v>
      </c>
      <c r="Z1441" s="18">
        <v>9.6587736123145151E-4</v>
      </c>
      <c r="AA1441" s="18">
        <v>3.4810093415609748E-5</v>
      </c>
      <c r="AB1441" s="18">
        <v>0.28294276362049947</v>
      </c>
      <c r="AC1441" s="18">
        <v>2.4548164319832971E-5</v>
      </c>
      <c r="AD1441" s="20">
        <f t="shared" si="216"/>
        <v>6.038915468979944</v>
      </c>
      <c r="AE1441" s="20">
        <f t="shared" si="217"/>
        <v>7.5948672876458012</v>
      </c>
      <c r="AF1441" s="20">
        <f t="shared" si="218"/>
        <v>0.86826474247023211</v>
      </c>
      <c r="AG1441" s="21">
        <f t="shared" si="219"/>
        <v>437.8088286338255</v>
      </c>
      <c r="AH1441" s="21">
        <f t="shared" si="220"/>
        <v>654.07742319663635</v>
      </c>
      <c r="AI1441" s="22">
        <f t="shared" si="221"/>
        <v>34.849652097419039</v>
      </c>
      <c r="AJ1441" s="20">
        <f t="shared" si="222"/>
        <v>-0.97090730839664308</v>
      </c>
    </row>
    <row r="1442" spans="1:36">
      <c r="A1442" s="1" t="s">
        <v>1460</v>
      </c>
      <c r="B1442" s="102">
        <v>351.11</v>
      </c>
      <c r="C1442" s="102">
        <v>269.87</v>
      </c>
      <c r="D1442" s="12">
        <f t="shared" si="214"/>
        <v>1.3010338311038649</v>
      </c>
      <c r="E1442" s="13">
        <v>4.6050000000000001E-2</v>
      </c>
      <c r="F1442" s="13">
        <v>1.7469999999999999E-2</v>
      </c>
      <c r="G1442" s="14">
        <v>8.8950000000000001E-2</v>
      </c>
      <c r="H1442" s="14">
        <v>3.304E-2</v>
      </c>
      <c r="I1442" s="13">
        <v>1.401E-2</v>
      </c>
      <c r="J1442" s="13">
        <v>1.08E-3</v>
      </c>
      <c r="K1442" s="15">
        <v>4.8300000000000001E-3</v>
      </c>
      <c r="L1442" s="15">
        <v>5.5999999999999995E-4</v>
      </c>
      <c r="M1442" s="16"/>
      <c r="N1442" s="16">
        <v>619</v>
      </c>
      <c r="O1442" s="16">
        <v>87</v>
      </c>
      <c r="P1442" s="16">
        <v>31</v>
      </c>
      <c r="Q1442" s="16">
        <v>90</v>
      </c>
      <c r="R1442" s="16">
        <v>7</v>
      </c>
      <c r="S1442" s="16">
        <v>97</v>
      </c>
      <c r="T1442" s="16">
        <v>11</v>
      </c>
      <c r="U1442" s="16">
        <v>90</v>
      </c>
      <c r="V1442" s="16">
        <v>7</v>
      </c>
      <c r="W1442" s="17">
        <f t="shared" si="215"/>
        <v>-3.4482758620689653</v>
      </c>
      <c r="X1442" s="15">
        <v>6.798086050105763E-2</v>
      </c>
      <c r="Y1442" s="15">
        <v>1.7421624300192496E-3</v>
      </c>
      <c r="Z1442" s="18">
        <v>2.559012734783696E-3</v>
      </c>
      <c r="AA1442" s="18">
        <v>6.7442733287343602E-5</v>
      </c>
      <c r="AB1442" s="18">
        <v>0.28294681524051124</v>
      </c>
      <c r="AC1442" s="18">
        <v>2.270365245463646E-5</v>
      </c>
      <c r="AD1442" s="20">
        <f t="shared" si="216"/>
        <v>6.1821976897014075</v>
      </c>
      <c r="AE1442" s="20">
        <f t="shared" si="217"/>
        <v>8.0062342351072679</v>
      </c>
      <c r="AF1442" s="20">
        <f t="shared" si="218"/>
        <v>0.80305462131491856</v>
      </c>
      <c r="AG1442" s="21">
        <f t="shared" si="219"/>
        <v>451.18291113038856</v>
      </c>
      <c r="AH1442" s="21">
        <f t="shared" si="220"/>
        <v>640.89108282218774</v>
      </c>
      <c r="AI1442" s="22">
        <f t="shared" si="221"/>
        <v>33.654997792556401</v>
      </c>
      <c r="AJ1442" s="20">
        <f t="shared" si="222"/>
        <v>-0.92292130316916576</v>
      </c>
    </row>
    <row r="1443" spans="1:36">
      <c r="A1443" s="1" t="s">
        <v>1461</v>
      </c>
      <c r="B1443" s="102">
        <v>179.19</v>
      </c>
      <c r="C1443" s="102">
        <v>271.88</v>
      </c>
      <c r="D1443" s="12">
        <f t="shared" si="214"/>
        <v>0.65907753420626747</v>
      </c>
      <c r="E1443" s="13">
        <v>4.6050000000000001E-2</v>
      </c>
      <c r="F1443" s="13">
        <v>1.5389999999999999E-2</v>
      </c>
      <c r="G1443" s="14">
        <v>8.8830000000000006E-2</v>
      </c>
      <c r="H1443" s="14">
        <v>2.8289999999999999E-2</v>
      </c>
      <c r="I1443" s="13">
        <v>1.3990000000000001E-2</v>
      </c>
      <c r="J1443" s="13">
        <v>1.41E-3</v>
      </c>
      <c r="K1443" s="15">
        <v>5.3299999999999997E-3</v>
      </c>
      <c r="L1443" s="15">
        <v>1.06E-3</v>
      </c>
      <c r="M1443" s="16"/>
      <c r="N1443" s="16">
        <v>540</v>
      </c>
      <c r="O1443" s="16">
        <v>86</v>
      </c>
      <c r="P1443" s="16">
        <v>26</v>
      </c>
      <c r="Q1443" s="16">
        <v>90</v>
      </c>
      <c r="R1443" s="16">
        <v>9</v>
      </c>
      <c r="S1443" s="16">
        <v>107</v>
      </c>
      <c r="T1443" s="16">
        <v>21</v>
      </c>
      <c r="U1443" s="16">
        <v>90</v>
      </c>
      <c r="V1443" s="16">
        <v>9</v>
      </c>
      <c r="W1443" s="17">
        <f t="shared" si="215"/>
        <v>-4.6511627906976747</v>
      </c>
      <c r="X1443" s="15">
        <v>2.7317139309096929E-2</v>
      </c>
      <c r="Y1443" s="15">
        <v>3.8804008310401914E-4</v>
      </c>
      <c r="Z1443" s="18">
        <v>1.1695278198295281E-3</v>
      </c>
      <c r="AA1443" s="18">
        <v>1.6548690387187802E-5</v>
      </c>
      <c r="AB1443" s="18">
        <v>0.28293222266058377</v>
      </c>
      <c r="AC1443" s="18">
        <v>1.8678264823493832E-5</v>
      </c>
      <c r="AD1443" s="20">
        <f t="shared" si="216"/>
        <v>5.6661430616800068</v>
      </c>
      <c r="AE1443" s="20">
        <f t="shared" si="217"/>
        <v>7.5726413781884716</v>
      </c>
      <c r="AF1443" s="20">
        <f t="shared" si="218"/>
        <v>0.66067197401920352</v>
      </c>
      <c r="AG1443" s="21">
        <f t="shared" si="219"/>
        <v>455.23241621759342</v>
      </c>
      <c r="AH1443" s="21">
        <f t="shared" si="220"/>
        <v>668.59669700924508</v>
      </c>
      <c r="AI1443" s="22">
        <f t="shared" si="221"/>
        <v>26.650818834990616</v>
      </c>
      <c r="AJ1443" s="20">
        <f t="shared" si="222"/>
        <v>-0.96477325843886963</v>
      </c>
    </row>
    <row r="1444" spans="1:36">
      <c r="A1444" s="23" t="s">
        <v>1462</v>
      </c>
      <c r="B1444" s="36">
        <v>113.8</v>
      </c>
      <c r="C1444" s="36">
        <v>196.27</v>
      </c>
      <c r="D1444" s="25">
        <f t="shared" si="214"/>
        <v>0.57981352218882143</v>
      </c>
      <c r="E1444" s="26">
        <v>7.9030000000000003E-2</v>
      </c>
      <c r="F1444" s="26">
        <v>2.87E-2</v>
      </c>
      <c r="G1444" s="27">
        <v>0.18353</v>
      </c>
      <c r="H1444" s="27">
        <v>6.4479999999999996E-2</v>
      </c>
      <c r="I1444" s="26">
        <v>1.6840000000000001E-2</v>
      </c>
      <c r="J1444" s="26">
        <v>1.5499999999999999E-3</v>
      </c>
      <c r="K1444" s="28">
        <v>5.0400000000000002E-3</v>
      </c>
      <c r="L1444" s="28">
        <v>4.6999999999999999E-4</v>
      </c>
      <c r="M1444" s="29">
        <v>1173</v>
      </c>
      <c r="N1444" s="29">
        <v>781</v>
      </c>
      <c r="O1444" s="29">
        <v>171</v>
      </c>
      <c r="P1444" s="29">
        <v>55</v>
      </c>
      <c r="Q1444" s="29">
        <v>108</v>
      </c>
      <c r="R1444" s="29">
        <v>10</v>
      </c>
      <c r="S1444" s="29">
        <v>102</v>
      </c>
      <c r="T1444" s="29">
        <v>9</v>
      </c>
      <c r="U1444" s="29">
        <v>108</v>
      </c>
      <c r="V1444" s="29">
        <v>10</v>
      </c>
      <c r="W1444" s="30">
        <f t="shared" si="215"/>
        <v>36.842105263157897</v>
      </c>
      <c r="X1444" s="28">
        <v>2.3041653280425831E-2</v>
      </c>
      <c r="Y1444" s="28">
        <v>5.2490085461640544E-4</v>
      </c>
      <c r="Z1444" s="31">
        <v>9.8646213615386576E-4</v>
      </c>
      <c r="AA1444" s="31">
        <v>2.6664006981584003E-5</v>
      </c>
      <c r="AB1444" s="31">
        <v>0.28309883562353411</v>
      </c>
      <c r="AC1444" s="31">
        <v>2.2200487309278004E-5</v>
      </c>
      <c r="AD1444" s="33">
        <f t="shared" si="216"/>
        <v>11.558273928609086</v>
      </c>
      <c r="AE1444" s="33">
        <f t="shared" si="217"/>
        <v>13.860999701547083</v>
      </c>
      <c r="AF1444" s="33">
        <f t="shared" si="218"/>
        <v>0.78528813245624596</v>
      </c>
      <c r="AG1444" s="34">
        <f t="shared" si="219"/>
        <v>215.97350713243884</v>
      </c>
      <c r="AH1444" s="34">
        <f t="shared" si="220"/>
        <v>279.88884821782597</v>
      </c>
      <c r="AI1444" s="35">
        <f t="shared" si="221"/>
        <v>31.664060232710909</v>
      </c>
      <c r="AJ1444" s="33">
        <f t="shared" si="222"/>
        <v>-0.97028728505560646</v>
      </c>
    </row>
    <row r="1445" spans="1:36">
      <c r="A1445" s="23" t="s">
        <v>1463</v>
      </c>
      <c r="B1445" s="36">
        <v>292.10000000000002</v>
      </c>
      <c r="C1445" s="36">
        <v>234.4</v>
      </c>
      <c r="D1445" s="25">
        <f t="shared" si="214"/>
        <v>1.2461604095563141</v>
      </c>
      <c r="E1445" s="26">
        <v>0.13724</v>
      </c>
      <c r="F1445" s="26">
        <v>4.5830000000000003E-2</v>
      </c>
      <c r="G1445" s="27">
        <v>0.32655000000000001</v>
      </c>
      <c r="H1445" s="27">
        <v>0.10326</v>
      </c>
      <c r="I1445" s="26">
        <v>1.7260000000000001E-2</v>
      </c>
      <c r="J1445" s="26">
        <v>1.8500000000000001E-3</v>
      </c>
      <c r="K1445" s="28">
        <v>4.8799999999999998E-3</v>
      </c>
      <c r="L1445" s="28">
        <v>4.4999999999999999E-4</v>
      </c>
      <c r="M1445" s="29">
        <v>2193</v>
      </c>
      <c r="N1445" s="29">
        <v>742</v>
      </c>
      <c r="O1445" s="29">
        <v>287</v>
      </c>
      <c r="P1445" s="29">
        <v>79</v>
      </c>
      <c r="Q1445" s="29">
        <v>110</v>
      </c>
      <c r="R1445" s="29">
        <v>12</v>
      </c>
      <c r="S1445" s="29">
        <v>98</v>
      </c>
      <c r="T1445" s="29">
        <v>9</v>
      </c>
      <c r="U1445" s="29">
        <v>110</v>
      </c>
      <c r="V1445" s="29">
        <v>12</v>
      </c>
      <c r="W1445" s="30">
        <f t="shared" si="215"/>
        <v>61.672473867595819</v>
      </c>
      <c r="X1445" s="28">
        <v>3.2931556568595512E-2</v>
      </c>
      <c r="Y1445" s="28">
        <v>7.1813433962472596E-4</v>
      </c>
      <c r="Z1445" s="31">
        <v>1.1735222210700487E-3</v>
      </c>
      <c r="AA1445" s="31">
        <v>2.8259528887152364E-5</v>
      </c>
      <c r="AB1445" s="31">
        <v>0.28307088290180465</v>
      </c>
      <c r="AC1445" s="31">
        <v>1.9570322861588702E-5</v>
      </c>
      <c r="AD1445" s="33">
        <f t="shared" si="216"/>
        <v>10.569748836681825</v>
      </c>
      <c r="AE1445" s="33">
        <f t="shared" si="217"/>
        <v>12.901344784113089</v>
      </c>
      <c r="AF1445" s="33">
        <f t="shared" si="218"/>
        <v>0.69225551703671528</v>
      </c>
      <c r="AG1445" s="34">
        <f t="shared" si="219"/>
        <v>257.09761832979814</v>
      </c>
      <c r="AH1445" s="34">
        <f t="shared" si="220"/>
        <v>343.00530940695262</v>
      </c>
      <c r="AI1445" s="35">
        <f t="shared" si="221"/>
        <v>28.030493323156975</v>
      </c>
      <c r="AJ1445" s="33">
        <f t="shared" si="222"/>
        <v>-0.96465294514849254</v>
      </c>
    </row>
    <row r="1446" spans="1:36">
      <c r="A1446" s="23" t="s">
        <v>1464</v>
      </c>
      <c r="B1446" s="36">
        <v>302.07</v>
      </c>
      <c r="C1446" s="36">
        <v>489.07</v>
      </c>
      <c r="D1446" s="25">
        <f t="shared" si="214"/>
        <v>0.61764164639008734</v>
      </c>
      <c r="E1446" s="26">
        <v>7.7259999999999995E-2</v>
      </c>
      <c r="F1446" s="26">
        <v>1.9E-2</v>
      </c>
      <c r="G1446" s="27">
        <v>0.13954</v>
      </c>
      <c r="H1446" s="27">
        <v>3.338E-2</v>
      </c>
      <c r="I1446" s="26">
        <v>1.3100000000000001E-2</v>
      </c>
      <c r="J1446" s="26">
        <v>7.5000000000000002E-4</v>
      </c>
      <c r="K1446" s="28">
        <v>3.9300000000000003E-3</v>
      </c>
      <c r="L1446" s="28">
        <v>2.1000000000000001E-4</v>
      </c>
      <c r="M1446" s="29">
        <v>1128</v>
      </c>
      <c r="N1446" s="29">
        <v>539</v>
      </c>
      <c r="O1446" s="29">
        <v>133</v>
      </c>
      <c r="P1446" s="29">
        <v>30</v>
      </c>
      <c r="Q1446" s="29">
        <v>84</v>
      </c>
      <c r="R1446" s="29">
        <v>5</v>
      </c>
      <c r="S1446" s="29">
        <v>79</v>
      </c>
      <c r="T1446" s="29">
        <v>4</v>
      </c>
      <c r="U1446" s="29">
        <v>84</v>
      </c>
      <c r="V1446" s="29">
        <v>5</v>
      </c>
      <c r="W1446" s="30">
        <f t="shared" si="215"/>
        <v>36.842105263157897</v>
      </c>
      <c r="X1446" s="28">
        <v>2.5400646226030645E-2</v>
      </c>
      <c r="Y1446" s="28">
        <v>3.7861043060063358E-4</v>
      </c>
      <c r="Z1446" s="31">
        <v>9.6544415756363703E-4</v>
      </c>
      <c r="AA1446" s="31">
        <v>1.3930923592822536E-5</v>
      </c>
      <c r="AB1446" s="31">
        <v>0.28306790472228277</v>
      </c>
      <c r="AC1446" s="31">
        <v>1.7165493668001334E-5</v>
      </c>
      <c r="AD1446" s="33">
        <f t="shared" si="216"/>
        <v>10.464427959018252</v>
      </c>
      <c r="AE1446" s="33">
        <f t="shared" si="217"/>
        <v>12.255905110059029</v>
      </c>
      <c r="AF1446" s="33">
        <f t="shared" si="218"/>
        <v>0.60715549695117199</v>
      </c>
      <c r="AG1446" s="34">
        <f t="shared" si="219"/>
        <v>259.91271893327257</v>
      </c>
      <c r="AH1446" s="34">
        <f t="shared" si="220"/>
        <v>364.20179555501994</v>
      </c>
      <c r="AI1446" s="35">
        <f t="shared" si="221"/>
        <v>24.447303258518701</v>
      </c>
      <c r="AJ1446" s="33">
        <f t="shared" si="222"/>
        <v>-0.97092035669989041</v>
      </c>
    </row>
    <row r="1447" spans="1:36">
      <c r="A1447" s="23" t="s">
        <v>1465</v>
      </c>
      <c r="B1447" s="36">
        <v>119.64</v>
      </c>
      <c r="C1447" s="36">
        <v>151.84</v>
      </c>
      <c r="D1447" s="25">
        <f t="shared" si="214"/>
        <v>0.78793466807165435</v>
      </c>
      <c r="E1447" s="26">
        <v>0.11607000000000001</v>
      </c>
      <c r="F1447" s="26">
        <v>5.4030000000000002E-2</v>
      </c>
      <c r="G1447" s="27">
        <v>0.31601000000000001</v>
      </c>
      <c r="H1447" s="27">
        <v>0.14094000000000001</v>
      </c>
      <c r="I1447" s="26">
        <v>1.975E-2</v>
      </c>
      <c r="J1447" s="26">
        <v>2.63E-3</v>
      </c>
      <c r="K1447" s="28">
        <v>5.6800000000000002E-3</v>
      </c>
      <c r="L1447" s="28">
        <v>7.2000000000000005E-4</v>
      </c>
      <c r="M1447" s="29">
        <v>1896</v>
      </c>
      <c r="N1447" s="29">
        <v>1126</v>
      </c>
      <c r="O1447" s="29">
        <v>279</v>
      </c>
      <c r="P1447" s="29">
        <v>109</v>
      </c>
      <c r="Q1447" s="29">
        <v>126</v>
      </c>
      <c r="R1447" s="29">
        <v>17</v>
      </c>
      <c r="S1447" s="29">
        <v>114</v>
      </c>
      <c r="T1447" s="29">
        <v>14</v>
      </c>
      <c r="U1447" s="29">
        <v>126</v>
      </c>
      <c r="V1447" s="29">
        <v>17</v>
      </c>
      <c r="W1447" s="30">
        <f t="shared" si="215"/>
        <v>54.838709677419352</v>
      </c>
      <c r="X1447" s="28">
        <v>4.8126392679126252E-2</v>
      </c>
      <c r="Y1447" s="28">
        <v>1.0757471863731827E-3</v>
      </c>
      <c r="Z1447" s="31">
        <v>1.7140493463262249E-3</v>
      </c>
      <c r="AA1447" s="31">
        <v>3.873094906289101E-5</v>
      </c>
      <c r="AB1447" s="31">
        <v>0.28300906435768808</v>
      </c>
      <c r="AC1447" s="31">
        <v>2.5260675491075647E-5</v>
      </c>
      <c r="AD1447" s="33">
        <f t="shared" si="216"/>
        <v>8.3835866948667181</v>
      </c>
      <c r="AE1447" s="33">
        <f t="shared" si="217"/>
        <v>11.009227895488749</v>
      </c>
      <c r="AF1447" s="33">
        <f t="shared" si="218"/>
        <v>0.89357017384547299</v>
      </c>
      <c r="AG1447" s="34">
        <f t="shared" si="219"/>
        <v>350.61841689211548</v>
      </c>
      <c r="AH1447" s="34">
        <f t="shared" si="220"/>
        <v>476.64896575184071</v>
      </c>
      <c r="AI1447" s="35">
        <f t="shared" si="221"/>
        <v>36.65274787983418</v>
      </c>
      <c r="AJ1447" s="33">
        <f t="shared" si="222"/>
        <v>-0.94837200764077634</v>
      </c>
    </row>
    <row r="1448" spans="1:36">
      <c r="A1448" s="23" t="s">
        <v>1466</v>
      </c>
      <c r="B1448" s="36">
        <v>67.75</v>
      </c>
      <c r="C1448" s="36">
        <v>74.209999999999994</v>
      </c>
      <c r="D1448" s="25">
        <f t="shared" si="214"/>
        <v>0.91294973723217898</v>
      </c>
      <c r="E1448" s="26">
        <v>0.15348000000000001</v>
      </c>
      <c r="F1448" s="26">
        <v>6.3640000000000002E-2</v>
      </c>
      <c r="G1448" s="27">
        <v>0.34159</v>
      </c>
      <c r="H1448" s="27">
        <v>0.13371</v>
      </c>
      <c r="I1448" s="26">
        <v>1.6140000000000002E-2</v>
      </c>
      <c r="J1448" s="26">
        <v>2.2100000000000002E-3</v>
      </c>
      <c r="K1448" s="28">
        <v>4.5199999999999997E-3</v>
      </c>
      <c r="L1448" s="28">
        <v>5.9000000000000003E-4</v>
      </c>
      <c r="M1448" s="29">
        <v>2385</v>
      </c>
      <c r="N1448" s="29">
        <v>1017</v>
      </c>
      <c r="O1448" s="29">
        <v>298</v>
      </c>
      <c r="P1448" s="29">
        <v>101</v>
      </c>
      <c r="Q1448" s="29">
        <v>103</v>
      </c>
      <c r="R1448" s="29">
        <v>14</v>
      </c>
      <c r="S1448" s="29">
        <v>91</v>
      </c>
      <c r="T1448" s="29">
        <v>12</v>
      </c>
      <c r="U1448" s="29">
        <v>103</v>
      </c>
      <c r="V1448" s="29">
        <v>14</v>
      </c>
      <c r="W1448" s="30">
        <f t="shared" si="215"/>
        <v>65.43624161073825</v>
      </c>
      <c r="X1448" s="28">
        <v>2.4206295352474528E-2</v>
      </c>
      <c r="Y1448" s="28">
        <v>7.3796595060361214E-4</v>
      </c>
      <c r="Z1448" s="31">
        <v>1.0114582124979487E-3</v>
      </c>
      <c r="AA1448" s="31">
        <v>3.1307551187250136E-5</v>
      </c>
      <c r="AB1448" s="31">
        <v>0.28308248840137407</v>
      </c>
      <c r="AC1448" s="31">
        <v>2.126623431946287E-5</v>
      </c>
      <c r="AD1448" s="33">
        <f t="shared" si="216"/>
        <v>10.980167816263542</v>
      </c>
      <c r="AE1448" s="33">
        <f t="shared" si="217"/>
        <v>13.174328505125565</v>
      </c>
      <c r="AF1448" s="33">
        <f t="shared" si="218"/>
        <v>0.75223294707443</v>
      </c>
      <c r="AG1448" s="34">
        <f t="shared" si="219"/>
        <v>239.43683668420792</v>
      </c>
      <c r="AH1448" s="34">
        <f t="shared" si="220"/>
        <v>320.05647783093212</v>
      </c>
      <c r="AI1448" s="35">
        <f t="shared" si="221"/>
        <v>30.338165659153333</v>
      </c>
      <c r="AJ1448" s="33">
        <f t="shared" si="222"/>
        <v>-0.96953439118982088</v>
      </c>
    </row>
    <row r="1449" spans="1:36">
      <c r="A1449" s="23" t="s">
        <v>1467</v>
      </c>
      <c r="B1449" s="36">
        <v>71.16</v>
      </c>
      <c r="C1449" s="36">
        <v>72.02</v>
      </c>
      <c r="D1449" s="25">
        <f t="shared" si="214"/>
        <v>0.98805887253540681</v>
      </c>
      <c r="E1449" s="26">
        <v>0.12845999999999999</v>
      </c>
      <c r="F1449" s="26">
        <v>8.3559999999999995E-2</v>
      </c>
      <c r="G1449" s="27">
        <v>0.36392999999999998</v>
      </c>
      <c r="H1449" s="27">
        <v>0.22772999999999999</v>
      </c>
      <c r="I1449" s="26">
        <v>2.0549999999999999E-2</v>
      </c>
      <c r="J1449" s="26">
        <v>3.65E-3</v>
      </c>
      <c r="K1449" s="28">
        <v>5.8500000000000002E-3</v>
      </c>
      <c r="L1449" s="28">
        <v>1.14E-3</v>
      </c>
      <c r="M1449" s="29">
        <v>2077</v>
      </c>
      <c r="N1449" s="29">
        <v>1522</v>
      </c>
      <c r="O1449" s="29">
        <v>315</v>
      </c>
      <c r="P1449" s="29">
        <v>170</v>
      </c>
      <c r="Q1449" s="29">
        <v>131</v>
      </c>
      <c r="R1449" s="29">
        <v>23</v>
      </c>
      <c r="S1449" s="29">
        <v>118</v>
      </c>
      <c r="T1449" s="29">
        <v>23</v>
      </c>
      <c r="U1449" s="29">
        <v>131</v>
      </c>
      <c r="V1449" s="29">
        <v>23</v>
      </c>
      <c r="W1449" s="30">
        <f t="shared" si="215"/>
        <v>58.412698412698411</v>
      </c>
      <c r="X1449" s="28">
        <v>2.6514211581867272E-2</v>
      </c>
      <c r="Y1449" s="28">
        <v>6.0662263294480098E-4</v>
      </c>
      <c r="Z1449" s="31">
        <v>1.0234159192024207E-3</v>
      </c>
      <c r="AA1449" s="31">
        <v>2.301467083006436E-5</v>
      </c>
      <c r="AB1449" s="31">
        <v>0.28311628169069131</v>
      </c>
      <c r="AC1449" s="31">
        <v>2.5854071695243225E-5</v>
      </c>
      <c r="AD1449" s="33">
        <f t="shared" si="216"/>
        <v>12.175239793590364</v>
      </c>
      <c r="AE1449" s="33">
        <f t="shared" si="217"/>
        <v>14.966081882881177</v>
      </c>
      <c r="AF1449" s="33">
        <f t="shared" si="218"/>
        <v>0.91457099927760299</v>
      </c>
      <c r="AG1449" s="34">
        <f t="shared" si="219"/>
        <v>191.28073927708408</v>
      </c>
      <c r="AH1449" s="34">
        <f t="shared" si="220"/>
        <v>226.86965734098098</v>
      </c>
      <c r="AI1449" s="35">
        <f t="shared" si="221"/>
        <v>36.930380127849901</v>
      </c>
      <c r="AJ1449" s="33">
        <f t="shared" si="222"/>
        <v>-0.9691742193011319</v>
      </c>
    </row>
    <row r="1450" spans="1:36">
      <c r="A1450" s="1" t="s">
        <v>1468</v>
      </c>
      <c r="B1450" s="102">
        <v>177.66</v>
      </c>
      <c r="C1450" s="102">
        <v>219.58</v>
      </c>
      <c r="D1450" s="12">
        <f t="shared" si="214"/>
        <v>0.80909008106384905</v>
      </c>
      <c r="E1450" s="13">
        <v>4.6050000000000001E-2</v>
      </c>
      <c r="F1450" s="13">
        <v>1.6570000000000001E-2</v>
      </c>
      <c r="G1450" s="14">
        <v>0.11484</v>
      </c>
      <c r="H1450" s="14">
        <v>4.0430000000000001E-2</v>
      </c>
      <c r="I1450" s="13">
        <v>1.8089999999999998E-2</v>
      </c>
      <c r="J1450" s="13">
        <v>1.34E-3</v>
      </c>
      <c r="K1450" s="15">
        <v>6.1399999999999996E-3</v>
      </c>
      <c r="L1450" s="15">
        <v>9.3999999999999997E-4</v>
      </c>
      <c r="M1450" s="16"/>
      <c r="N1450" s="16">
        <v>584</v>
      </c>
      <c r="O1450" s="16">
        <v>110</v>
      </c>
      <c r="P1450" s="16">
        <v>37</v>
      </c>
      <c r="Q1450" s="16">
        <v>116</v>
      </c>
      <c r="R1450" s="16">
        <v>9</v>
      </c>
      <c r="S1450" s="16">
        <v>124</v>
      </c>
      <c r="T1450" s="16">
        <v>19</v>
      </c>
      <c r="U1450" s="16">
        <v>116</v>
      </c>
      <c r="V1450" s="16">
        <v>9</v>
      </c>
      <c r="W1450" s="17">
        <f t="shared" si="215"/>
        <v>-5.4545454545454541</v>
      </c>
      <c r="X1450" s="15">
        <v>2.35663761691241E-2</v>
      </c>
      <c r="Y1450" s="15">
        <v>1.452275464409639E-4</v>
      </c>
      <c r="Z1450" s="18">
        <v>9.3753752421635392E-4</v>
      </c>
      <c r="AA1450" s="18">
        <v>6.1183961741918466E-6</v>
      </c>
      <c r="AB1450" s="18">
        <v>0.28293125921657558</v>
      </c>
      <c r="AC1450" s="18">
        <v>2.3716769061079408E-5</v>
      </c>
      <c r="AD1450" s="20">
        <f t="shared" si="216"/>
        <v>5.6320716540381177</v>
      </c>
      <c r="AE1450" s="20">
        <f t="shared" si="217"/>
        <v>8.1078371385356895</v>
      </c>
      <c r="AF1450" s="20">
        <f t="shared" si="218"/>
        <v>0.83893765009188748</v>
      </c>
      <c r="AG1450" s="21">
        <f t="shared" si="219"/>
        <v>453.79109142413529</v>
      </c>
      <c r="AH1450" s="21">
        <f t="shared" si="220"/>
        <v>654.44895169566325</v>
      </c>
      <c r="AI1450" s="22">
        <f t="shared" si="221"/>
        <v>33.633477197123511</v>
      </c>
      <c r="AJ1450" s="20">
        <f t="shared" si="222"/>
        <v>-0.97176091794529051</v>
      </c>
    </row>
    <row r="1451" spans="1:36">
      <c r="A1451" s="1" t="s">
        <v>1469</v>
      </c>
      <c r="B1451" s="102">
        <v>152.02000000000001</v>
      </c>
      <c r="C1451" s="102">
        <v>392.7</v>
      </c>
      <c r="D1451" s="12">
        <f t="shared" si="214"/>
        <v>0.38711484593837536</v>
      </c>
      <c r="E1451" s="13">
        <v>5.2299999999999999E-2</v>
      </c>
      <c r="F1451" s="13">
        <v>1.1089999999999999E-2</v>
      </c>
      <c r="G1451" s="14">
        <v>0.11856999999999999</v>
      </c>
      <c r="H1451" s="14">
        <v>2.4320000000000001E-2</v>
      </c>
      <c r="I1451" s="13">
        <v>1.644E-2</v>
      </c>
      <c r="J1451" s="13">
        <v>8.8000000000000003E-4</v>
      </c>
      <c r="K1451" s="15">
        <v>5.1599999999999997E-3</v>
      </c>
      <c r="L1451" s="15">
        <v>5.1000000000000004E-4</v>
      </c>
      <c r="M1451" s="16">
        <v>299</v>
      </c>
      <c r="N1451" s="16">
        <v>399</v>
      </c>
      <c r="O1451" s="16">
        <v>114</v>
      </c>
      <c r="P1451" s="16">
        <v>22</v>
      </c>
      <c r="Q1451" s="16">
        <v>105</v>
      </c>
      <c r="R1451" s="16">
        <v>6</v>
      </c>
      <c r="S1451" s="16">
        <v>104</v>
      </c>
      <c r="T1451" s="16">
        <v>10</v>
      </c>
      <c r="U1451" s="16">
        <v>105</v>
      </c>
      <c r="V1451" s="16">
        <v>6</v>
      </c>
      <c r="W1451" s="17">
        <f t="shared" si="215"/>
        <v>7.8947368421052628</v>
      </c>
      <c r="X1451" s="15">
        <v>4.188707260273767E-2</v>
      </c>
      <c r="Y1451" s="15">
        <v>1.9229878348996485E-3</v>
      </c>
      <c r="Z1451" s="18">
        <v>1.6713124741379228E-3</v>
      </c>
      <c r="AA1451" s="18">
        <v>6.9442474571679416E-5</v>
      </c>
      <c r="AB1451" s="18">
        <v>0.28301956855967375</v>
      </c>
      <c r="AC1451" s="18">
        <v>1.8761025244487438E-5</v>
      </c>
      <c r="AD1451" s="20">
        <f t="shared" si="216"/>
        <v>8.7550591880991568</v>
      </c>
      <c r="AE1451" s="20">
        <f t="shared" si="217"/>
        <v>10.945612306860752</v>
      </c>
      <c r="AF1451" s="20">
        <f t="shared" si="218"/>
        <v>0.66362117067905257</v>
      </c>
      <c r="AG1451" s="21">
        <f t="shared" si="219"/>
        <v>334.99104605546921</v>
      </c>
      <c r="AH1451" s="21">
        <f t="shared" si="220"/>
        <v>464.45309101797443</v>
      </c>
      <c r="AI1451" s="22">
        <f t="shared" si="221"/>
        <v>27.195740630580588</v>
      </c>
      <c r="AJ1451" s="20">
        <f t="shared" si="222"/>
        <v>-0.94965926282717095</v>
      </c>
    </row>
    <row r="1452" spans="1:36">
      <c r="A1452" s="23" t="s">
        <v>1470</v>
      </c>
      <c r="B1452" s="36">
        <v>122.57</v>
      </c>
      <c r="C1452" s="36">
        <v>140.47999999999999</v>
      </c>
      <c r="D1452" s="25">
        <f t="shared" si="214"/>
        <v>0.87250854214123008</v>
      </c>
      <c r="E1452" s="26">
        <v>0.11233</v>
      </c>
      <c r="F1452" s="26">
        <v>4.027E-2</v>
      </c>
      <c r="G1452" s="27">
        <v>0.30342000000000002</v>
      </c>
      <c r="H1452" s="27">
        <v>0.10383000000000001</v>
      </c>
      <c r="I1452" s="26">
        <v>1.959E-2</v>
      </c>
      <c r="J1452" s="26">
        <v>2.0899999999999998E-3</v>
      </c>
      <c r="K1452" s="28">
        <v>5.6499999999999996E-3</v>
      </c>
      <c r="L1452" s="28">
        <v>5.1999999999999995E-4</v>
      </c>
      <c r="M1452" s="29">
        <v>1837</v>
      </c>
      <c r="N1452" s="29">
        <v>806</v>
      </c>
      <c r="O1452" s="29">
        <v>269</v>
      </c>
      <c r="P1452" s="29">
        <v>81</v>
      </c>
      <c r="Q1452" s="29">
        <v>125</v>
      </c>
      <c r="R1452" s="29">
        <v>13</v>
      </c>
      <c r="S1452" s="29">
        <v>114</v>
      </c>
      <c r="T1452" s="29">
        <v>11</v>
      </c>
      <c r="U1452" s="29">
        <v>125</v>
      </c>
      <c r="V1452" s="29">
        <v>13</v>
      </c>
      <c r="W1452" s="30">
        <f t="shared" si="215"/>
        <v>53.531598513011154</v>
      </c>
      <c r="X1452" s="28">
        <v>4.0614611012694909E-2</v>
      </c>
      <c r="Y1452" s="28">
        <v>3.5285670613956378E-4</v>
      </c>
      <c r="Z1452" s="31">
        <v>1.7467344992465026E-3</v>
      </c>
      <c r="AA1452" s="31">
        <v>1.5143184370736718E-5</v>
      </c>
      <c r="AB1452" s="31">
        <v>0.28313261159494801</v>
      </c>
      <c r="AC1452" s="31">
        <v>2.0825938169630678E-5</v>
      </c>
      <c r="AD1452" s="33">
        <f t="shared" si="216"/>
        <v>12.752733472478628</v>
      </c>
      <c r="AE1452" s="33">
        <f t="shared" si="217"/>
        <v>15.356006550266699</v>
      </c>
      <c r="AF1452" s="33">
        <f t="shared" si="218"/>
        <v>0.73669432545446578</v>
      </c>
      <c r="AG1452" s="34">
        <f t="shared" si="219"/>
        <v>171.26699824876761</v>
      </c>
      <c r="AH1452" s="34">
        <f t="shared" si="220"/>
        <v>197.16267073387232</v>
      </c>
      <c r="AI1452" s="35">
        <f t="shared" si="221"/>
        <v>30.344635082495643</v>
      </c>
      <c r="AJ1452" s="33">
        <f t="shared" si="222"/>
        <v>-0.94738751508293673</v>
      </c>
    </row>
    <row r="1453" spans="1:36">
      <c r="A1453" s="1" t="s">
        <v>1471</v>
      </c>
      <c r="B1453" s="102">
        <v>30.24</v>
      </c>
      <c r="C1453" s="102">
        <v>75.599999999999994</v>
      </c>
      <c r="D1453" s="12">
        <f t="shared" si="214"/>
        <v>0.4</v>
      </c>
      <c r="E1453" s="13">
        <v>4.6050000000000001E-2</v>
      </c>
      <c r="F1453" s="13">
        <v>2.8639999999999999E-2</v>
      </c>
      <c r="G1453" s="14">
        <v>9.7850000000000006E-2</v>
      </c>
      <c r="H1453" s="14">
        <v>6.003E-2</v>
      </c>
      <c r="I1453" s="13">
        <v>1.541E-2</v>
      </c>
      <c r="J1453" s="13">
        <v>1.5900000000000001E-3</v>
      </c>
      <c r="K1453" s="15">
        <v>6.9800000000000001E-3</v>
      </c>
      <c r="L1453" s="15">
        <v>3.5300000000000002E-3</v>
      </c>
      <c r="M1453" s="16"/>
      <c r="N1453" s="16">
        <v>987</v>
      </c>
      <c r="O1453" s="16">
        <v>95</v>
      </c>
      <c r="P1453" s="16">
        <v>56</v>
      </c>
      <c r="Q1453" s="16">
        <v>99</v>
      </c>
      <c r="R1453" s="16">
        <v>10</v>
      </c>
      <c r="S1453" s="16">
        <v>141</v>
      </c>
      <c r="T1453" s="16">
        <v>71</v>
      </c>
      <c r="U1453" s="16">
        <v>99</v>
      </c>
      <c r="V1453" s="16">
        <v>10</v>
      </c>
      <c r="W1453" s="17">
        <f t="shared" si="215"/>
        <v>-4.2105263157894735</v>
      </c>
      <c r="X1453" s="15">
        <v>7.240477617669978E-3</v>
      </c>
      <c r="Y1453" s="15">
        <v>1.146480948497695E-4</v>
      </c>
      <c r="Z1453" s="18">
        <v>2.9373261166862357E-4</v>
      </c>
      <c r="AA1453" s="18">
        <v>4.6668815251951428E-6</v>
      </c>
      <c r="AB1453" s="18">
        <v>0.28304105094140258</v>
      </c>
      <c r="AC1453" s="18">
        <v>1.7777735740471042E-5</v>
      </c>
      <c r="AD1453" s="20">
        <f t="shared" si="216"/>
        <v>9.5147660094552222</v>
      </c>
      <c r="AE1453" s="20">
        <f t="shared" si="217"/>
        <v>11.670218025408019</v>
      </c>
      <c r="AF1453" s="20">
        <f t="shared" si="218"/>
        <v>0.62883164196899177</v>
      </c>
      <c r="AG1453" s="21">
        <f t="shared" si="219"/>
        <v>292.89483471426274</v>
      </c>
      <c r="AH1453" s="21">
        <f t="shared" si="220"/>
        <v>413.36978781291401</v>
      </c>
      <c r="AI1453" s="22">
        <f t="shared" si="221"/>
        <v>24.857738665937177</v>
      </c>
      <c r="AJ1453" s="20">
        <f t="shared" si="222"/>
        <v>-0.9911526321786559</v>
      </c>
    </row>
    <row r="1454" spans="1:36">
      <c r="A1454" s="1" t="s">
        <v>1472</v>
      </c>
      <c r="B1454" s="102">
        <v>97.65</v>
      </c>
      <c r="C1454" s="102">
        <v>194.23</v>
      </c>
      <c r="D1454" s="12">
        <f t="shared" si="214"/>
        <v>0.5027544663543223</v>
      </c>
      <c r="E1454" s="13">
        <v>5.8009999999999999E-2</v>
      </c>
      <c r="F1454" s="13">
        <v>2.8170000000000001E-2</v>
      </c>
      <c r="G1454" s="14">
        <v>0.13952999999999999</v>
      </c>
      <c r="H1454" s="14">
        <v>6.6299999999999998E-2</v>
      </c>
      <c r="I1454" s="13">
        <v>1.745E-2</v>
      </c>
      <c r="J1454" s="13">
        <v>1.75E-3</v>
      </c>
      <c r="K1454" s="15">
        <v>5.4099999999999999E-3</v>
      </c>
      <c r="L1454" s="15">
        <v>1.33E-3</v>
      </c>
      <c r="M1454" s="16">
        <v>530</v>
      </c>
      <c r="N1454" s="16">
        <v>929</v>
      </c>
      <c r="O1454" s="16">
        <v>133</v>
      </c>
      <c r="P1454" s="16">
        <v>59</v>
      </c>
      <c r="Q1454" s="16">
        <v>111</v>
      </c>
      <c r="R1454" s="16">
        <v>11</v>
      </c>
      <c r="S1454" s="16">
        <v>109</v>
      </c>
      <c r="T1454" s="16">
        <v>27</v>
      </c>
      <c r="U1454" s="16">
        <v>111</v>
      </c>
      <c r="V1454" s="16">
        <v>11</v>
      </c>
      <c r="W1454" s="17">
        <f t="shared" si="215"/>
        <v>16.541353383458645</v>
      </c>
      <c r="X1454" s="15">
        <v>2.3947696555274366E-2</v>
      </c>
      <c r="Y1454" s="15">
        <v>5.340338294376523E-4</v>
      </c>
      <c r="Z1454" s="18">
        <v>1.026394394721093E-3</v>
      </c>
      <c r="AA1454" s="18">
        <v>1.6807036145704594E-5</v>
      </c>
      <c r="AB1454" s="18">
        <v>0.28317957071027011</v>
      </c>
      <c r="AC1454" s="18">
        <v>2.4365040249964905E-5</v>
      </c>
      <c r="AD1454" s="20">
        <f t="shared" si="216"/>
        <v>14.413404094821836</v>
      </c>
      <c r="AE1454" s="20">
        <f t="shared" si="217"/>
        <v>16.777944814931889</v>
      </c>
      <c r="AF1454" s="20">
        <f t="shared" si="218"/>
        <v>0.86185959797875633</v>
      </c>
      <c r="AG1454" s="21">
        <f t="shared" si="219"/>
        <v>100.84052701594409</v>
      </c>
      <c r="AH1454" s="21">
        <f t="shared" si="220"/>
        <v>94.84379783481225</v>
      </c>
      <c r="AI1454" s="22">
        <f t="shared" si="221"/>
        <v>34.864345052478015</v>
      </c>
      <c r="AJ1454" s="20">
        <f t="shared" si="222"/>
        <v>-0.9690845061830996</v>
      </c>
    </row>
    <row r="1455" spans="1:36">
      <c r="A1455" s="1" t="s">
        <v>1473</v>
      </c>
      <c r="B1455" s="102">
        <v>164.8</v>
      </c>
      <c r="C1455" s="102">
        <v>158.86000000000001</v>
      </c>
      <c r="D1455" s="12">
        <f t="shared" si="214"/>
        <v>1.0373914138234923</v>
      </c>
      <c r="E1455" s="13">
        <v>4.6050000000000001E-2</v>
      </c>
      <c r="F1455" s="13">
        <v>3.397E-2</v>
      </c>
      <c r="G1455" s="14">
        <v>0.10993</v>
      </c>
      <c r="H1455" s="14">
        <v>8.0350000000000005E-2</v>
      </c>
      <c r="I1455" s="13">
        <v>1.7309999999999999E-2</v>
      </c>
      <c r="J1455" s="13">
        <v>1.7099999999999999E-3</v>
      </c>
      <c r="K1455" s="15">
        <v>5.5199999999999997E-3</v>
      </c>
      <c r="L1455" s="15">
        <v>1.1999999999999999E-3</v>
      </c>
      <c r="M1455" s="16"/>
      <c r="N1455" s="16">
        <v>1087</v>
      </c>
      <c r="O1455" s="16">
        <v>106</v>
      </c>
      <c r="P1455" s="16">
        <v>74</v>
      </c>
      <c r="Q1455" s="16">
        <v>111</v>
      </c>
      <c r="R1455" s="16">
        <v>11</v>
      </c>
      <c r="S1455" s="16">
        <v>111</v>
      </c>
      <c r="T1455" s="16">
        <v>24</v>
      </c>
      <c r="U1455" s="16">
        <v>111</v>
      </c>
      <c r="V1455" s="16">
        <v>11</v>
      </c>
      <c r="W1455" s="17">
        <f t="shared" si="215"/>
        <v>-4.716981132075472</v>
      </c>
      <c r="X1455" s="15">
        <v>2.3754079724782988E-2</v>
      </c>
      <c r="Y1455" s="15">
        <v>6.9506888073248994E-4</v>
      </c>
      <c r="Z1455" s="18">
        <v>9.5274270439086423E-4</v>
      </c>
      <c r="AA1455" s="18">
        <v>2.722288076569352E-5</v>
      </c>
      <c r="AB1455" s="18">
        <v>0.28311365276196715</v>
      </c>
      <c r="AC1455" s="18">
        <v>2.2448770925409284E-5</v>
      </c>
      <c r="AD1455" s="20">
        <f t="shared" si="216"/>
        <v>12.082269884114982</v>
      </c>
      <c r="AE1455" s="20">
        <f t="shared" si="217"/>
        <v>14.451641555894845</v>
      </c>
      <c r="AF1455" s="20">
        <f t="shared" si="218"/>
        <v>0.79407579410496987</v>
      </c>
      <c r="AG1455" s="21">
        <f t="shared" si="219"/>
        <v>194.66710296742005</v>
      </c>
      <c r="AH1455" s="21">
        <f t="shared" si="220"/>
        <v>244.31385743812797</v>
      </c>
      <c r="AI1455" s="22">
        <f t="shared" si="221"/>
        <v>32.00217939993027</v>
      </c>
      <c r="AJ1455" s="20">
        <f t="shared" si="222"/>
        <v>-0.97130293059063666</v>
      </c>
    </row>
    <row r="1456" spans="1:36">
      <c r="A1456" s="23" t="s">
        <v>1474</v>
      </c>
      <c r="B1456" s="36">
        <v>338.49</v>
      </c>
      <c r="C1456" s="36">
        <v>490.76</v>
      </c>
      <c r="D1456" s="25">
        <f t="shared" si="214"/>
        <v>0.68972613904963731</v>
      </c>
      <c r="E1456" s="26">
        <v>7.177E-2</v>
      </c>
      <c r="F1456" s="26">
        <v>1.24E-2</v>
      </c>
      <c r="G1456" s="27">
        <v>0.13594000000000001</v>
      </c>
      <c r="H1456" s="27">
        <v>2.291E-2</v>
      </c>
      <c r="I1456" s="26">
        <v>1.374E-2</v>
      </c>
      <c r="J1456" s="26">
        <v>5.1999999999999995E-4</v>
      </c>
      <c r="K1456" s="28">
        <v>4.1599999999999996E-3</v>
      </c>
      <c r="L1456" s="28">
        <v>1.6000000000000001E-4</v>
      </c>
      <c r="M1456" s="29">
        <v>979</v>
      </c>
      <c r="N1456" s="29">
        <v>381</v>
      </c>
      <c r="O1456" s="29">
        <v>129</v>
      </c>
      <c r="P1456" s="29">
        <v>20</v>
      </c>
      <c r="Q1456" s="29">
        <v>88</v>
      </c>
      <c r="R1456" s="29">
        <v>3</v>
      </c>
      <c r="S1456" s="29">
        <v>84</v>
      </c>
      <c r="T1456" s="29">
        <v>3</v>
      </c>
      <c r="U1456" s="29">
        <v>88</v>
      </c>
      <c r="V1456" s="29">
        <v>3</v>
      </c>
      <c r="W1456" s="30">
        <f t="shared" si="215"/>
        <v>31.782945736434108</v>
      </c>
      <c r="X1456" s="28">
        <v>2.7743723983454587E-2</v>
      </c>
      <c r="Y1456" s="28">
        <v>4.1172711732408987E-4</v>
      </c>
      <c r="Z1456" s="31">
        <v>1.1439659034147059E-3</v>
      </c>
      <c r="AA1456" s="31">
        <v>1.1015616505530138E-5</v>
      </c>
      <c r="AB1456" s="31">
        <v>0.28308333992840007</v>
      </c>
      <c r="AC1456" s="31">
        <v>2.0058983965502125E-5</v>
      </c>
      <c r="AD1456" s="33">
        <f t="shared" si="216"/>
        <v>11.010281371566233</v>
      </c>
      <c r="AE1456" s="33">
        <f t="shared" si="217"/>
        <v>12.876887090296218</v>
      </c>
      <c r="AF1456" s="33">
        <f t="shared" si="218"/>
        <v>0.70950650134769866</v>
      </c>
      <c r="AG1456" s="34">
        <f t="shared" si="219"/>
        <v>239.06778030191779</v>
      </c>
      <c r="AH1456" s="34">
        <f t="shared" si="220"/>
        <v>327.48353831739013</v>
      </c>
      <c r="AI1456" s="35">
        <f t="shared" si="221"/>
        <v>28.717457182742237</v>
      </c>
      <c r="AJ1456" s="33">
        <f t="shared" si="222"/>
        <v>-0.96554319568027991</v>
      </c>
    </row>
    <row r="1457" spans="1:36">
      <c r="A1457" s="23" t="s">
        <v>1475</v>
      </c>
      <c r="B1457" s="36">
        <v>425.74</v>
      </c>
      <c r="C1457" s="36">
        <v>369.49</v>
      </c>
      <c r="D1457" s="25">
        <f t="shared" si="214"/>
        <v>1.1522368670329373</v>
      </c>
      <c r="E1457" s="26">
        <v>7.2859999999999994E-2</v>
      </c>
      <c r="F1457" s="26">
        <v>1.508E-2</v>
      </c>
      <c r="G1457" s="27">
        <v>0.12421</v>
      </c>
      <c r="H1457" s="27">
        <v>2.5020000000000001E-2</v>
      </c>
      <c r="I1457" s="26">
        <v>1.2359999999999999E-2</v>
      </c>
      <c r="J1457" s="26">
        <v>5.9000000000000003E-4</v>
      </c>
      <c r="K1457" s="28">
        <v>3.7399999999999998E-3</v>
      </c>
      <c r="L1457" s="28">
        <v>1.3999999999999999E-4</v>
      </c>
      <c r="M1457" s="29">
        <v>1010</v>
      </c>
      <c r="N1457" s="29">
        <v>459</v>
      </c>
      <c r="O1457" s="29">
        <v>119</v>
      </c>
      <c r="P1457" s="29">
        <v>23</v>
      </c>
      <c r="Q1457" s="29">
        <v>79</v>
      </c>
      <c r="R1457" s="29">
        <v>4</v>
      </c>
      <c r="S1457" s="29">
        <v>75</v>
      </c>
      <c r="T1457" s="29">
        <v>3</v>
      </c>
      <c r="U1457" s="29">
        <v>79</v>
      </c>
      <c r="V1457" s="29">
        <v>4</v>
      </c>
      <c r="W1457" s="30">
        <f t="shared" si="215"/>
        <v>33.613445378151262</v>
      </c>
      <c r="X1457" s="28">
        <v>4.228159245798753E-2</v>
      </c>
      <c r="Y1457" s="28">
        <v>6.4772052301994773E-4</v>
      </c>
      <c r="Z1457" s="31">
        <v>1.7076789203816804E-3</v>
      </c>
      <c r="AA1457" s="31">
        <v>2.655072759536492E-5</v>
      </c>
      <c r="AB1457" s="31">
        <v>0.28296598278476709</v>
      </c>
      <c r="AC1457" s="31">
        <v>2.0431355525488614E-5</v>
      </c>
      <c r="AD1457" s="33">
        <f t="shared" si="216"/>
        <v>6.8600421812292645</v>
      </c>
      <c r="AE1457" s="33">
        <f t="shared" si="217"/>
        <v>8.5054534149398009</v>
      </c>
      <c r="AF1457" s="33">
        <f t="shared" si="218"/>
        <v>0.72266337724603902</v>
      </c>
      <c r="AG1457" s="34">
        <f t="shared" si="219"/>
        <v>412.99969194987278</v>
      </c>
      <c r="AH1457" s="34">
        <f t="shared" si="220"/>
        <v>600.49295363213673</v>
      </c>
      <c r="AI1457" s="35">
        <f t="shared" si="221"/>
        <v>29.603903125641068</v>
      </c>
      <c r="AJ1457" s="33">
        <f t="shared" si="222"/>
        <v>-0.94856388794031088</v>
      </c>
    </row>
    <row r="1458" spans="1:36">
      <c r="A1458" s="1" t="s">
        <v>1476</v>
      </c>
      <c r="B1458" s="102">
        <v>93.73</v>
      </c>
      <c r="C1458" s="102">
        <v>129.9</v>
      </c>
      <c r="D1458" s="12">
        <f t="shared" si="214"/>
        <v>0.72155504234026169</v>
      </c>
      <c r="E1458" s="13">
        <v>4.6050000000000001E-2</v>
      </c>
      <c r="F1458" s="13">
        <v>7.2199999999999999E-3</v>
      </c>
      <c r="G1458" s="14">
        <v>0.11804000000000001</v>
      </c>
      <c r="H1458" s="14">
        <v>1.6039999999999999E-2</v>
      </c>
      <c r="I1458" s="13">
        <v>1.8589999999999999E-2</v>
      </c>
      <c r="J1458" s="13">
        <v>1.4599999999999999E-3</v>
      </c>
      <c r="K1458" s="15">
        <v>7.7099999999999998E-3</v>
      </c>
      <c r="L1458" s="15">
        <v>1.15E-3</v>
      </c>
      <c r="M1458" s="16"/>
      <c r="N1458" s="16">
        <v>281</v>
      </c>
      <c r="O1458" s="16">
        <v>113</v>
      </c>
      <c r="P1458" s="16">
        <v>15</v>
      </c>
      <c r="Q1458" s="16">
        <v>119</v>
      </c>
      <c r="R1458" s="16">
        <v>9</v>
      </c>
      <c r="S1458" s="16">
        <v>155</v>
      </c>
      <c r="T1458" s="16">
        <v>23</v>
      </c>
      <c r="U1458" s="16">
        <v>119</v>
      </c>
      <c r="V1458" s="16">
        <v>9</v>
      </c>
      <c r="W1458" s="17">
        <f t="shared" si="215"/>
        <v>-5.3097345132743365</v>
      </c>
      <c r="X1458" s="15">
        <v>2.8007674246903706E-2</v>
      </c>
      <c r="Y1458" s="15">
        <v>3.7319400148118728E-4</v>
      </c>
      <c r="Z1458" s="18">
        <v>1.2779662980287457E-3</v>
      </c>
      <c r="AA1458" s="18">
        <v>1.6970852636263072E-5</v>
      </c>
      <c r="AB1458" s="18">
        <v>0.28303555029606581</v>
      </c>
      <c r="AC1458" s="18">
        <v>1.7507460170708667E-5</v>
      </c>
      <c r="AD1458" s="20">
        <f t="shared" si="216"/>
        <v>9.3202401958381031</v>
      </c>
      <c r="AE1458" s="20">
        <f t="shared" si="217"/>
        <v>11.834330003821503</v>
      </c>
      <c r="AF1458" s="20">
        <f t="shared" si="218"/>
        <v>0.61929870302240209</v>
      </c>
      <c r="AG1458" s="21">
        <f t="shared" si="219"/>
        <v>308.53038908855166</v>
      </c>
      <c r="AH1458" s="21">
        <f t="shared" si="220"/>
        <v>418.37981057487093</v>
      </c>
      <c r="AI1458" s="22">
        <f t="shared" si="221"/>
        <v>25.121597942271649</v>
      </c>
      <c r="AJ1458" s="20">
        <f t="shared" si="222"/>
        <v>-0.96150703921600167</v>
      </c>
    </row>
    <row r="1459" spans="1:36">
      <c r="A1459" s="1" t="s">
        <v>1477</v>
      </c>
      <c r="B1459" s="102">
        <v>134.88999999999999</v>
      </c>
      <c r="C1459" s="102">
        <v>240.21</v>
      </c>
      <c r="D1459" s="12">
        <f t="shared" si="214"/>
        <v>0.56155031014528944</v>
      </c>
      <c r="E1459" s="13">
        <v>5.7489999999999999E-2</v>
      </c>
      <c r="F1459" s="13">
        <v>1.312E-2</v>
      </c>
      <c r="G1459" s="14">
        <v>0.13791</v>
      </c>
      <c r="H1459" s="14">
        <v>3.0530000000000002E-2</v>
      </c>
      <c r="I1459" s="13">
        <v>1.7399999999999999E-2</v>
      </c>
      <c r="J1459" s="13">
        <v>9.6000000000000002E-4</v>
      </c>
      <c r="K1459" s="15">
        <v>5.4000000000000003E-3</v>
      </c>
      <c r="L1459" s="15">
        <v>3.2000000000000003E-4</v>
      </c>
      <c r="M1459" s="16">
        <v>510</v>
      </c>
      <c r="N1459" s="16">
        <v>458</v>
      </c>
      <c r="O1459" s="16">
        <v>131</v>
      </c>
      <c r="P1459" s="16">
        <v>27</v>
      </c>
      <c r="Q1459" s="16">
        <v>111</v>
      </c>
      <c r="R1459" s="16">
        <v>6</v>
      </c>
      <c r="S1459" s="16">
        <v>109</v>
      </c>
      <c r="T1459" s="16">
        <v>6</v>
      </c>
      <c r="U1459" s="16">
        <v>111</v>
      </c>
      <c r="V1459" s="16">
        <v>6</v>
      </c>
      <c r="W1459" s="17">
        <f t="shared" si="215"/>
        <v>15.267175572519085</v>
      </c>
      <c r="X1459" s="15">
        <v>2.1267620619282453E-2</v>
      </c>
      <c r="Y1459" s="15">
        <v>6.5972034616370602E-4</v>
      </c>
      <c r="Z1459" s="18">
        <v>9.3035139650456686E-4</v>
      </c>
      <c r="AA1459" s="18">
        <v>2.5615173478379609E-5</v>
      </c>
      <c r="AB1459" s="18">
        <v>0.2829853957997096</v>
      </c>
      <c r="AC1459" s="18">
        <v>1.6605819297010603E-5</v>
      </c>
      <c r="AD1459" s="20">
        <f t="shared" si="216"/>
        <v>7.5465675423869172</v>
      </c>
      <c r="AE1459" s="20">
        <f t="shared" si="217"/>
        <v>9.9164755425285023</v>
      </c>
      <c r="AF1459" s="20">
        <f t="shared" si="218"/>
        <v>0.58739425819130531</v>
      </c>
      <c r="AG1459" s="21">
        <f t="shared" si="219"/>
        <v>376.9153567155638</v>
      </c>
      <c r="AH1459" s="21">
        <f t="shared" si="220"/>
        <v>534.95797956717536</v>
      </c>
      <c r="AI1459" s="22">
        <f t="shared" si="221"/>
        <v>23.576308903282097</v>
      </c>
      <c r="AJ1459" s="20">
        <f t="shared" si="222"/>
        <v>-0.97197736757516362</v>
      </c>
    </row>
    <row r="1460" spans="1:36">
      <c r="A1460" s="1" t="s">
        <v>1478</v>
      </c>
      <c r="B1460" s="102">
        <v>107.76</v>
      </c>
      <c r="C1460" s="102">
        <v>132.80000000000001</v>
      </c>
      <c r="D1460" s="12">
        <f t="shared" si="214"/>
        <v>0.81144578313253013</v>
      </c>
      <c r="E1460" s="13">
        <v>5.0180000000000002E-2</v>
      </c>
      <c r="F1460" s="13">
        <v>1.602E-2</v>
      </c>
      <c r="G1460" s="14">
        <v>9.3289999999999998E-2</v>
      </c>
      <c r="H1460" s="14">
        <v>2.903E-2</v>
      </c>
      <c r="I1460" s="13">
        <v>1.3480000000000001E-2</v>
      </c>
      <c r="J1460" s="13">
        <v>9.6000000000000002E-4</v>
      </c>
      <c r="K1460" s="15">
        <v>4.2500000000000003E-3</v>
      </c>
      <c r="L1460" s="15">
        <v>4.2999999999999999E-4</v>
      </c>
      <c r="M1460" s="16">
        <v>204</v>
      </c>
      <c r="N1460" s="16">
        <v>547</v>
      </c>
      <c r="O1460" s="16">
        <v>91</v>
      </c>
      <c r="P1460" s="16">
        <v>27</v>
      </c>
      <c r="Q1460" s="16">
        <v>86</v>
      </c>
      <c r="R1460" s="16">
        <v>6</v>
      </c>
      <c r="S1460" s="16">
        <v>86</v>
      </c>
      <c r="T1460" s="16">
        <v>9</v>
      </c>
      <c r="U1460" s="16">
        <v>86</v>
      </c>
      <c r="V1460" s="16">
        <v>6</v>
      </c>
      <c r="W1460" s="17">
        <f t="shared" si="215"/>
        <v>5.4945054945054945</v>
      </c>
      <c r="X1460" s="15">
        <v>2.4572598316333526E-2</v>
      </c>
      <c r="Y1460" s="15">
        <v>2.8143488118108519E-4</v>
      </c>
      <c r="Z1460" s="18">
        <v>9.8872012317902385E-4</v>
      </c>
      <c r="AA1460" s="18">
        <v>1.3039196023453949E-5</v>
      </c>
      <c r="AB1460" s="18">
        <v>0.28306756396713834</v>
      </c>
      <c r="AC1460" s="18">
        <v>1.6451439317445617E-5</v>
      </c>
      <c r="AD1460" s="20">
        <f t="shared" si="216"/>
        <v>10.452377432641491</v>
      </c>
      <c r="AE1460" s="20">
        <f t="shared" si="217"/>
        <v>12.285227301103152</v>
      </c>
      <c r="AF1460" s="20">
        <f t="shared" si="218"/>
        <v>0.58190145158963824</v>
      </c>
      <c r="AG1460" s="21">
        <f t="shared" si="219"/>
        <v>260.55953046929756</v>
      </c>
      <c r="AH1460" s="21">
        <f t="shared" si="220"/>
        <v>363.87400801654127</v>
      </c>
      <c r="AI1460" s="22">
        <f t="shared" si="221"/>
        <v>23.444413367058786</v>
      </c>
      <c r="AJ1460" s="20">
        <f t="shared" si="222"/>
        <v>-0.97021927339822223</v>
      </c>
    </row>
    <row r="1461" spans="1:36">
      <c r="A1461" s="23" t="s">
        <v>1479</v>
      </c>
      <c r="B1461" s="36">
        <v>74.260000000000005</v>
      </c>
      <c r="C1461" s="36">
        <v>105.69</v>
      </c>
      <c r="D1461" s="25">
        <f t="shared" si="214"/>
        <v>0.70262087236256987</v>
      </c>
      <c r="E1461" s="26">
        <v>7.5139999999999998E-2</v>
      </c>
      <c r="F1461" s="26">
        <v>3.2550000000000003E-2</v>
      </c>
      <c r="G1461" s="27">
        <v>0.18490999999999999</v>
      </c>
      <c r="H1461" s="27">
        <v>7.8439999999999996E-2</v>
      </c>
      <c r="I1461" s="26">
        <v>1.7850000000000001E-2</v>
      </c>
      <c r="J1461" s="26">
        <v>1.57E-3</v>
      </c>
      <c r="K1461" s="28">
        <v>5.3699999999999998E-3</v>
      </c>
      <c r="L1461" s="28">
        <v>6.3000000000000003E-4</v>
      </c>
      <c r="M1461" s="29">
        <v>1072</v>
      </c>
      <c r="N1461" s="29">
        <v>946</v>
      </c>
      <c r="O1461" s="29">
        <v>172</v>
      </c>
      <c r="P1461" s="29">
        <v>67</v>
      </c>
      <c r="Q1461" s="29">
        <v>114</v>
      </c>
      <c r="R1461" s="29">
        <v>10</v>
      </c>
      <c r="S1461" s="29">
        <v>108</v>
      </c>
      <c r="T1461" s="29">
        <v>13</v>
      </c>
      <c r="U1461" s="29">
        <v>114</v>
      </c>
      <c r="V1461" s="29">
        <v>10</v>
      </c>
      <c r="W1461" s="30">
        <f t="shared" si="215"/>
        <v>33.720930232558139</v>
      </c>
      <c r="X1461" s="28">
        <v>1.7153760038372202E-2</v>
      </c>
      <c r="Y1461" s="28">
        <v>4.4180638659320378E-4</v>
      </c>
      <c r="Z1461" s="31">
        <v>7.6460004576845363E-4</v>
      </c>
      <c r="AA1461" s="31">
        <v>2.2097013050684074E-5</v>
      </c>
      <c r="AB1461" s="31">
        <v>0.28302691264828267</v>
      </c>
      <c r="AC1461" s="31">
        <v>1.4872106743512337E-5</v>
      </c>
      <c r="AD1461" s="33">
        <f t="shared" si="216"/>
        <v>9.0147768620174595</v>
      </c>
      <c r="AE1461" s="33">
        <f t="shared" si="217"/>
        <v>11.461666894869715</v>
      </c>
      <c r="AF1461" s="33">
        <f t="shared" si="218"/>
        <v>0.52607146534400251</v>
      </c>
      <c r="AG1461" s="34">
        <f t="shared" si="219"/>
        <v>316.5556734886419</v>
      </c>
      <c r="AH1461" s="34">
        <f t="shared" si="220"/>
        <v>438.36577380682593</v>
      </c>
      <c r="AI1461" s="35">
        <f t="shared" si="221"/>
        <v>21.045063267081105</v>
      </c>
      <c r="AJ1461" s="33">
        <f t="shared" si="222"/>
        <v>-0.97696987813950442</v>
      </c>
    </row>
    <row r="1462" spans="1:36">
      <c r="A1462" s="1" t="s">
        <v>1480</v>
      </c>
      <c r="B1462" s="102">
        <v>206.8</v>
      </c>
      <c r="C1462" s="102">
        <v>303.68</v>
      </c>
      <c r="D1462" s="12">
        <f t="shared" ref="D1462:D1525" si="223">B1462/C1462</f>
        <v>0.68097997892518447</v>
      </c>
      <c r="E1462" s="13">
        <v>4.6050000000000001E-2</v>
      </c>
      <c r="F1462" s="13">
        <v>6.0699999999999999E-3</v>
      </c>
      <c r="G1462" s="14">
        <v>0.13103000000000001</v>
      </c>
      <c r="H1462" s="14">
        <v>1.6420000000000001E-2</v>
      </c>
      <c r="I1462" s="13">
        <v>2.0639999999999999E-2</v>
      </c>
      <c r="J1462" s="13">
        <v>8.4999999999999995E-4</v>
      </c>
      <c r="K1462" s="15">
        <v>7.3899999999999999E-3</v>
      </c>
      <c r="L1462" s="15">
        <v>7.7999999999999999E-4</v>
      </c>
      <c r="M1462" s="16"/>
      <c r="N1462" s="16">
        <v>246</v>
      </c>
      <c r="O1462" s="16">
        <v>125</v>
      </c>
      <c r="P1462" s="16">
        <v>15</v>
      </c>
      <c r="Q1462" s="16">
        <v>132</v>
      </c>
      <c r="R1462" s="16">
        <v>5</v>
      </c>
      <c r="S1462" s="16">
        <v>149</v>
      </c>
      <c r="T1462" s="16">
        <v>16</v>
      </c>
      <c r="U1462" s="16">
        <v>132</v>
      </c>
      <c r="V1462" s="16">
        <v>5</v>
      </c>
      <c r="W1462" s="17">
        <f t="shared" si="215"/>
        <v>-5.6</v>
      </c>
      <c r="X1462" s="15">
        <v>3.2463023117074129E-2</v>
      </c>
      <c r="Y1462" s="15">
        <v>5.7967548540397405E-4</v>
      </c>
      <c r="Z1462" s="18">
        <v>1.3147068389882546E-3</v>
      </c>
      <c r="AA1462" s="18">
        <v>2.1045867541851118E-5</v>
      </c>
      <c r="AB1462" s="18">
        <v>0.28283947522779984</v>
      </c>
      <c r="AC1462" s="18">
        <v>1.6156323024731569E-5</v>
      </c>
      <c r="AD1462" s="20">
        <f t="shared" si="216"/>
        <v>2.3862061236545884</v>
      </c>
      <c r="AE1462" s="20">
        <f t="shared" si="217"/>
        <v>5.170149794873069</v>
      </c>
      <c r="AF1462" s="20">
        <f t="shared" si="218"/>
        <v>0.57152069299604036</v>
      </c>
      <c r="AG1462" s="21">
        <f t="shared" si="219"/>
        <v>589.65852752316096</v>
      </c>
      <c r="AH1462" s="21">
        <f t="shared" si="220"/>
        <v>854.19830374664764</v>
      </c>
      <c r="AI1462" s="22">
        <f t="shared" si="221"/>
        <v>23.083888078933455</v>
      </c>
      <c r="AJ1462" s="20">
        <f t="shared" si="222"/>
        <v>-0.96040039641601638</v>
      </c>
    </row>
    <row r="1463" spans="1:36">
      <c r="A1463" s="1" t="s">
        <v>1481</v>
      </c>
      <c r="B1463" s="102">
        <v>71.150000000000006</v>
      </c>
      <c r="C1463" s="102">
        <v>105.2</v>
      </c>
      <c r="D1463" s="12">
        <f t="shared" si="223"/>
        <v>0.6763307984790875</v>
      </c>
      <c r="E1463" s="13">
        <v>4.6050000000000001E-2</v>
      </c>
      <c r="F1463" s="13">
        <v>1.5720000000000001E-2</v>
      </c>
      <c r="G1463" s="14">
        <v>7.5300000000000006E-2</v>
      </c>
      <c r="H1463" s="14">
        <v>2.367E-2</v>
      </c>
      <c r="I1463" s="13">
        <v>1.1860000000000001E-2</v>
      </c>
      <c r="J1463" s="13">
        <v>1.58E-3</v>
      </c>
      <c r="K1463" s="15">
        <v>5.5900000000000004E-3</v>
      </c>
      <c r="L1463" s="15">
        <v>1.42E-3</v>
      </c>
      <c r="M1463" s="16"/>
      <c r="N1463" s="16">
        <v>551</v>
      </c>
      <c r="O1463" s="16">
        <v>74</v>
      </c>
      <c r="P1463" s="16">
        <v>22</v>
      </c>
      <c r="Q1463" s="16">
        <v>76</v>
      </c>
      <c r="R1463" s="16">
        <v>10</v>
      </c>
      <c r="S1463" s="16">
        <v>113</v>
      </c>
      <c r="T1463" s="16">
        <v>29</v>
      </c>
      <c r="U1463" s="16">
        <v>76</v>
      </c>
      <c r="V1463" s="16">
        <v>10</v>
      </c>
      <c r="W1463" s="17">
        <f t="shared" si="215"/>
        <v>-2.7027027027027026</v>
      </c>
      <c r="X1463" s="15">
        <v>2.5684945464344161E-2</v>
      </c>
      <c r="Y1463" s="15">
        <v>2.2454120168441369E-4</v>
      </c>
      <c r="Z1463" s="18">
        <v>1.1022447001485173E-3</v>
      </c>
      <c r="AA1463" s="18">
        <v>9.2784261395418682E-6</v>
      </c>
      <c r="AB1463" s="18">
        <v>0.2829682885225655</v>
      </c>
      <c r="AC1463" s="18">
        <v>1.7440284795425499E-5</v>
      </c>
      <c r="AD1463" s="20">
        <f t="shared" si="216"/>
        <v>6.9415827085239634</v>
      </c>
      <c r="AE1463" s="20">
        <f t="shared" si="217"/>
        <v>8.5548428849291369</v>
      </c>
      <c r="AF1463" s="20">
        <f t="shared" si="218"/>
        <v>0.6168642153704279</v>
      </c>
      <c r="AG1463" s="21">
        <f t="shared" si="219"/>
        <v>403.03479763770093</v>
      </c>
      <c r="AH1463" s="21">
        <f t="shared" si="220"/>
        <v>595.01797701352621</v>
      </c>
      <c r="AI1463" s="22">
        <f t="shared" si="221"/>
        <v>24.86333815414514</v>
      </c>
      <c r="AJ1463" s="20">
        <f t="shared" si="222"/>
        <v>-0.96679985842926153</v>
      </c>
    </row>
    <row r="1464" spans="1:36">
      <c r="A1464" s="23" t="s">
        <v>1482</v>
      </c>
      <c r="B1464" s="36">
        <v>155.78</v>
      </c>
      <c r="C1464" s="36">
        <v>153.66999999999999</v>
      </c>
      <c r="D1464" s="25">
        <f t="shared" si="223"/>
        <v>1.0137307216763194</v>
      </c>
      <c r="E1464" s="26">
        <v>0.1062</v>
      </c>
      <c r="F1464" s="26">
        <v>1.5939999999999999E-2</v>
      </c>
      <c r="G1464" s="27">
        <v>0.27672000000000002</v>
      </c>
      <c r="H1464" s="27">
        <v>3.4889999999999997E-2</v>
      </c>
      <c r="I1464" s="26">
        <v>1.8890000000000001E-2</v>
      </c>
      <c r="J1464" s="26">
        <v>1.6100000000000001E-3</v>
      </c>
      <c r="K1464" s="28">
        <v>6.8399999999999997E-3</v>
      </c>
      <c r="L1464" s="28">
        <v>8.8000000000000003E-4</v>
      </c>
      <c r="M1464" s="29">
        <v>1735</v>
      </c>
      <c r="N1464" s="29">
        <v>116</v>
      </c>
      <c r="O1464" s="29">
        <v>248</v>
      </c>
      <c r="P1464" s="29">
        <v>28</v>
      </c>
      <c r="Q1464" s="29">
        <v>121</v>
      </c>
      <c r="R1464" s="29">
        <v>10</v>
      </c>
      <c r="S1464" s="29">
        <v>138</v>
      </c>
      <c r="T1464" s="29">
        <v>18</v>
      </c>
      <c r="U1464" s="29">
        <v>121</v>
      </c>
      <c r="V1464" s="29">
        <v>10</v>
      </c>
      <c r="W1464" s="30">
        <f t="shared" si="215"/>
        <v>51.20967741935484</v>
      </c>
      <c r="X1464" s="28">
        <v>5.967372600590528E-2</v>
      </c>
      <c r="Y1464" s="28">
        <v>5.7860129138363465E-4</v>
      </c>
      <c r="Z1464" s="31">
        <v>2.4249983467986339E-3</v>
      </c>
      <c r="AA1464" s="31">
        <v>2.0707770502444101E-5</v>
      </c>
      <c r="AB1464" s="31">
        <v>0.2830900610759346</v>
      </c>
      <c r="AC1464" s="31">
        <v>2.1142001531067741E-5</v>
      </c>
      <c r="AD1464" s="33">
        <f t="shared" si="216"/>
        <v>11.247969244994049</v>
      </c>
      <c r="AE1464" s="33">
        <f t="shared" si="217"/>
        <v>13.713217550228585</v>
      </c>
      <c r="AF1464" s="33">
        <f t="shared" si="218"/>
        <v>0.74786813993678625</v>
      </c>
      <c r="AG1464" s="34">
        <f t="shared" si="219"/>
        <v>237.59943981002553</v>
      </c>
      <c r="AH1464" s="34">
        <f t="shared" si="220"/>
        <v>299.50518314893702</v>
      </c>
      <c r="AI1464" s="35">
        <f t="shared" si="221"/>
        <v>31.347399423100455</v>
      </c>
      <c r="AJ1464" s="33">
        <f t="shared" si="222"/>
        <v>-0.92695788112052302</v>
      </c>
    </row>
    <row r="1465" spans="1:36">
      <c r="A1465" s="23" t="s">
        <v>1483</v>
      </c>
      <c r="B1465" s="36">
        <v>223.3</v>
      </c>
      <c r="C1465" s="36">
        <v>183.96</v>
      </c>
      <c r="D1465" s="25">
        <f t="shared" si="223"/>
        <v>1.2138508371385084</v>
      </c>
      <c r="E1465" s="26">
        <v>6.9889999999999994E-2</v>
      </c>
      <c r="F1465" s="26">
        <v>1.9109999999999999E-2</v>
      </c>
      <c r="G1465" s="27">
        <v>0.14715</v>
      </c>
      <c r="H1465" s="27">
        <v>3.9219999999999998E-2</v>
      </c>
      <c r="I1465" s="26">
        <v>1.5270000000000001E-2</v>
      </c>
      <c r="J1465" s="26">
        <v>9.3000000000000005E-4</v>
      </c>
      <c r="K1465" s="28">
        <v>4.6299999999999996E-3</v>
      </c>
      <c r="L1465" s="28">
        <v>2.1000000000000001E-4</v>
      </c>
      <c r="M1465" s="29">
        <v>925</v>
      </c>
      <c r="N1465" s="29">
        <v>579</v>
      </c>
      <c r="O1465" s="29">
        <v>139</v>
      </c>
      <c r="P1465" s="29">
        <v>35</v>
      </c>
      <c r="Q1465" s="29">
        <v>98</v>
      </c>
      <c r="R1465" s="29">
        <v>6</v>
      </c>
      <c r="S1465" s="29">
        <v>93</v>
      </c>
      <c r="T1465" s="29">
        <v>4</v>
      </c>
      <c r="U1465" s="29">
        <v>98</v>
      </c>
      <c r="V1465" s="29">
        <v>6</v>
      </c>
      <c r="W1465" s="30">
        <f t="shared" si="215"/>
        <v>29.496402877697843</v>
      </c>
      <c r="X1465" s="28">
        <v>5.4644227906901578E-2</v>
      </c>
      <c r="Y1465" s="28">
        <v>6.9843559513191702E-4</v>
      </c>
      <c r="Z1465" s="31">
        <v>2.1935069699119476E-3</v>
      </c>
      <c r="AA1465" s="31">
        <v>2.6445602799684742E-5</v>
      </c>
      <c r="AB1465" s="31">
        <v>0.28312301682266205</v>
      </c>
      <c r="AC1465" s="31">
        <v>2.1053142369990424E-5</v>
      </c>
      <c r="AD1465" s="33">
        <f t="shared" si="216"/>
        <v>12.413422215142855</v>
      </c>
      <c r="AE1465" s="33">
        <f t="shared" si="217"/>
        <v>14.424769924172853</v>
      </c>
      <c r="AF1465" s="33">
        <f t="shared" si="218"/>
        <v>0.74468724244375351</v>
      </c>
      <c r="AG1465" s="34">
        <f t="shared" si="219"/>
        <v>187.52317343714483</v>
      </c>
      <c r="AH1465" s="34">
        <f t="shared" si="220"/>
        <v>235.93257892874209</v>
      </c>
      <c r="AI1465" s="35">
        <f t="shared" si="221"/>
        <v>31.044989194542154</v>
      </c>
      <c r="AJ1465" s="33">
        <f t="shared" si="222"/>
        <v>-0.93393051295445939</v>
      </c>
    </row>
    <row r="1466" spans="1:36">
      <c r="A1466" s="1" t="s">
        <v>1484</v>
      </c>
      <c r="B1466" s="102">
        <v>661.6</v>
      </c>
      <c r="C1466" s="102">
        <v>716.27</v>
      </c>
      <c r="D1466" s="12">
        <f t="shared" si="223"/>
        <v>0.92367403353484023</v>
      </c>
      <c r="E1466" s="13">
        <v>4.8070000000000002E-2</v>
      </c>
      <c r="F1466" s="13">
        <v>4.13E-3</v>
      </c>
      <c r="G1466" s="14">
        <v>0.10705000000000001</v>
      </c>
      <c r="H1466" s="14">
        <v>8.4100000000000008E-3</v>
      </c>
      <c r="I1466" s="13">
        <v>1.6150000000000001E-2</v>
      </c>
      <c r="J1466" s="13">
        <v>6.4000000000000005E-4</v>
      </c>
      <c r="K1466" s="15">
        <v>5.11E-3</v>
      </c>
      <c r="L1466" s="15">
        <v>3.1E-4</v>
      </c>
      <c r="M1466" s="16">
        <v>103</v>
      </c>
      <c r="N1466" s="16">
        <v>104</v>
      </c>
      <c r="O1466" s="16">
        <v>103</v>
      </c>
      <c r="P1466" s="16">
        <v>8</v>
      </c>
      <c r="Q1466" s="16">
        <v>103</v>
      </c>
      <c r="R1466" s="16">
        <v>4</v>
      </c>
      <c r="S1466" s="16">
        <v>103</v>
      </c>
      <c r="T1466" s="16">
        <v>6</v>
      </c>
      <c r="U1466" s="16">
        <v>103</v>
      </c>
      <c r="V1466" s="16">
        <v>4</v>
      </c>
      <c r="W1466" s="17">
        <f t="shared" si="215"/>
        <v>0</v>
      </c>
      <c r="X1466" s="15">
        <v>5.6713816059569558E-2</v>
      </c>
      <c r="Y1466" s="15">
        <v>2.1875083978225946E-3</v>
      </c>
      <c r="Z1466" s="18">
        <v>2.1450586684673306E-3</v>
      </c>
      <c r="AA1466" s="18">
        <v>8.1384936794591097E-5</v>
      </c>
      <c r="AB1466" s="18">
        <v>0.2828656630424633</v>
      </c>
      <c r="AC1466" s="18">
        <v>1.8316092651561233E-5</v>
      </c>
      <c r="AD1466" s="20">
        <f t="shared" si="216"/>
        <v>3.3123167238358064</v>
      </c>
      <c r="AE1466" s="20">
        <f t="shared" si="217"/>
        <v>5.4276440020117889</v>
      </c>
      <c r="AF1466" s="20">
        <f t="shared" si="218"/>
        <v>0.64788002178470361</v>
      </c>
      <c r="AG1466" s="21">
        <f t="shared" si="219"/>
        <v>564.81829974485129</v>
      </c>
      <c r="AH1466" s="21">
        <f t="shared" si="220"/>
        <v>815.49444309558692</v>
      </c>
      <c r="AI1466" s="22">
        <f t="shared" si="221"/>
        <v>26.782442336830854</v>
      </c>
      <c r="AJ1466" s="20">
        <f t="shared" si="222"/>
        <v>-0.93538979914255027</v>
      </c>
    </row>
    <row r="1467" spans="1:36">
      <c r="A1467" s="1" t="s">
        <v>1485</v>
      </c>
      <c r="B1467" s="102">
        <v>442.53</v>
      </c>
      <c r="C1467" s="102">
        <v>447.57</v>
      </c>
      <c r="D1467" s="12">
        <f t="shared" si="223"/>
        <v>0.98873919163482804</v>
      </c>
      <c r="E1467" s="13">
        <v>5.0610000000000002E-2</v>
      </c>
      <c r="F1467" s="13">
        <v>1.1690000000000001E-2</v>
      </c>
      <c r="G1467" s="14">
        <v>0.10198</v>
      </c>
      <c r="H1467" s="14">
        <v>2.298E-2</v>
      </c>
      <c r="I1467" s="13">
        <v>1.461E-2</v>
      </c>
      <c r="J1467" s="13">
        <v>7.3999999999999999E-4</v>
      </c>
      <c r="K1467" s="15">
        <v>4.6100000000000004E-3</v>
      </c>
      <c r="L1467" s="15">
        <v>2.5999999999999998E-4</v>
      </c>
      <c r="M1467" s="16">
        <v>223</v>
      </c>
      <c r="N1467" s="16">
        <v>419</v>
      </c>
      <c r="O1467" s="16">
        <v>99</v>
      </c>
      <c r="P1467" s="16">
        <v>21</v>
      </c>
      <c r="Q1467" s="16">
        <v>94</v>
      </c>
      <c r="R1467" s="16">
        <v>5</v>
      </c>
      <c r="S1467" s="16">
        <v>93</v>
      </c>
      <c r="T1467" s="16">
        <v>5</v>
      </c>
      <c r="U1467" s="16">
        <v>94</v>
      </c>
      <c r="V1467" s="16">
        <v>5</v>
      </c>
      <c r="W1467" s="17">
        <f t="shared" si="215"/>
        <v>5.0505050505050502</v>
      </c>
      <c r="X1467" s="15">
        <v>3.8911852271494358E-2</v>
      </c>
      <c r="Y1467" s="15">
        <v>5.1200686175463831E-4</v>
      </c>
      <c r="Z1467" s="18">
        <v>1.4629445842418182E-3</v>
      </c>
      <c r="AA1467" s="18">
        <v>1.8860467998657123E-5</v>
      </c>
      <c r="AB1467" s="18">
        <v>0.28306384962909664</v>
      </c>
      <c r="AC1467" s="18">
        <v>1.7682260232056886E-5</v>
      </c>
      <c r="AD1467" s="20">
        <f t="shared" si="216"/>
        <v>10.321022912331834</v>
      </c>
      <c r="AE1467" s="20">
        <f t="shared" si="217"/>
        <v>12.295095886925012</v>
      </c>
      <c r="AF1467" s="20">
        <f t="shared" si="218"/>
        <v>0.62544762647223695</v>
      </c>
      <c r="AG1467" s="21">
        <f t="shared" si="219"/>
        <v>269.25591879436996</v>
      </c>
      <c r="AH1467" s="21">
        <f t="shared" si="220"/>
        <v>369.45673881521412</v>
      </c>
      <c r="AI1467" s="22">
        <f t="shared" si="221"/>
        <v>25.518282304131645</v>
      </c>
      <c r="AJ1467" s="20">
        <f t="shared" si="222"/>
        <v>-0.95593540408910183</v>
      </c>
    </row>
    <row r="1468" spans="1:36">
      <c r="A1468" s="1" t="s">
        <v>1486</v>
      </c>
      <c r="B1468" s="102">
        <v>223.83</v>
      </c>
      <c r="C1468" s="102">
        <v>686.19</v>
      </c>
      <c r="D1468" s="12">
        <f t="shared" si="223"/>
        <v>0.32619245398504787</v>
      </c>
      <c r="E1468" s="13">
        <v>4.6050000000000001E-2</v>
      </c>
      <c r="F1468" s="13">
        <v>5.28E-3</v>
      </c>
      <c r="G1468" s="14">
        <v>9.1539999999999996E-2</v>
      </c>
      <c r="H1468" s="14">
        <v>9.9600000000000001E-3</v>
      </c>
      <c r="I1468" s="13">
        <v>1.4420000000000001E-2</v>
      </c>
      <c r="J1468" s="13">
        <v>5.1999999999999995E-4</v>
      </c>
      <c r="K1468" s="15">
        <v>4.6899999999999997E-3</v>
      </c>
      <c r="L1468" s="15">
        <v>4.6999999999999999E-4</v>
      </c>
      <c r="M1468" s="16"/>
      <c r="N1468" s="16">
        <v>227</v>
      </c>
      <c r="O1468" s="16">
        <v>89</v>
      </c>
      <c r="P1468" s="16">
        <v>9</v>
      </c>
      <c r="Q1468" s="16">
        <v>92</v>
      </c>
      <c r="R1468" s="16">
        <v>3</v>
      </c>
      <c r="S1468" s="16">
        <v>95</v>
      </c>
      <c r="T1468" s="16">
        <v>10</v>
      </c>
      <c r="U1468" s="16">
        <v>92</v>
      </c>
      <c r="V1468" s="16">
        <v>3</v>
      </c>
      <c r="W1468" s="17">
        <f t="shared" ref="W1468:W1513" si="224">100*(O1468-Q1468)/O1468</f>
        <v>-3.3707865168539324</v>
      </c>
      <c r="X1468" s="15">
        <v>1.8589278349666248E-2</v>
      </c>
      <c r="Y1468" s="15">
        <v>5.0204009429536192E-4</v>
      </c>
      <c r="Z1468" s="18">
        <v>7.3400642979084088E-4</v>
      </c>
      <c r="AA1468" s="18">
        <v>1.7851499328860299E-5</v>
      </c>
      <c r="AB1468" s="18">
        <v>0.28306371148675019</v>
      </c>
      <c r="AC1468" s="18">
        <v>1.673356791665571E-5</v>
      </c>
      <c r="AD1468" s="20">
        <f t="shared" si="216"/>
        <v>10.316137621482202</v>
      </c>
      <c r="AE1468" s="20">
        <f t="shared" si="217"/>
        <v>12.292440798573612</v>
      </c>
      <c r="AF1468" s="20">
        <f t="shared" si="218"/>
        <v>0.59188837999932664</v>
      </c>
      <c r="AG1468" s="21">
        <f t="shared" si="219"/>
        <v>264.25339178763414</v>
      </c>
      <c r="AH1468" s="21">
        <f t="shared" si="220"/>
        <v>368.06429354318516</v>
      </c>
      <c r="AI1468" s="22">
        <f t="shared" si="221"/>
        <v>23.683625114039558</v>
      </c>
      <c r="AJ1468" s="20">
        <f t="shared" si="222"/>
        <v>-0.97789137259666137</v>
      </c>
    </row>
    <row r="1469" spans="1:36">
      <c r="A1469" s="23" t="s">
        <v>1487</v>
      </c>
      <c r="B1469" s="36">
        <v>41.65</v>
      </c>
      <c r="C1469" s="36">
        <v>67.3</v>
      </c>
      <c r="D1469" s="25">
        <f t="shared" si="223"/>
        <v>0.61887072808320953</v>
      </c>
      <c r="E1469" s="26">
        <v>8.1659999999999996E-2</v>
      </c>
      <c r="F1469" s="26">
        <v>3.9759999999999997E-2</v>
      </c>
      <c r="G1469" s="27">
        <v>0.21822</v>
      </c>
      <c r="H1469" s="27">
        <v>0.10256</v>
      </c>
      <c r="I1469" s="26">
        <v>1.9380000000000001E-2</v>
      </c>
      <c r="J1469" s="26">
        <v>2.47E-3</v>
      </c>
      <c r="K1469" s="28">
        <v>5.7800000000000004E-3</v>
      </c>
      <c r="L1469" s="28">
        <v>8.8000000000000003E-4</v>
      </c>
      <c r="M1469" s="29">
        <v>1237</v>
      </c>
      <c r="N1469" s="29">
        <v>1098</v>
      </c>
      <c r="O1469" s="29">
        <v>200</v>
      </c>
      <c r="P1469" s="29">
        <v>85</v>
      </c>
      <c r="Q1469" s="29">
        <v>124</v>
      </c>
      <c r="R1469" s="29">
        <v>16</v>
      </c>
      <c r="S1469" s="29">
        <v>117</v>
      </c>
      <c r="T1469" s="29">
        <v>18</v>
      </c>
      <c r="U1469" s="29">
        <v>124</v>
      </c>
      <c r="V1469" s="29">
        <v>16</v>
      </c>
      <c r="W1469" s="30">
        <f t="shared" si="224"/>
        <v>38</v>
      </c>
      <c r="X1469" s="28">
        <v>1.6346222172594436E-2</v>
      </c>
      <c r="Y1469" s="28">
        <v>1.6823262603201194E-4</v>
      </c>
      <c r="Z1469" s="31">
        <v>6.46675192479419E-4</v>
      </c>
      <c r="AA1469" s="31">
        <v>5.5838244693897939E-6</v>
      </c>
      <c r="AB1469" s="31">
        <v>0.283113571754606</v>
      </c>
      <c r="AC1469" s="31">
        <v>1.5745025441277458E-5</v>
      </c>
      <c r="AD1469" s="33">
        <f t="shared" si="216"/>
        <v>12.079405125189346</v>
      </c>
      <c r="AE1469" s="33">
        <f t="shared" si="217"/>
        <v>14.751733944518008</v>
      </c>
      <c r="AF1469" s="33">
        <f t="shared" si="218"/>
        <v>0.55696148284992419</v>
      </c>
      <c r="AG1469" s="34">
        <f t="shared" si="219"/>
        <v>193.20628533839903</v>
      </c>
      <c r="AH1469" s="34">
        <f t="shared" si="220"/>
        <v>235.17081592823808</v>
      </c>
      <c r="AI1469" s="35">
        <f t="shared" si="221"/>
        <v>22.26217153780533</v>
      </c>
      <c r="AJ1469" s="33">
        <f t="shared" si="222"/>
        <v>-0.98052183155182471</v>
      </c>
    </row>
    <row r="1470" spans="1:36">
      <c r="A1470" s="1" t="s">
        <v>1488</v>
      </c>
      <c r="B1470" s="102">
        <v>355.96</v>
      </c>
      <c r="C1470" s="102">
        <v>425.36</v>
      </c>
      <c r="D1470" s="12">
        <f t="shared" si="223"/>
        <v>0.83684408501034413</v>
      </c>
      <c r="E1470" s="13">
        <v>5.389E-2</v>
      </c>
      <c r="F1470" s="13">
        <v>1.115E-2</v>
      </c>
      <c r="G1470" s="14">
        <v>0.1018</v>
      </c>
      <c r="H1470" s="14">
        <v>2.0670000000000001E-2</v>
      </c>
      <c r="I1470" s="13">
        <v>1.37E-2</v>
      </c>
      <c r="J1470" s="13">
        <v>5.5000000000000003E-4</v>
      </c>
      <c r="K1470" s="15">
        <v>4.28E-3</v>
      </c>
      <c r="L1470" s="15">
        <v>1.9000000000000001E-4</v>
      </c>
      <c r="M1470" s="16">
        <v>367</v>
      </c>
      <c r="N1470" s="16">
        <v>402</v>
      </c>
      <c r="O1470" s="16">
        <v>98</v>
      </c>
      <c r="P1470" s="16">
        <v>19</v>
      </c>
      <c r="Q1470" s="16">
        <v>88</v>
      </c>
      <c r="R1470" s="16">
        <v>4</v>
      </c>
      <c r="S1470" s="16">
        <v>86</v>
      </c>
      <c r="T1470" s="16">
        <v>4</v>
      </c>
      <c r="U1470" s="16">
        <v>88</v>
      </c>
      <c r="V1470" s="16">
        <v>4</v>
      </c>
      <c r="W1470" s="17">
        <f t="shared" si="224"/>
        <v>10.204081632653061</v>
      </c>
      <c r="X1470" s="15">
        <v>2.3724788232842461E-2</v>
      </c>
      <c r="Y1470" s="15">
        <v>7.2582953722807886E-4</v>
      </c>
      <c r="Z1470" s="18">
        <v>9.2803519994718133E-4</v>
      </c>
      <c r="AA1470" s="18">
        <v>2.6832446632424546E-5</v>
      </c>
      <c r="AB1470" s="18">
        <v>0.28298494765032123</v>
      </c>
      <c r="AC1470" s="18">
        <v>1.4505310650533313E-5</v>
      </c>
      <c r="AD1470" s="20">
        <f t="shared" si="216"/>
        <v>7.5307191066009693</v>
      </c>
      <c r="AE1470" s="20">
        <f t="shared" si="217"/>
        <v>9.4091982053523537</v>
      </c>
      <c r="AF1470" s="20">
        <f t="shared" si="218"/>
        <v>0.51306747282520093</v>
      </c>
      <c r="AG1470" s="21">
        <f t="shared" si="219"/>
        <v>377.52822338266856</v>
      </c>
      <c r="AH1470" s="21">
        <f t="shared" si="220"/>
        <v>549.63323248922632</v>
      </c>
      <c r="AI1470" s="22">
        <f t="shared" si="221"/>
        <v>20.592004631883583</v>
      </c>
      <c r="AJ1470" s="20">
        <f t="shared" si="222"/>
        <v>-0.97204713253171138</v>
      </c>
    </row>
    <row r="1471" spans="1:36">
      <c r="A1471" s="23" t="s">
        <v>1489</v>
      </c>
      <c r="B1471" s="36">
        <v>113.71</v>
      </c>
      <c r="C1471" s="36">
        <v>155.12</v>
      </c>
      <c r="D1471" s="25">
        <f t="shared" si="223"/>
        <v>0.73304538421866938</v>
      </c>
      <c r="E1471" s="26">
        <v>8.6370000000000002E-2</v>
      </c>
      <c r="F1471" s="26">
        <v>2.6589999999999999E-2</v>
      </c>
      <c r="G1471" s="27">
        <v>0.2074</v>
      </c>
      <c r="H1471" s="27">
        <v>6.182E-2</v>
      </c>
      <c r="I1471" s="26">
        <v>1.7420000000000001E-2</v>
      </c>
      <c r="J1471" s="26">
        <v>1.3500000000000001E-3</v>
      </c>
      <c r="K1471" s="28">
        <v>5.1599999999999997E-3</v>
      </c>
      <c r="L1471" s="28">
        <v>3.5E-4</v>
      </c>
      <c r="M1471" s="29">
        <v>1346</v>
      </c>
      <c r="N1471" s="29">
        <v>667</v>
      </c>
      <c r="O1471" s="29">
        <v>191</v>
      </c>
      <c r="P1471" s="29">
        <v>52</v>
      </c>
      <c r="Q1471" s="29">
        <v>111</v>
      </c>
      <c r="R1471" s="29">
        <v>9</v>
      </c>
      <c r="S1471" s="29">
        <v>104</v>
      </c>
      <c r="T1471" s="29">
        <v>7</v>
      </c>
      <c r="U1471" s="29">
        <v>111</v>
      </c>
      <c r="V1471" s="29">
        <v>9</v>
      </c>
      <c r="W1471" s="30">
        <f t="shared" si="224"/>
        <v>41.8848167539267</v>
      </c>
      <c r="X1471" s="28">
        <v>4.4268988539185747E-2</v>
      </c>
      <c r="Y1471" s="28">
        <v>3.6877167988155968E-4</v>
      </c>
      <c r="Z1471" s="31">
        <v>1.6664574175833499E-3</v>
      </c>
      <c r="AA1471" s="31">
        <v>1.3948987424422851E-5</v>
      </c>
      <c r="AB1471" s="31">
        <v>0.2830099564066263</v>
      </c>
      <c r="AC1471" s="31">
        <v>1.7841899976230679E-5</v>
      </c>
      <c r="AD1471" s="33">
        <f t="shared" si="216"/>
        <v>8.4151332743798157</v>
      </c>
      <c r="AE1471" s="33">
        <f t="shared" si="217"/>
        <v>10.731294217414256</v>
      </c>
      <c r="AF1471" s="33">
        <f t="shared" si="218"/>
        <v>0.63111788788091594</v>
      </c>
      <c r="AG1471" s="34">
        <f t="shared" si="219"/>
        <v>348.8733847967199</v>
      </c>
      <c r="AH1471" s="34">
        <f t="shared" si="220"/>
        <v>482.82139524652655</v>
      </c>
      <c r="AI1471" s="35">
        <f t="shared" si="221"/>
        <v>25.852944478272548</v>
      </c>
      <c r="AJ1471" s="33">
        <f t="shared" si="222"/>
        <v>-0.94980549947038106</v>
      </c>
    </row>
    <row r="1472" spans="1:36">
      <c r="A1472" s="23" t="s">
        <v>1490</v>
      </c>
      <c r="B1472" s="36">
        <v>377.55</v>
      </c>
      <c r="C1472" s="36">
        <v>334.61</v>
      </c>
      <c r="D1472" s="25">
        <f t="shared" si="223"/>
        <v>1.1283285018379605</v>
      </c>
      <c r="E1472" s="26">
        <v>6.6600000000000006E-2</v>
      </c>
      <c r="F1472" s="26">
        <v>8.4799999999999997E-3</v>
      </c>
      <c r="G1472" s="27">
        <v>0.11990000000000001</v>
      </c>
      <c r="H1472" s="27">
        <v>1.359E-2</v>
      </c>
      <c r="I1472" s="26">
        <v>1.3050000000000001E-2</v>
      </c>
      <c r="J1472" s="26">
        <v>8.0000000000000004E-4</v>
      </c>
      <c r="K1472" s="28">
        <v>4.2500000000000003E-3</v>
      </c>
      <c r="L1472" s="28">
        <v>3.8000000000000002E-4</v>
      </c>
      <c r="M1472" s="29">
        <v>825</v>
      </c>
      <c r="N1472" s="29">
        <v>137</v>
      </c>
      <c r="O1472" s="29">
        <v>115</v>
      </c>
      <c r="P1472" s="29">
        <v>12</v>
      </c>
      <c r="Q1472" s="29">
        <v>84</v>
      </c>
      <c r="R1472" s="29">
        <v>5</v>
      </c>
      <c r="S1472" s="29">
        <v>86</v>
      </c>
      <c r="T1472" s="29">
        <v>8</v>
      </c>
      <c r="U1472" s="29">
        <v>84</v>
      </c>
      <c r="V1472" s="29">
        <v>5</v>
      </c>
      <c r="W1472" s="30">
        <f t="shared" si="224"/>
        <v>26.956521739130434</v>
      </c>
      <c r="X1472" s="28">
        <v>4.6049430034294521E-2</v>
      </c>
      <c r="Y1472" s="28">
        <v>6.6292311993645112E-4</v>
      </c>
      <c r="Z1472" s="31">
        <v>1.8441704740953403E-3</v>
      </c>
      <c r="AA1472" s="31">
        <v>2.838464493463342E-5</v>
      </c>
      <c r="AB1472" s="31">
        <v>0.28294640691169781</v>
      </c>
      <c r="AC1472" s="31">
        <v>1.6918359131277037E-5</v>
      </c>
      <c r="AD1472" s="33">
        <f t="shared" si="216"/>
        <v>6.1677574759100295</v>
      </c>
      <c r="AE1472" s="33">
        <f t="shared" si="217"/>
        <v>7.9097128023142282</v>
      </c>
      <c r="AF1472" s="33">
        <f t="shared" si="218"/>
        <v>0.59841417582398826</v>
      </c>
      <c r="AG1472" s="34">
        <f t="shared" si="219"/>
        <v>442.98981235044255</v>
      </c>
      <c r="AH1472" s="34">
        <f t="shared" si="220"/>
        <v>642.43276942145462</v>
      </c>
      <c r="AI1472" s="35">
        <f t="shared" si="221"/>
        <v>24.590371093495719</v>
      </c>
      <c r="AJ1472" s="33">
        <f t="shared" si="222"/>
        <v>-0.94445269656339337</v>
      </c>
    </row>
    <row r="1473" spans="1:36">
      <c r="A1473" s="1" t="s">
        <v>1491</v>
      </c>
      <c r="B1473" s="102">
        <v>103.25</v>
      </c>
      <c r="C1473" s="102">
        <v>139.81</v>
      </c>
      <c r="D1473" s="12">
        <f t="shared" si="223"/>
        <v>0.73850225305772121</v>
      </c>
      <c r="E1473" s="13">
        <v>5.994E-2</v>
      </c>
      <c r="F1473" s="13">
        <v>1.9349999999999999E-2</v>
      </c>
      <c r="G1473" s="14">
        <v>0.13399</v>
      </c>
      <c r="H1473" s="14">
        <v>4.2160000000000003E-2</v>
      </c>
      <c r="I1473" s="13">
        <v>1.6209999999999999E-2</v>
      </c>
      <c r="J1473" s="13">
        <v>1.17E-3</v>
      </c>
      <c r="K1473" s="15">
        <v>5.0099999999999997E-3</v>
      </c>
      <c r="L1473" s="15">
        <v>4.0999999999999999E-4</v>
      </c>
      <c r="M1473" s="16">
        <v>602</v>
      </c>
      <c r="N1473" s="16">
        <v>628</v>
      </c>
      <c r="O1473" s="16">
        <v>128</v>
      </c>
      <c r="P1473" s="16">
        <v>38</v>
      </c>
      <c r="Q1473" s="16">
        <v>104</v>
      </c>
      <c r="R1473" s="16">
        <v>7</v>
      </c>
      <c r="S1473" s="16">
        <v>101</v>
      </c>
      <c r="T1473" s="16">
        <v>8</v>
      </c>
      <c r="U1473" s="16">
        <v>104</v>
      </c>
      <c r="V1473" s="16">
        <v>7</v>
      </c>
      <c r="W1473" s="17">
        <f t="shared" si="224"/>
        <v>18.75</v>
      </c>
      <c r="X1473" s="15">
        <v>3.6772954430315363E-2</v>
      </c>
      <c r="Y1473" s="15">
        <v>1.3458381300076021E-3</v>
      </c>
      <c r="Z1473" s="18">
        <v>1.5868080919261196E-3</v>
      </c>
      <c r="AA1473" s="18">
        <v>5.6685627903345146E-5</v>
      </c>
      <c r="AB1473" s="18">
        <v>0.28310015010608697</v>
      </c>
      <c r="AC1473" s="18">
        <v>1.8769862880189436E-5</v>
      </c>
      <c r="AD1473" s="20">
        <f t="shared" si="216"/>
        <v>11.604759526648856</v>
      </c>
      <c r="AE1473" s="20">
        <f t="shared" si="217"/>
        <v>13.780878939440022</v>
      </c>
      <c r="AF1473" s="20">
        <f t="shared" si="218"/>
        <v>0.66393231990684642</v>
      </c>
      <c r="AG1473" s="21">
        <f t="shared" si="219"/>
        <v>217.58363811830088</v>
      </c>
      <c r="AH1473" s="21">
        <f t="shared" si="220"/>
        <v>281.92710143965195</v>
      </c>
      <c r="AI1473" s="22">
        <f t="shared" si="221"/>
        <v>27.205666468647337</v>
      </c>
      <c r="AJ1473" s="20">
        <f t="shared" si="222"/>
        <v>-0.95220457554439397</v>
      </c>
    </row>
    <row r="1474" spans="1:36">
      <c r="A1474" s="23" t="s">
        <v>1492</v>
      </c>
      <c r="B1474" s="36">
        <v>75.33</v>
      </c>
      <c r="C1474" s="36">
        <v>120.64</v>
      </c>
      <c r="D1474" s="25">
        <f t="shared" si="223"/>
        <v>0.62441976127320953</v>
      </c>
      <c r="E1474" s="26">
        <v>6.9320000000000007E-2</v>
      </c>
      <c r="F1474" s="26">
        <v>2.1329999999999998E-2</v>
      </c>
      <c r="G1474" s="27">
        <v>0.13378000000000001</v>
      </c>
      <c r="H1474" s="27">
        <v>4.0009999999999997E-2</v>
      </c>
      <c r="I1474" s="26">
        <v>1.4E-2</v>
      </c>
      <c r="J1474" s="26">
        <v>1.01E-3</v>
      </c>
      <c r="K1474" s="28">
        <v>4.2500000000000003E-3</v>
      </c>
      <c r="L1474" s="28">
        <v>2.9999999999999997E-4</v>
      </c>
      <c r="M1474" s="29">
        <v>908</v>
      </c>
      <c r="N1474" s="29">
        <v>635</v>
      </c>
      <c r="O1474" s="29">
        <v>127</v>
      </c>
      <c r="P1474" s="29">
        <v>36</v>
      </c>
      <c r="Q1474" s="29">
        <v>90</v>
      </c>
      <c r="R1474" s="29">
        <v>6</v>
      </c>
      <c r="S1474" s="29">
        <v>86</v>
      </c>
      <c r="T1474" s="29">
        <v>6</v>
      </c>
      <c r="U1474" s="29">
        <v>90</v>
      </c>
      <c r="V1474" s="29">
        <v>6</v>
      </c>
      <c r="W1474" s="30">
        <f t="shared" si="224"/>
        <v>29.133858267716537</v>
      </c>
      <c r="X1474" s="28">
        <v>2.6231928021167153E-2</v>
      </c>
      <c r="Y1474" s="28">
        <v>7.7133343170956905E-4</v>
      </c>
      <c r="Z1474" s="31">
        <v>1.0500901797969426E-3</v>
      </c>
      <c r="AA1474" s="31">
        <v>2.9488214508753126E-5</v>
      </c>
      <c r="AB1474" s="31">
        <v>0.28305336575521634</v>
      </c>
      <c r="AC1474" s="31">
        <v>1.7303514505013186E-5</v>
      </c>
      <c r="AD1474" s="33">
        <f t="shared" si="216"/>
        <v>9.9502693058828307</v>
      </c>
      <c r="AE1474" s="33">
        <f t="shared" si="217"/>
        <v>11.864710709788007</v>
      </c>
      <c r="AF1474" s="33">
        <f t="shared" si="218"/>
        <v>0.6120454546247619</v>
      </c>
      <c r="AG1474" s="34">
        <f t="shared" si="219"/>
        <v>281.24484724935093</v>
      </c>
      <c r="AH1474" s="34">
        <f t="shared" si="220"/>
        <v>393.93675637339607</v>
      </c>
      <c r="AI1474" s="35">
        <f t="shared" si="221"/>
        <v>24.689945259503247</v>
      </c>
      <c r="AJ1474" s="33">
        <f t="shared" si="222"/>
        <v>-0.96837077771695956</v>
      </c>
    </row>
    <row r="1475" spans="1:36">
      <c r="A1475" s="23" t="s">
        <v>1493</v>
      </c>
      <c r="B1475" s="36">
        <v>109.03</v>
      </c>
      <c r="C1475" s="36">
        <v>105.87</v>
      </c>
      <c r="D1475" s="25">
        <f t="shared" si="223"/>
        <v>1.0298479267025598</v>
      </c>
      <c r="E1475" s="26">
        <v>8.3820000000000006E-2</v>
      </c>
      <c r="F1475" s="26">
        <v>3.0630000000000001E-2</v>
      </c>
      <c r="G1475" s="27">
        <v>0.18124999999999999</v>
      </c>
      <c r="H1475" s="27">
        <v>6.4060000000000006E-2</v>
      </c>
      <c r="I1475" s="26">
        <v>1.5679999999999999E-2</v>
      </c>
      <c r="J1475" s="26">
        <v>1.4599999999999999E-3</v>
      </c>
      <c r="K1475" s="28">
        <v>4.6699999999999997E-3</v>
      </c>
      <c r="L1475" s="28">
        <v>3.5E-4</v>
      </c>
      <c r="M1475" s="29">
        <v>1288</v>
      </c>
      <c r="N1475" s="29">
        <v>793</v>
      </c>
      <c r="O1475" s="29">
        <v>169</v>
      </c>
      <c r="P1475" s="29">
        <v>55</v>
      </c>
      <c r="Q1475" s="29">
        <v>100</v>
      </c>
      <c r="R1475" s="29">
        <v>9</v>
      </c>
      <c r="S1475" s="29">
        <v>94</v>
      </c>
      <c r="T1475" s="29">
        <v>7</v>
      </c>
      <c r="U1475" s="29">
        <v>100</v>
      </c>
      <c r="V1475" s="29">
        <v>9</v>
      </c>
      <c r="W1475" s="30">
        <f t="shared" si="224"/>
        <v>40.828402366863905</v>
      </c>
      <c r="X1475" s="28">
        <v>4.2479053933854087E-2</v>
      </c>
      <c r="Y1475" s="28">
        <v>7.8392856939265621E-4</v>
      </c>
      <c r="Z1475" s="31">
        <v>1.7712936188431754E-3</v>
      </c>
      <c r="AA1475" s="31">
        <v>2.9730952961846335E-5</v>
      </c>
      <c r="AB1475" s="31">
        <v>0.28310167281304016</v>
      </c>
      <c r="AC1475" s="31">
        <v>2.0403314349878048E-5</v>
      </c>
      <c r="AD1475" s="33">
        <f t="shared" si="216"/>
        <v>11.658608809930193</v>
      </c>
      <c r="AE1475" s="33">
        <f t="shared" si="217"/>
        <v>13.738764975523843</v>
      </c>
      <c r="AF1475" s="33">
        <f t="shared" si="218"/>
        <v>0.72170483543484987</v>
      </c>
      <c r="AG1475" s="34">
        <f t="shared" si="219"/>
        <v>216.45967813235248</v>
      </c>
      <c r="AH1475" s="34">
        <f t="shared" si="220"/>
        <v>281.52090783577091</v>
      </c>
      <c r="AI1475" s="35">
        <f t="shared" si="221"/>
        <v>29.723517601107915</v>
      </c>
      <c r="AJ1475" s="33">
        <f t="shared" si="222"/>
        <v>-0.94664778256496462</v>
      </c>
    </row>
    <row r="1476" spans="1:36">
      <c r="A1476" s="23" t="s">
        <v>1494</v>
      </c>
      <c r="B1476" s="36">
        <v>380.47</v>
      </c>
      <c r="C1476" s="36">
        <v>296.86</v>
      </c>
      <c r="D1476" s="25">
        <f t="shared" si="223"/>
        <v>1.281647914842013</v>
      </c>
      <c r="E1476" s="26">
        <v>6.9099999999999995E-2</v>
      </c>
      <c r="F1476" s="26">
        <v>1.4760000000000001E-2</v>
      </c>
      <c r="G1476" s="27">
        <v>0.14807999999999999</v>
      </c>
      <c r="H1476" s="27">
        <v>3.0689999999999999E-2</v>
      </c>
      <c r="I1476" s="26">
        <v>1.554E-2</v>
      </c>
      <c r="J1476" s="26">
        <v>8.0000000000000004E-4</v>
      </c>
      <c r="K1476" s="28">
        <v>4.7200000000000002E-3</v>
      </c>
      <c r="L1476" s="28">
        <v>1.9000000000000001E-4</v>
      </c>
      <c r="M1476" s="29">
        <v>902</v>
      </c>
      <c r="N1476" s="29">
        <v>471</v>
      </c>
      <c r="O1476" s="29">
        <v>140</v>
      </c>
      <c r="P1476" s="29">
        <v>27</v>
      </c>
      <c r="Q1476" s="29">
        <v>99</v>
      </c>
      <c r="R1476" s="29">
        <v>5</v>
      </c>
      <c r="S1476" s="29">
        <v>95</v>
      </c>
      <c r="T1476" s="29">
        <v>4</v>
      </c>
      <c r="U1476" s="29">
        <v>99</v>
      </c>
      <c r="V1476" s="29">
        <v>5</v>
      </c>
      <c r="W1476" s="30">
        <f t="shared" si="224"/>
        <v>29.285714285714285</v>
      </c>
      <c r="X1476" s="28">
        <v>6.2319708274277782E-2</v>
      </c>
      <c r="Y1476" s="28">
        <v>2.7445662017678749E-3</v>
      </c>
      <c r="Z1476" s="31">
        <v>2.5012750179622565E-3</v>
      </c>
      <c r="AA1476" s="31">
        <v>1.0642578081205321E-4</v>
      </c>
      <c r="AB1476" s="31">
        <v>0.28300081089765677</v>
      </c>
      <c r="AC1476" s="31">
        <v>1.6819473427332594E-5</v>
      </c>
      <c r="AD1476" s="33">
        <f t="shared" si="216"/>
        <v>8.0917098459809544</v>
      </c>
      <c r="AE1476" s="33">
        <f t="shared" si="217"/>
        <v>10.102547478594293</v>
      </c>
      <c r="AF1476" s="33">
        <f t="shared" si="218"/>
        <v>0.59493611823049508</v>
      </c>
      <c r="AG1476" s="34">
        <f t="shared" si="219"/>
        <v>370.51238458689068</v>
      </c>
      <c r="AH1476" s="34">
        <f t="shared" si="220"/>
        <v>513.78694258339488</v>
      </c>
      <c r="AI1476" s="35">
        <f t="shared" si="221"/>
        <v>24.927911436458828</v>
      </c>
      <c r="AJ1476" s="33">
        <f t="shared" si="222"/>
        <v>-0.92466039102523323</v>
      </c>
    </row>
    <row r="1477" spans="1:36">
      <c r="A1477" s="23" t="s">
        <v>1495</v>
      </c>
      <c r="B1477" s="36">
        <v>180.67</v>
      </c>
      <c r="C1477" s="36">
        <v>268.7</v>
      </c>
      <c r="D1477" s="25">
        <f t="shared" si="223"/>
        <v>0.67238556010420547</v>
      </c>
      <c r="E1477" s="26">
        <v>6.8729999999999999E-2</v>
      </c>
      <c r="F1477" s="26">
        <v>1.2370000000000001E-2</v>
      </c>
      <c r="G1477" s="27">
        <v>0.16211999999999999</v>
      </c>
      <c r="H1477" s="27">
        <v>2.818E-2</v>
      </c>
      <c r="I1477" s="26">
        <v>1.711E-2</v>
      </c>
      <c r="J1477" s="26">
        <v>8.0000000000000004E-4</v>
      </c>
      <c r="K1477" s="28">
        <v>5.1999999999999998E-3</v>
      </c>
      <c r="L1477" s="28">
        <v>2.0000000000000001E-4</v>
      </c>
      <c r="M1477" s="29">
        <v>891</v>
      </c>
      <c r="N1477" s="29">
        <v>402</v>
      </c>
      <c r="O1477" s="29">
        <v>153</v>
      </c>
      <c r="P1477" s="29">
        <v>25</v>
      </c>
      <c r="Q1477" s="29">
        <v>109</v>
      </c>
      <c r="R1477" s="29">
        <v>5</v>
      </c>
      <c r="S1477" s="29">
        <v>105</v>
      </c>
      <c r="T1477" s="29">
        <v>4</v>
      </c>
      <c r="U1477" s="29">
        <v>109</v>
      </c>
      <c r="V1477" s="29">
        <v>5</v>
      </c>
      <c r="W1477" s="30">
        <f t="shared" si="224"/>
        <v>28.758169934640524</v>
      </c>
      <c r="X1477" s="28">
        <v>3.0836542625660282E-2</v>
      </c>
      <c r="Y1477" s="28">
        <v>3.2071046686225343E-4</v>
      </c>
      <c r="Z1477" s="31">
        <v>1.207604054204797E-3</v>
      </c>
      <c r="AA1477" s="31">
        <v>1.0362180292874365E-5</v>
      </c>
      <c r="AB1477" s="31">
        <v>0.28312063730426407</v>
      </c>
      <c r="AC1477" s="31">
        <v>1.897979731866017E-5</v>
      </c>
      <c r="AD1477" s="33">
        <f t="shared" si="216"/>
        <v>12.329272497419996</v>
      </c>
      <c r="AE1477" s="33">
        <f t="shared" si="217"/>
        <v>14.63761317554102</v>
      </c>
      <c r="AF1477" s="33">
        <f t="shared" si="218"/>
        <v>0.67136554835600015</v>
      </c>
      <c r="AG1477" s="34">
        <f t="shared" si="219"/>
        <v>185.97578162617251</v>
      </c>
      <c r="AH1477" s="34">
        <f t="shared" si="220"/>
        <v>230.81974529186348</v>
      </c>
      <c r="AI1477" s="35">
        <f t="shared" si="221"/>
        <v>27.245551610989139</v>
      </c>
      <c r="AJ1477" s="33">
        <f t="shared" si="222"/>
        <v>-0.96362638390949407</v>
      </c>
    </row>
    <row r="1478" spans="1:36">
      <c r="A1478" s="23" t="s">
        <v>1496</v>
      </c>
      <c r="B1478" s="36">
        <v>106.84</v>
      </c>
      <c r="C1478" s="36">
        <v>155.86000000000001</v>
      </c>
      <c r="D1478" s="25">
        <f t="shared" si="223"/>
        <v>0.68548697549082505</v>
      </c>
      <c r="E1478" s="26">
        <v>6.2810000000000005E-2</v>
      </c>
      <c r="F1478" s="26">
        <v>2.7959999999999999E-2</v>
      </c>
      <c r="G1478" s="27">
        <v>0.12339</v>
      </c>
      <c r="H1478" s="27">
        <v>5.3940000000000002E-2</v>
      </c>
      <c r="I1478" s="26">
        <v>1.4250000000000001E-2</v>
      </c>
      <c r="J1478" s="26">
        <v>1.1999999999999999E-3</v>
      </c>
      <c r="K1478" s="28">
        <v>4.3800000000000002E-3</v>
      </c>
      <c r="L1478" s="28">
        <v>6.4999999999999997E-4</v>
      </c>
      <c r="M1478" s="29">
        <v>702</v>
      </c>
      <c r="N1478" s="29">
        <v>898</v>
      </c>
      <c r="O1478" s="29">
        <v>118</v>
      </c>
      <c r="P1478" s="29">
        <v>49</v>
      </c>
      <c r="Q1478" s="29">
        <v>91</v>
      </c>
      <c r="R1478" s="29">
        <v>8</v>
      </c>
      <c r="S1478" s="29">
        <v>88</v>
      </c>
      <c r="T1478" s="29">
        <v>13</v>
      </c>
      <c r="U1478" s="29">
        <v>91</v>
      </c>
      <c r="V1478" s="29">
        <v>8</v>
      </c>
      <c r="W1478" s="30">
        <f t="shared" si="224"/>
        <v>22.881355932203391</v>
      </c>
      <c r="X1478" s="28">
        <v>2.0110937840917855E-2</v>
      </c>
      <c r="Y1478" s="28">
        <v>4.2950961784370427E-4</v>
      </c>
      <c r="Z1478" s="31">
        <v>7.6882093793010199E-4</v>
      </c>
      <c r="AA1478" s="31">
        <v>1.2906587609542714E-5</v>
      </c>
      <c r="AB1478" s="31">
        <v>0.28307380567834811</v>
      </c>
      <c r="AC1478" s="31">
        <v>1.484577917168036E-5</v>
      </c>
      <c r="AD1478" s="33">
        <f t="shared" si="216"/>
        <v>10.67311043342567</v>
      </c>
      <c r="AE1478" s="33">
        <f t="shared" si="217"/>
        <v>12.625889089050712</v>
      </c>
      <c r="AF1478" s="33">
        <f t="shared" si="218"/>
        <v>0.52511364756703738</v>
      </c>
      <c r="AG1478" s="34">
        <f t="shared" si="219"/>
        <v>250.19868859937276</v>
      </c>
      <c r="AH1478" s="34">
        <f t="shared" si="220"/>
        <v>345.90686451098043</v>
      </c>
      <c r="AI1478" s="35">
        <f t="shared" si="221"/>
        <v>21.036207828128028</v>
      </c>
      <c r="AJ1478" s="33">
        <f t="shared" si="222"/>
        <v>-0.97684274283343064</v>
      </c>
    </row>
    <row r="1479" spans="1:36">
      <c r="A1479" s="23" t="s">
        <v>1497</v>
      </c>
      <c r="B1479" s="36">
        <v>112.64</v>
      </c>
      <c r="C1479" s="36">
        <v>134.32</v>
      </c>
      <c r="D1479" s="25">
        <f t="shared" si="223"/>
        <v>0.83859440142942232</v>
      </c>
      <c r="E1479" s="26">
        <v>8.2839999999999997E-2</v>
      </c>
      <c r="F1479" s="26">
        <v>3.2960000000000003E-2</v>
      </c>
      <c r="G1479" s="27">
        <v>0.20304</v>
      </c>
      <c r="H1479" s="27">
        <v>7.9039999999999999E-2</v>
      </c>
      <c r="I1479" s="26">
        <v>1.7780000000000001E-2</v>
      </c>
      <c r="J1479" s="26">
        <v>1.4599999999999999E-3</v>
      </c>
      <c r="K1479" s="28">
        <v>5.3E-3</v>
      </c>
      <c r="L1479" s="28">
        <v>4.4999999999999999E-4</v>
      </c>
      <c r="M1479" s="29">
        <v>1265</v>
      </c>
      <c r="N1479" s="29">
        <v>875</v>
      </c>
      <c r="O1479" s="29">
        <v>188</v>
      </c>
      <c r="P1479" s="29">
        <v>67</v>
      </c>
      <c r="Q1479" s="29">
        <v>114</v>
      </c>
      <c r="R1479" s="29">
        <v>9</v>
      </c>
      <c r="S1479" s="29">
        <v>107</v>
      </c>
      <c r="T1479" s="29">
        <v>9</v>
      </c>
      <c r="U1479" s="29">
        <v>114</v>
      </c>
      <c r="V1479" s="29">
        <v>9</v>
      </c>
      <c r="W1479" s="30">
        <f t="shared" si="224"/>
        <v>39.361702127659576</v>
      </c>
      <c r="X1479" s="28">
        <v>6.440260808385645E-2</v>
      </c>
      <c r="Y1479" s="28">
        <v>7.7102214654870785E-4</v>
      </c>
      <c r="Z1479" s="31">
        <v>2.4152553785107443E-3</v>
      </c>
      <c r="AA1479" s="31">
        <v>2.4957063607831731E-5</v>
      </c>
      <c r="AB1479" s="31">
        <v>0.28301131958110531</v>
      </c>
      <c r="AC1479" s="31">
        <v>2.1537922673968117E-5</v>
      </c>
      <c r="AD1479" s="33">
        <f t="shared" si="216"/>
        <v>8.4633408224754625</v>
      </c>
      <c r="AE1479" s="33">
        <f t="shared" si="217"/>
        <v>10.785820643453015</v>
      </c>
      <c r="AF1479" s="33">
        <f t="shared" si="218"/>
        <v>0.76186156655330128</v>
      </c>
      <c r="AG1479" s="34">
        <f t="shared" si="219"/>
        <v>354.09330398843724</v>
      </c>
      <c r="AH1479" s="34">
        <f t="shared" si="220"/>
        <v>481.66446119973727</v>
      </c>
      <c r="AI1479" s="35">
        <f t="shared" si="221"/>
        <v>31.856578417729736</v>
      </c>
      <c r="AJ1479" s="33">
        <f t="shared" si="222"/>
        <v>-0.9272513440207607</v>
      </c>
    </row>
    <row r="1480" spans="1:36">
      <c r="A1480" s="1" t="s">
        <v>1498</v>
      </c>
      <c r="B1480" s="102">
        <v>68.77</v>
      </c>
      <c r="C1480" s="102">
        <v>122.97</v>
      </c>
      <c r="D1480" s="12">
        <f t="shared" si="223"/>
        <v>0.55924209156704885</v>
      </c>
      <c r="E1480" s="13">
        <v>4.7820000000000001E-2</v>
      </c>
      <c r="F1480" s="13">
        <v>8.4399999999999996E-3</v>
      </c>
      <c r="G1480" s="14">
        <v>0.12232</v>
      </c>
      <c r="H1480" s="14">
        <v>1.9890000000000001E-2</v>
      </c>
      <c r="I1480" s="13">
        <v>1.8540000000000001E-2</v>
      </c>
      <c r="J1480" s="13">
        <v>1.3500000000000001E-3</v>
      </c>
      <c r="K1480" s="15">
        <v>6.79E-3</v>
      </c>
      <c r="L1480" s="15">
        <v>1E-3</v>
      </c>
      <c r="M1480" s="16">
        <v>90</v>
      </c>
      <c r="N1480" s="16">
        <v>225</v>
      </c>
      <c r="O1480" s="16">
        <v>117</v>
      </c>
      <c r="P1480" s="16">
        <v>18</v>
      </c>
      <c r="Q1480" s="16">
        <v>118</v>
      </c>
      <c r="R1480" s="16">
        <v>9</v>
      </c>
      <c r="S1480" s="16">
        <v>137</v>
      </c>
      <c r="T1480" s="16">
        <v>20</v>
      </c>
      <c r="U1480" s="16">
        <v>118</v>
      </c>
      <c r="V1480" s="16">
        <v>9</v>
      </c>
      <c r="W1480" s="17">
        <f t="shared" si="224"/>
        <v>-0.85470085470085466</v>
      </c>
      <c r="X1480" s="15">
        <v>1.8642378138157153E-2</v>
      </c>
      <c r="Y1480" s="15">
        <v>1.9553807131415376E-4</v>
      </c>
      <c r="Z1480" s="18">
        <v>9.139492289240227E-4</v>
      </c>
      <c r="AA1480" s="18">
        <v>9.7461003722902077E-6</v>
      </c>
      <c r="AB1480" s="18">
        <v>0.28303159167103664</v>
      </c>
      <c r="AC1480" s="18">
        <v>1.6374273996794799E-5</v>
      </c>
      <c r="AD1480" s="20">
        <f t="shared" si="216"/>
        <v>9.180246666453673</v>
      </c>
      <c r="AE1480" s="20">
        <f t="shared" si="217"/>
        <v>11.701513166462174</v>
      </c>
      <c r="AF1480" s="20">
        <f t="shared" si="218"/>
        <v>0.57921276226638629</v>
      </c>
      <c r="AG1480" s="21">
        <f t="shared" si="219"/>
        <v>311.16666515087059</v>
      </c>
      <c r="AH1480" s="21">
        <f t="shared" si="220"/>
        <v>426.10665550746074</v>
      </c>
      <c r="AI1480" s="22">
        <f t="shared" si="221"/>
        <v>23.265872306784956</v>
      </c>
      <c r="AJ1480" s="20">
        <f t="shared" si="222"/>
        <v>-0.97247140876734872</v>
      </c>
    </row>
    <row r="1481" spans="1:36">
      <c r="A1481" s="23" t="s">
        <v>1499</v>
      </c>
      <c r="B1481" s="36">
        <v>366.74</v>
      </c>
      <c r="C1481" s="36">
        <v>385.46</v>
      </c>
      <c r="D1481" s="25">
        <f t="shared" si="223"/>
        <v>0.95143464950967682</v>
      </c>
      <c r="E1481" s="26">
        <v>6.6420000000000007E-2</v>
      </c>
      <c r="F1481" s="26">
        <v>1.34E-2</v>
      </c>
      <c r="G1481" s="27">
        <v>0.13915</v>
      </c>
      <c r="H1481" s="27">
        <v>2.716E-2</v>
      </c>
      <c r="I1481" s="26">
        <v>1.52E-2</v>
      </c>
      <c r="J1481" s="26">
        <v>7.7999999999999999E-4</v>
      </c>
      <c r="K1481" s="28">
        <v>4.64E-3</v>
      </c>
      <c r="L1481" s="28">
        <v>1.9000000000000001E-4</v>
      </c>
      <c r="M1481" s="29">
        <v>820</v>
      </c>
      <c r="N1481" s="29">
        <v>449</v>
      </c>
      <c r="O1481" s="29">
        <v>132</v>
      </c>
      <c r="P1481" s="29">
        <v>24</v>
      </c>
      <c r="Q1481" s="29">
        <v>97</v>
      </c>
      <c r="R1481" s="29">
        <v>5</v>
      </c>
      <c r="S1481" s="29">
        <v>94</v>
      </c>
      <c r="T1481" s="29">
        <v>4</v>
      </c>
      <c r="U1481" s="29">
        <v>97</v>
      </c>
      <c r="V1481" s="29">
        <v>5</v>
      </c>
      <c r="W1481" s="30">
        <f t="shared" si="224"/>
        <v>26.515151515151516</v>
      </c>
      <c r="X1481" s="28">
        <v>3.0611359663587141E-2</v>
      </c>
      <c r="Y1481" s="28">
        <v>6.1807250983872506E-4</v>
      </c>
      <c r="Z1481" s="31">
        <v>1.3809582985182195E-3</v>
      </c>
      <c r="AA1481" s="31">
        <v>2.2595654137005955E-5</v>
      </c>
      <c r="AB1481" s="31">
        <v>0.28305306917461065</v>
      </c>
      <c r="AC1481" s="31">
        <v>1.7794013210131817E-5</v>
      </c>
      <c r="AD1481" s="33">
        <f t="shared" si="216"/>
        <v>9.9397809758605682</v>
      </c>
      <c r="AE1481" s="33">
        <f t="shared" si="217"/>
        <v>11.982096602594083</v>
      </c>
      <c r="AF1481" s="33">
        <f t="shared" si="218"/>
        <v>0.62940464140553698</v>
      </c>
      <c r="AG1481" s="34">
        <f t="shared" si="219"/>
        <v>284.17875124550062</v>
      </c>
      <c r="AH1481" s="34">
        <f t="shared" si="220"/>
        <v>391.84736204513695</v>
      </c>
      <c r="AI1481" s="35">
        <f t="shared" si="221"/>
        <v>25.615572295702862</v>
      </c>
      <c r="AJ1481" s="33">
        <f t="shared" si="222"/>
        <v>-0.95840487052655965</v>
      </c>
    </row>
    <row r="1482" spans="1:36">
      <c r="A1482" s="1" t="s">
        <v>1500</v>
      </c>
      <c r="B1482" s="102">
        <v>312.14</v>
      </c>
      <c r="C1482" s="102">
        <v>336.02</v>
      </c>
      <c r="D1482" s="12">
        <f t="shared" si="223"/>
        <v>0.92893280161895131</v>
      </c>
      <c r="E1482" s="13">
        <v>5.9499999999999997E-2</v>
      </c>
      <c r="F1482" s="13">
        <v>7.6699999999999997E-3</v>
      </c>
      <c r="G1482" s="14">
        <v>0.18612000000000001</v>
      </c>
      <c r="H1482" s="14">
        <v>2.3279999999999999E-2</v>
      </c>
      <c r="I1482" s="13">
        <v>2.2689999999999998E-2</v>
      </c>
      <c r="J1482" s="13">
        <v>6.9999999999999999E-4</v>
      </c>
      <c r="K1482" s="15">
        <v>7.0099999999999997E-3</v>
      </c>
      <c r="L1482" s="15">
        <v>1.7000000000000001E-4</v>
      </c>
      <c r="M1482" s="16">
        <v>585</v>
      </c>
      <c r="N1482" s="16">
        <v>292</v>
      </c>
      <c r="O1482" s="16">
        <v>173</v>
      </c>
      <c r="P1482" s="16">
        <v>20</v>
      </c>
      <c r="Q1482" s="16">
        <v>145</v>
      </c>
      <c r="R1482" s="16">
        <v>4</v>
      </c>
      <c r="S1482" s="16">
        <v>141</v>
      </c>
      <c r="T1482" s="16">
        <v>3</v>
      </c>
      <c r="U1482" s="16">
        <v>145</v>
      </c>
      <c r="V1482" s="16">
        <v>4</v>
      </c>
      <c r="W1482" s="17">
        <f t="shared" si="224"/>
        <v>16.184971098265898</v>
      </c>
      <c r="X1482" s="15">
        <v>5.0175965258342642E-2</v>
      </c>
      <c r="Y1482" s="15">
        <v>2.5152131546902607E-3</v>
      </c>
      <c r="Z1482" s="18">
        <v>2.1181196786076474E-3</v>
      </c>
      <c r="AA1482" s="18">
        <v>9.9057813793952836E-5</v>
      </c>
      <c r="AB1482" s="18">
        <v>0.28306045742958547</v>
      </c>
      <c r="AC1482" s="18">
        <v>1.730330210552333E-5</v>
      </c>
      <c r="AD1482" s="20">
        <f t="shared" si="216"/>
        <v>10.201060557106789</v>
      </c>
      <c r="AE1482" s="20">
        <f t="shared" si="217"/>
        <v>13.185165560252177</v>
      </c>
      <c r="AF1482" s="20">
        <f t="shared" si="218"/>
        <v>0.61211191562343092</v>
      </c>
      <c r="AG1482" s="21">
        <f t="shared" si="219"/>
        <v>279.08770848641046</v>
      </c>
      <c r="AH1482" s="21">
        <f t="shared" si="220"/>
        <v>352.02409703140029</v>
      </c>
      <c r="AI1482" s="22">
        <f t="shared" si="221"/>
        <v>25.417627326922599</v>
      </c>
      <c r="AJ1482" s="20">
        <f t="shared" si="222"/>
        <v>-0.93620121449976967</v>
      </c>
    </row>
    <row r="1483" spans="1:36">
      <c r="A1483" s="23" t="s">
        <v>1501</v>
      </c>
      <c r="B1483" s="36">
        <v>342.17</v>
      </c>
      <c r="C1483" s="36">
        <v>260.72000000000003</v>
      </c>
      <c r="D1483" s="25">
        <f t="shared" si="223"/>
        <v>1.3124041116907026</v>
      </c>
      <c r="E1483" s="26">
        <v>7.7329999999999996E-2</v>
      </c>
      <c r="F1483" s="26">
        <v>1.942E-2</v>
      </c>
      <c r="G1483" s="27">
        <v>0.16736999999999999</v>
      </c>
      <c r="H1483" s="27">
        <v>4.0869999999999997E-2</v>
      </c>
      <c r="I1483" s="26">
        <v>1.5699999999999999E-2</v>
      </c>
      <c r="J1483" s="26">
        <v>9.2000000000000003E-4</v>
      </c>
      <c r="K1483" s="28">
        <v>4.7099999999999998E-3</v>
      </c>
      <c r="L1483" s="28">
        <v>2.1000000000000001E-4</v>
      </c>
      <c r="M1483" s="29">
        <v>1130</v>
      </c>
      <c r="N1483" s="29">
        <v>543</v>
      </c>
      <c r="O1483" s="29">
        <v>157</v>
      </c>
      <c r="P1483" s="29">
        <v>36</v>
      </c>
      <c r="Q1483" s="29">
        <v>100</v>
      </c>
      <c r="R1483" s="29">
        <v>6</v>
      </c>
      <c r="S1483" s="29">
        <v>95</v>
      </c>
      <c r="T1483" s="29">
        <v>4</v>
      </c>
      <c r="U1483" s="29">
        <v>100</v>
      </c>
      <c r="V1483" s="29">
        <v>6</v>
      </c>
      <c r="W1483" s="30">
        <f t="shared" si="224"/>
        <v>36.305732484076437</v>
      </c>
      <c r="X1483" s="28">
        <v>3.082714335265797E-2</v>
      </c>
      <c r="Y1483" s="28">
        <v>2.0726209825663779E-3</v>
      </c>
      <c r="Z1483" s="31">
        <v>1.2768654917130323E-3</v>
      </c>
      <c r="AA1483" s="31">
        <v>7.4387840120004208E-5</v>
      </c>
      <c r="AB1483" s="31">
        <v>0.28294469965305624</v>
      </c>
      <c r="AC1483" s="31">
        <v>1.8514080888418606E-5</v>
      </c>
      <c r="AD1483" s="33">
        <f t="shared" si="216"/>
        <v>6.1073816734413811</v>
      </c>
      <c r="AE1483" s="33">
        <f t="shared" si="217"/>
        <v>8.2189667910315123</v>
      </c>
      <c r="AF1483" s="33">
        <f t="shared" si="218"/>
        <v>0.65487898052619642</v>
      </c>
      <c r="AG1483" s="34">
        <f t="shared" si="219"/>
        <v>438.69088740034982</v>
      </c>
      <c r="AH1483" s="34">
        <f t="shared" si="220"/>
        <v>635.00766795702953</v>
      </c>
      <c r="AI1483" s="35">
        <f t="shared" si="221"/>
        <v>26.501082062699822</v>
      </c>
      <c r="AJ1483" s="33">
        <f t="shared" si="222"/>
        <v>-0.96154019603273999</v>
      </c>
    </row>
    <row r="1484" spans="1:36">
      <c r="A1484" s="1" t="s">
        <v>1502</v>
      </c>
      <c r="B1484" s="102">
        <v>405.43</v>
      </c>
      <c r="C1484" s="102">
        <v>346.57</v>
      </c>
      <c r="D1484" s="12">
        <f t="shared" si="223"/>
        <v>1.1698358196035434</v>
      </c>
      <c r="E1484" s="13">
        <v>5.0410000000000003E-2</v>
      </c>
      <c r="F1484" s="13">
        <v>3.0999999999999999E-3</v>
      </c>
      <c r="G1484" s="14">
        <v>0.11074000000000001</v>
      </c>
      <c r="H1484" s="14">
        <v>6.2500000000000003E-3</v>
      </c>
      <c r="I1484" s="13">
        <v>1.593E-2</v>
      </c>
      <c r="J1484" s="13">
        <v>4.8000000000000001E-4</v>
      </c>
      <c r="K1484" s="15">
        <v>4.5599999999999998E-3</v>
      </c>
      <c r="L1484" s="15">
        <v>1.9000000000000001E-4</v>
      </c>
      <c r="M1484" s="16">
        <v>214</v>
      </c>
      <c r="N1484" s="16">
        <v>76</v>
      </c>
      <c r="O1484" s="16">
        <v>107</v>
      </c>
      <c r="P1484" s="16">
        <v>6</v>
      </c>
      <c r="Q1484" s="16">
        <v>102</v>
      </c>
      <c r="R1484" s="16">
        <v>3</v>
      </c>
      <c r="S1484" s="16">
        <v>92</v>
      </c>
      <c r="T1484" s="16">
        <v>4</v>
      </c>
      <c r="U1484" s="16">
        <v>102</v>
      </c>
      <c r="V1484" s="16">
        <v>3</v>
      </c>
      <c r="W1484" s="17">
        <f t="shared" si="224"/>
        <v>4.6728971962616823</v>
      </c>
      <c r="X1484" s="15">
        <v>8.5174169020034024E-2</v>
      </c>
      <c r="Y1484" s="15">
        <v>1.3545315395821055E-3</v>
      </c>
      <c r="Z1484" s="18">
        <v>3.4774444326203906E-3</v>
      </c>
      <c r="AA1484" s="18">
        <v>5.658320778497151E-5</v>
      </c>
      <c r="AB1484" s="18">
        <v>0.28309608114443069</v>
      </c>
      <c r="AC1484" s="18">
        <v>1.8050760442383374E-5</v>
      </c>
      <c r="AD1484" s="20">
        <f t="shared" si="216"/>
        <v>11.460864032883933</v>
      </c>
      <c r="AE1484" s="20">
        <f t="shared" si="217"/>
        <v>13.467714686707932</v>
      </c>
      <c r="AF1484" s="20">
        <f t="shared" si="218"/>
        <v>0.63849324204133018</v>
      </c>
      <c r="AG1484" s="21">
        <f t="shared" si="219"/>
        <v>235.55166664249796</v>
      </c>
      <c r="AH1484" s="21">
        <f t="shared" si="220"/>
        <v>300.49496377493438</v>
      </c>
      <c r="AI1484" s="22">
        <f t="shared" si="221"/>
        <v>27.570650925585625</v>
      </c>
      <c r="AJ1484" s="20">
        <f t="shared" si="222"/>
        <v>-0.89525769781263886</v>
      </c>
    </row>
    <row r="1485" spans="1:36">
      <c r="A1485" s="1" t="s">
        <v>1503</v>
      </c>
      <c r="B1485" s="102">
        <v>37.6</v>
      </c>
      <c r="C1485" s="102">
        <v>50.57</v>
      </c>
      <c r="D1485" s="12">
        <f t="shared" si="223"/>
        <v>0.74352382835673325</v>
      </c>
      <c r="E1485" s="13">
        <v>4.6050000000000001E-2</v>
      </c>
      <c r="F1485" s="13">
        <v>1.6490000000000001E-2</v>
      </c>
      <c r="G1485" s="14">
        <v>0.11722</v>
      </c>
      <c r="H1485" s="14">
        <v>4.0390000000000002E-2</v>
      </c>
      <c r="I1485" s="13">
        <v>1.8460000000000001E-2</v>
      </c>
      <c r="J1485" s="13">
        <v>1.8E-3</v>
      </c>
      <c r="K1485" s="15">
        <v>7.0499999999999998E-3</v>
      </c>
      <c r="L1485" s="15">
        <v>1.39E-3</v>
      </c>
      <c r="M1485" s="16"/>
      <c r="N1485" s="16">
        <v>581</v>
      </c>
      <c r="O1485" s="16">
        <v>113</v>
      </c>
      <c r="P1485" s="16">
        <v>37</v>
      </c>
      <c r="Q1485" s="16">
        <v>118</v>
      </c>
      <c r="R1485" s="16">
        <v>11</v>
      </c>
      <c r="S1485" s="16">
        <v>142</v>
      </c>
      <c r="T1485" s="16">
        <v>28</v>
      </c>
      <c r="U1485" s="16">
        <v>118</v>
      </c>
      <c r="V1485" s="16">
        <v>11</v>
      </c>
      <c r="W1485" s="17">
        <f t="shared" si="224"/>
        <v>-4.4247787610619467</v>
      </c>
      <c r="X1485" s="15">
        <v>2.3693888122249644E-2</v>
      </c>
      <c r="Y1485" s="15">
        <v>1.9533254533747385E-4</v>
      </c>
      <c r="Z1485" s="18">
        <v>1.0184972283977197E-3</v>
      </c>
      <c r="AA1485" s="18">
        <v>7.1030154298980849E-6</v>
      </c>
      <c r="AB1485" s="18">
        <v>0.28314551529410004</v>
      </c>
      <c r="AC1485" s="18">
        <v>1.5970161813368773E-5</v>
      </c>
      <c r="AD1485" s="20">
        <f t="shared" si="216"/>
        <v>13.209062216203993</v>
      </c>
      <c r="AE1485" s="20">
        <f t="shared" si="217"/>
        <v>15.723224608594766</v>
      </c>
      <c r="AF1485" s="20">
        <f t="shared" si="218"/>
        <v>0.56491796458109611</v>
      </c>
      <c r="AG1485" s="21">
        <f t="shared" si="219"/>
        <v>149.50145162586779</v>
      </c>
      <c r="AH1485" s="21">
        <f t="shared" si="220"/>
        <v>168.10604801645889</v>
      </c>
      <c r="AI1485" s="22">
        <f t="shared" si="221"/>
        <v>22.823832450951954</v>
      </c>
      <c r="AJ1485" s="20">
        <f t="shared" si="222"/>
        <v>-0.96932237263862286</v>
      </c>
    </row>
    <row r="1486" spans="1:36">
      <c r="A1486" s="1" t="s">
        <v>1504</v>
      </c>
      <c r="B1486" s="102">
        <v>66.19</v>
      </c>
      <c r="C1486" s="102">
        <v>106.88</v>
      </c>
      <c r="D1486" s="12">
        <f t="shared" si="223"/>
        <v>0.61929266467065869</v>
      </c>
      <c r="E1486" s="13">
        <v>5.8369999999999998E-2</v>
      </c>
      <c r="F1486" s="13">
        <v>1.469E-2</v>
      </c>
      <c r="G1486" s="14">
        <v>0.14446999999999999</v>
      </c>
      <c r="H1486" s="14">
        <v>3.5680000000000003E-2</v>
      </c>
      <c r="I1486" s="13">
        <v>1.7950000000000001E-2</v>
      </c>
      <c r="J1486" s="13">
        <v>8.7000000000000001E-4</v>
      </c>
      <c r="K1486" s="15">
        <v>5.5599999999999998E-3</v>
      </c>
      <c r="L1486" s="15">
        <v>3.6000000000000002E-4</v>
      </c>
      <c r="M1486" s="16">
        <v>544</v>
      </c>
      <c r="N1486" s="16">
        <v>494</v>
      </c>
      <c r="O1486" s="16">
        <v>137</v>
      </c>
      <c r="P1486" s="16">
        <v>32</v>
      </c>
      <c r="Q1486" s="16">
        <v>115</v>
      </c>
      <c r="R1486" s="16">
        <v>6</v>
      </c>
      <c r="S1486" s="16">
        <v>112</v>
      </c>
      <c r="T1486" s="16">
        <v>7</v>
      </c>
      <c r="U1486" s="16">
        <v>115</v>
      </c>
      <c r="V1486" s="16">
        <v>6</v>
      </c>
      <c r="W1486" s="17">
        <f t="shared" si="224"/>
        <v>16.058394160583941</v>
      </c>
      <c r="X1486" s="15">
        <v>3.0656429821929117E-2</v>
      </c>
      <c r="Y1486" s="15">
        <v>3.6106889841394456E-4</v>
      </c>
      <c r="Z1486" s="18">
        <v>1.3081193331466328E-3</v>
      </c>
      <c r="AA1486" s="18">
        <v>1.253899278354582E-5</v>
      </c>
      <c r="AB1486" s="18">
        <v>0.2830998877629804</v>
      </c>
      <c r="AC1486" s="18">
        <v>1.4948948051151183E-5</v>
      </c>
      <c r="AD1486" s="20">
        <f t="shared" si="216"/>
        <v>11.595481977719757</v>
      </c>
      <c r="AE1486" s="20">
        <f t="shared" si="217"/>
        <v>14.023236707356723</v>
      </c>
      <c r="AF1486" s="20">
        <f t="shared" si="218"/>
        <v>0.52879073705397217</v>
      </c>
      <c r="AG1486" s="21">
        <f t="shared" si="219"/>
        <v>216.32942722956199</v>
      </c>
      <c r="AH1486" s="21">
        <f t="shared" si="220"/>
        <v>274.92906493675656</v>
      </c>
      <c r="AI1486" s="22">
        <f t="shared" si="221"/>
        <v>21.504065750650454</v>
      </c>
      <c r="AJ1486" s="20">
        <f t="shared" si="222"/>
        <v>-0.96059881526666768</v>
      </c>
    </row>
    <row r="1487" spans="1:36">
      <c r="A1487" s="23" t="s">
        <v>1505</v>
      </c>
      <c r="B1487" s="36">
        <v>347.37</v>
      </c>
      <c r="C1487" s="36">
        <v>380.52</v>
      </c>
      <c r="D1487" s="25">
        <f t="shared" si="223"/>
        <v>0.91288237149164309</v>
      </c>
      <c r="E1487" s="26">
        <v>7.4810000000000001E-2</v>
      </c>
      <c r="F1487" s="26">
        <v>1.3220000000000001E-2</v>
      </c>
      <c r="G1487" s="27">
        <v>0.16506999999999999</v>
      </c>
      <c r="H1487" s="27">
        <v>2.8389999999999999E-2</v>
      </c>
      <c r="I1487" s="26">
        <v>1.6E-2</v>
      </c>
      <c r="J1487" s="26">
        <v>6.4999999999999997E-4</v>
      </c>
      <c r="K1487" s="28">
        <v>4.8199999999999996E-3</v>
      </c>
      <c r="L1487" s="28">
        <v>1.7000000000000001E-4</v>
      </c>
      <c r="M1487" s="29">
        <v>1063</v>
      </c>
      <c r="N1487" s="29">
        <v>387</v>
      </c>
      <c r="O1487" s="29">
        <v>155</v>
      </c>
      <c r="P1487" s="29">
        <v>25</v>
      </c>
      <c r="Q1487" s="29">
        <v>102</v>
      </c>
      <c r="R1487" s="29">
        <v>4</v>
      </c>
      <c r="S1487" s="29">
        <v>97</v>
      </c>
      <c r="T1487" s="29">
        <v>3</v>
      </c>
      <c r="U1487" s="29">
        <v>102</v>
      </c>
      <c r="V1487" s="29">
        <v>4</v>
      </c>
      <c r="W1487" s="30">
        <f t="shared" si="224"/>
        <v>34.193548387096776</v>
      </c>
      <c r="X1487" s="28">
        <v>5.1126051402567041E-2</v>
      </c>
      <c r="Y1487" s="28">
        <v>1.1726308261202369E-3</v>
      </c>
      <c r="Z1487" s="31">
        <v>1.9873145580828217E-3</v>
      </c>
      <c r="AA1487" s="31">
        <v>4.4850909891260202E-5</v>
      </c>
      <c r="AB1487" s="31">
        <v>0.28298399233333293</v>
      </c>
      <c r="AC1487" s="31">
        <v>1.9729435457043241E-5</v>
      </c>
      <c r="AD1487" s="33">
        <f t="shared" si="216"/>
        <v>7.4969351043563393</v>
      </c>
      <c r="AE1487" s="33">
        <f t="shared" si="217"/>
        <v>9.6032622284103475</v>
      </c>
      <c r="AF1487" s="33">
        <f t="shared" si="218"/>
        <v>0.69787149681708494</v>
      </c>
      <c r="AG1487" s="34">
        <f t="shared" si="219"/>
        <v>389.8662096792001</v>
      </c>
      <c r="AH1487" s="34">
        <f t="shared" si="220"/>
        <v>548.04712191964018</v>
      </c>
      <c r="AI1487" s="35">
        <f t="shared" si="221"/>
        <v>28.818629055865642</v>
      </c>
      <c r="AJ1487" s="33">
        <f t="shared" si="222"/>
        <v>-0.94014112776858971</v>
      </c>
    </row>
    <row r="1488" spans="1:36">
      <c r="A1488" s="1" t="s">
        <v>1506</v>
      </c>
      <c r="B1488" s="102">
        <v>78.709999999999994</v>
      </c>
      <c r="C1488" s="102">
        <v>91.32</v>
      </c>
      <c r="D1488" s="12">
        <f t="shared" si="223"/>
        <v>0.86191414805081035</v>
      </c>
      <c r="E1488" s="13">
        <v>6.0659999999999999E-2</v>
      </c>
      <c r="F1488" s="13">
        <v>1.197E-2</v>
      </c>
      <c r="G1488" s="14">
        <v>0.19450000000000001</v>
      </c>
      <c r="H1488" s="14">
        <v>3.721E-2</v>
      </c>
      <c r="I1488" s="13">
        <v>2.3259999999999999E-2</v>
      </c>
      <c r="J1488" s="13">
        <v>1.1299999999999999E-3</v>
      </c>
      <c r="K1488" s="15">
        <v>7.1700000000000002E-3</v>
      </c>
      <c r="L1488" s="15">
        <v>2.7999999999999998E-4</v>
      </c>
      <c r="M1488" s="16">
        <v>627</v>
      </c>
      <c r="N1488" s="16">
        <v>427</v>
      </c>
      <c r="O1488" s="16">
        <v>180</v>
      </c>
      <c r="P1488" s="16">
        <v>32</v>
      </c>
      <c r="Q1488" s="16">
        <v>148</v>
      </c>
      <c r="R1488" s="16">
        <v>7</v>
      </c>
      <c r="S1488" s="16">
        <v>144</v>
      </c>
      <c r="T1488" s="16">
        <v>6</v>
      </c>
      <c r="U1488" s="16">
        <v>148</v>
      </c>
      <c r="V1488" s="16">
        <v>7</v>
      </c>
      <c r="W1488" s="17">
        <f t="shared" si="224"/>
        <v>17.777777777777779</v>
      </c>
      <c r="X1488" s="15">
        <v>6.089107038639769E-2</v>
      </c>
      <c r="Y1488" s="15">
        <v>3.0951102875508302E-3</v>
      </c>
      <c r="Z1488" s="18">
        <v>2.5043662232287329E-3</v>
      </c>
      <c r="AA1488" s="18">
        <v>1.1465375197186841E-4</v>
      </c>
      <c r="AB1488" s="18">
        <v>0.28303947413886216</v>
      </c>
      <c r="AC1488" s="18">
        <v>1.7698130103310458E-5</v>
      </c>
      <c r="AD1488" s="20">
        <f t="shared" si="216"/>
        <v>9.4590036800723531</v>
      </c>
      <c r="AE1488" s="20">
        <f t="shared" si="217"/>
        <v>12.466946344982244</v>
      </c>
      <c r="AF1488" s="20">
        <f t="shared" si="218"/>
        <v>0.62608325931166042</v>
      </c>
      <c r="AG1488" s="21">
        <f t="shared" si="219"/>
        <v>313.21968890414303</v>
      </c>
      <c r="AH1488" s="21">
        <f t="shared" si="220"/>
        <v>400.38291408333873</v>
      </c>
      <c r="AI1488" s="22">
        <f t="shared" si="221"/>
        <v>26.260816685788029</v>
      </c>
      <c r="AJ1488" s="20">
        <f t="shared" si="222"/>
        <v>-0.92456728243286945</v>
      </c>
    </row>
    <row r="1489" spans="1:36">
      <c r="A1489" s="23" t="s">
        <v>1507</v>
      </c>
      <c r="B1489" s="36">
        <v>72.41</v>
      </c>
      <c r="C1489" s="36">
        <v>122.84</v>
      </c>
      <c r="D1489" s="25">
        <f t="shared" si="223"/>
        <v>0.58946597199609241</v>
      </c>
      <c r="E1489" s="26">
        <v>6.3420000000000004E-2</v>
      </c>
      <c r="F1489" s="26">
        <v>2.4580000000000001E-2</v>
      </c>
      <c r="G1489" s="27">
        <v>0.13041</v>
      </c>
      <c r="H1489" s="27">
        <v>4.9750000000000003E-2</v>
      </c>
      <c r="I1489" s="26">
        <v>1.491E-2</v>
      </c>
      <c r="J1489" s="26">
        <v>1.0200000000000001E-3</v>
      </c>
      <c r="K1489" s="28">
        <v>4.5799999999999999E-3</v>
      </c>
      <c r="L1489" s="28">
        <v>6.2E-4</v>
      </c>
      <c r="M1489" s="29">
        <v>722</v>
      </c>
      <c r="N1489" s="29">
        <v>774</v>
      </c>
      <c r="O1489" s="29">
        <v>124</v>
      </c>
      <c r="P1489" s="29">
        <v>45</v>
      </c>
      <c r="Q1489" s="29">
        <v>95</v>
      </c>
      <c r="R1489" s="29">
        <v>7</v>
      </c>
      <c r="S1489" s="29">
        <v>92</v>
      </c>
      <c r="T1489" s="29">
        <v>13</v>
      </c>
      <c r="U1489" s="29">
        <v>95</v>
      </c>
      <c r="V1489" s="29">
        <v>7</v>
      </c>
      <c r="W1489" s="30">
        <f t="shared" si="224"/>
        <v>23.387096774193548</v>
      </c>
      <c r="X1489" s="28">
        <v>2.1364940075083404E-2</v>
      </c>
      <c r="Y1489" s="28">
        <v>3.3926664813508614E-4</v>
      </c>
      <c r="Z1489" s="31">
        <v>9.0156013969292057E-4</v>
      </c>
      <c r="AA1489" s="31">
        <v>1.4518560015209446E-5</v>
      </c>
      <c r="AB1489" s="31">
        <v>0.2831064569043536</v>
      </c>
      <c r="AC1489" s="31">
        <v>1.7746602424720645E-5</v>
      </c>
      <c r="AD1489" s="33">
        <f t="shared" si="216"/>
        <v>11.827794277847747</v>
      </c>
      <c r="AE1489" s="33">
        <f t="shared" si="217"/>
        <v>13.858418053813715</v>
      </c>
      <c r="AF1489" s="33">
        <f t="shared" si="218"/>
        <v>0.62772488343850841</v>
      </c>
      <c r="AG1489" s="34">
        <f t="shared" si="219"/>
        <v>204.64205083976245</v>
      </c>
      <c r="AH1489" s="34">
        <f t="shared" si="220"/>
        <v>269.94000336287189</v>
      </c>
      <c r="AI1489" s="35">
        <f t="shared" si="221"/>
        <v>25.25810731647988</v>
      </c>
      <c r="AJ1489" s="33">
        <f t="shared" si="222"/>
        <v>-0.97284457410563496</v>
      </c>
    </row>
    <row r="1490" spans="1:36">
      <c r="A1490" s="23" t="s">
        <v>1508</v>
      </c>
      <c r="B1490" s="36">
        <v>70.17</v>
      </c>
      <c r="C1490" s="36">
        <v>83.95</v>
      </c>
      <c r="D1490" s="25">
        <f t="shared" si="223"/>
        <v>0.83585467540202496</v>
      </c>
      <c r="E1490" s="26">
        <v>7.9719999999999999E-2</v>
      </c>
      <c r="F1490" s="26">
        <v>2.521E-2</v>
      </c>
      <c r="G1490" s="27">
        <v>0.21082000000000001</v>
      </c>
      <c r="H1490" s="27">
        <v>6.4860000000000001E-2</v>
      </c>
      <c r="I1490" s="26">
        <v>1.9179999999999999E-2</v>
      </c>
      <c r="J1490" s="26">
        <v>1.41E-3</v>
      </c>
      <c r="K1490" s="28">
        <v>5.7400000000000003E-3</v>
      </c>
      <c r="L1490" s="28">
        <v>3.6000000000000002E-4</v>
      </c>
      <c r="M1490" s="29">
        <v>1190</v>
      </c>
      <c r="N1490" s="29">
        <v>685</v>
      </c>
      <c r="O1490" s="29">
        <v>194</v>
      </c>
      <c r="P1490" s="29">
        <v>54</v>
      </c>
      <c r="Q1490" s="29">
        <v>122</v>
      </c>
      <c r="R1490" s="29">
        <v>9</v>
      </c>
      <c r="S1490" s="29">
        <v>116</v>
      </c>
      <c r="T1490" s="29">
        <v>7</v>
      </c>
      <c r="U1490" s="29">
        <v>122</v>
      </c>
      <c r="V1490" s="29">
        <v>9</v>
      </c>
      <c r="W1490" s="30">
        <f t="shared" si="224"/>
        <v>37.113402061855673</v>
      </c>
      <c r="X1490" s="28">
        <v>4.0453131075873131E-2</v>
      </c>
      <c r="Y1490" s="28">
        <v>6.788747326429076E-4</v>
      </c>
      <c r="Z1490" s="31">
        <v>1.5453079115412176E-3</v>
      </c>
      <c r="AA1490" s="31">
        <v>2.5431514706512689E-5</v>
      </c>
      <c r="AB1490" s="31">
        <v>0.28300502150099549</v>
      </c>
      <c r="AC1490" s="31">
        <v>1.7426406939596409E-5</v>
      </c>
      <c r="AD1490" s="33">
        <f t="shared" ref="AD1490:AD1553" si="225">((AB1490/0.282772)-1)*10000</f>
        <v>8.2406143817448374</v>
      </c>
      <c r="AE1490" s="33">
        <f t="shared" ref="AE1490:AE1553" si="226">((AB1490-Z1490*(EXP(0.00001865*U1490) -1))/(0.282772-0.0332*(EXP(0.00001867*U1490) -1))-1)*10000</f>
        <v>10.796343017223098</v>
      </c>
      <c r="AF1490" s="33">
        <f t="shared" ref="AF1490:AF1553" si="227">(AC1490/(0.282772-0.0332*(EXP(0.00001867*U1490) -1)))*10000</f>
        <v>0.61643563713816507</v>
      </c>
      <c r="AG1490" s="34">
        <f t="shared" ref="AG1490:AG1553" si="228">10000/0.1867*LN(1+(AB1490-0.28325)/(Z1490-0.0384))</f>
        <v>354.85541501566388</v>
      </c>
      <c r="AH1490" s="34">
        <f t="shared" ref="AH1490:AH1553" si="229">AG1490-(AG1490-U1490)*(-0.55-AJ1490)/(-0.55-0.16)</f>
        <v>487.17454726006821</v>
      </c>
      <c r="AI1490" s="35">
        <f t="shared" ref="AI1490:AI1553" si="230">AG1490-(1/0.00001867)*LN(1+(AB1490+AC1490-0.28325)/(Z1490-0.0384))</f>
        <v>25.164916752927468</v>
      </c>
      <c r="AJ1490" s="33">
        <f t="shared" ref="AJ1490:AJ1553" si="231">Z1490/0.0332-1</f>
        <v>-0.95345458097767422</v>
      </c>
    </row>
    <row r="1491" spans="1:36">
      <c r="A1491" s="23" t="s">
        <v>1509</v>
      </c>
      <c r="B1491" s="36">
        <v>110.53</v>
      </c>
      <c r="C1491" s="36">
        <v>185.15</v>
      </c>
      <c r="D1491" s="25">
        <f t="shared" si="223"/>
        <v>0.59697542533081283</v>
      </c>
      <c r="E1491" s="26">
        <v>9.4939999999999997E-2</v>
      </c>
      <c r="F1491" s="26">
        <v>3.5799999999999998E-2</v>
      </c>
      <c r="G1491" s="27">
        <v>0.22433</v>
      </c>
      <c r="H1491" s="27">
        <v>8.1479999999999997E-2</v>
      </c>
      <c r="I1491" s="26">
        <v>1.7139999999999999E-2</v>
      </c>
      <c r="J1491" s="26">
        <v>1.73E-3</v>
      </c>
      <c r="K1491" s="28">
        <v>5.0299999999999997E-3</v>
      </c>
      <c r="L1491" s="28">
        <v>5.0000000000000001E-4</v>
      </c>
      <c r="M1491" s="29">
        <v>1527</v>
      </c>
      <c r="N1491" s="29">
        <v>851</v>
      </c>
      <c r="O1491" s="29">
        <v>206</v>
      </c>
      <c r="P1491" s="29">
        <v>68</v>
      </c>
      <c r="Q1491" s="29">
        <v>110</v>
      </c>
      <c r="R1491" s="29">
        <v>11</v>
      </c>
      <c r="S1491" s="29">
        <v>101</v>
      </c>
      <c r="T1491" s="29">
        <v>10</v>
      </c>
      <c r="U1491" s="29">
        <v>110</v>
      </c>
      <c r="V1491" s="29">
        <v>11</v>
      </c>
      <c r="W1491" s="30">
        <f t="shared" si="224"/>
        <v>46.601941747572816</v>
      </c>
      <c r="X1491" s="28">
        <v>2.4805010475065243E-2</v>
      </c>
      <c r="Y1491" s="28">
        <v>4.7246456155104245E-4</v>
      </c>
      <c r="Z1491" s="31">
        <v>1.022200269906599E-3</v>
      </c>
      <c r="AA1491" s="31">
        <v>1.9312467546891866E-5</v>
      </c>
      <c r="AB1491" s="31">
        <v>0.28311686820938986</v>
      </c>
      <c r="AC1491" s="31">
        <v>1.8466440420462404E-5</v>
      </c>
      <c r="AD1491" s="33">
        <f t="shared" si="225"/>
        <v>12.195981546612167</v>
      </c>
      <c r="AE1491" s="33">
        <f t="shared" si="226"/>
        <v>14.538962385286514</v>
      </c>
      <c r="AF1491" s="33">
        <f t="shared" si="227"/>
        <v>0.65320819444350997</v>
      </c>
      <c r="AG1491" s="34">
        <f t="shared" si="228"/>
        <v>190.43704571369747</v>
      </c>
      <c r="AH1491" s="34">
        <f t="shared" si="229"/>
        <v>237.93011771113549</v>
      </c>
      <c r="AI1491" s="35">
        <f t="shared" si="230"/>
        <v>26.374725260588093</v>
      </c>
      <c r="AJ1491" s="33">
        <f t="shared" si="231"/>
        <v>-0.96921083524377716</v>
      </c>
    </row>
    <row r="1492" spans="1:36">
      <c r="A1492" s="1" t="s">
        <v>1510</v>
      </c>
      <c r="B1492" s="102">
        <v>154.37</v>
      </c>
      <c r="C1492" s="102">
        <v>198.46</v>
      </c>
      <c r="D1492" s="12">
        <f t="shared" si="223"/>
        <v>0.7778393630958379</v>
      </c>
      <c r="E1492" s="13">
        <v>4.6050000000000001E-2</v>
      </c>
      <c r="F1492" s="13">
        <v>1.0290000000000001E-2</v>
      </c>
      <c r="G1492" s="14">
        <v>8.6919999999999997E-2</v>
      </c>
      <c r="H1492" s="14">
        <v>1.891E-2</v>
      </c>
      <c r="I1492" s="13">
        <v>1.3690000000000001E-2</v>
      </c>
      <c r="J1492" s="13">
        <v>6.9999999999999999E-4</v>
      </c>
      <c r="K1492" s="15">
        <v>4.4200000000000003E-3</v>
      </c>
      <c r="L1492" s="15">
        <v>3.8999999999999999E-4</v>
      </c>
      <c r="M1492" s="16"/>
      <c r="N1492" s="16">
        <v>369</v>
      </c>
      <c r="O1492" s="16">
        <v>85</v>
      </c>
      <c r="P1492" s="16">
        <v>18</v>
      </c>
      <c r="Q1492" s="16">
        <v>88</v>
      </c>
      <c r="R1492" s="16">
        <v>4</v>
      </c>
      <c r="S1492" s="16">
        <v>89</v>
      </c>
      <c r="T1492" s="16">
        <v>8</v>
      </c>
      <c r="U1492" s="16">
        <v>88</v>
      </c>
      <c r="V1492" s="16">
        <v>4</v>
      </c>
      <c r="W1492" s="17">
        <f t="shared" si="224"/>
        <v>-3.5294117647058822</v>
      </c>
      <c r="X1492" s="15">
        <v>1.6883901901954157E-2</v>
      </c>
      <c r="Y1492" s="15">
        <v>1.3176662341643841E-4</v>
      </c>
      <c r="Z1492" s="18">
        <v>6.6376333160698606E-4</v>
      </c>
      <c r="AA1492" s="18">
        <v>3.4240426545026079E-6</v>
      </c>
      <c r="AB1492" s="18">
        <v>0.28286401381451071</v>
      </c>
      <c r="AC1492" s="18">
        <v>1.8317957409820512E-5</v>
      </c>
      <c r="AD1492" s="20">
        <f t="shared" si="225"/>
        <v>3.2539931291175606</v>
      </c>
      <c r="AE1492" s="20">
        <f t="shared" si="226"/>
        <v>5.1470002323528163</v>
      </c>
      <c r="AF1492" s="20">
        <f t="shared" si="227"/>
        <v>0.6479246354665783</v>
      </c>
      <c r="AG1492" s="21">
        <f t="shared" si="228"/>
        <v>545.07613539922397</v>
      </c>
      <c r="AH1492" s="21">
        <f t="shared" si="229"/>
        <v>821.9014826092091</v>
      </c>
      <c r="AI1492" s="22">
        <f t="shared" si="230"/>
        <v>25.742983161332518</v>
      </c>
      <c r="AJ1492" s="20">
        <f t="shared" si="231"/>
        <v>-0.98000712856605465</v>
      </c>
    </row>
    <row r="1493" spans="1:36">
      <c r="A1493" s="23" t="s">
        <v>1511</v>
      </c>
      <c r="B1493" s="36">
        <v>64.790000000000006</v>
      </c>
      <c r="C1493" s="36">
        <v>93.04</v>
      </c>
      <c r="D1493" s="25">
        <f t="shared" si="223"/>
        <v>0.69636715391229576</v>
      </c>
      <c r="E1493" s="26">
        <v>7.9089999999999994E-2</v>
      </c>
      <c r="F1493" s="26">
        <v>3.073E-2</v>
      </c>
      <c r="G1493" s="27">
        <v>0.14430999999999999</v>
      </c>
      <c r="H1493" s="27">
        <v>5.459E-2</v>
      </c>
      <c r="I1493" s="26">
        <v>1.323E-2</v>
      </c>
      <c r="J1493" s="26">
        <v>1.17E-3</v>
      </c>
      <c r="K1493" s="28">
        <v>3.96E-3</v>
      </c>
      <c r="L1493" s="28">
        <v>3.6000000000000002E-4</v>
      </c>
      <c r="M1493" s="29">
        <v>1174</v>
      </c>
      <c r="N1493" s="29">
        <v>842</v>
      </c>
      <c r="O1493" s="29">
        <v>137</v>
      </c>
      <c r="P1493" s="29">
        <v>48</v>
      </c>
      <c r="Q1493" s="29">
        <v>85</v>
      </c>
      <c r="R1493" s="29">
        <v>7</v>
      </c>
      <c r="S1493" s="29">
        <v>80</v>
      </c>
      <c r="T1493" s="29">
        <v>7</v>
      </c>
      <c r="U1493" s="29">
        <v>85</v>
      </c>
      <c r="V1493" s="29">
        <v>7</v>
      </c>
      <c r="W1493" s="30">
        <f t="shared" si="224"/>
        <v>37.956204379562045</v>
      </c>
      <c r="X1493" s="28">
        <v>1.2606178026492334E-2</v>
      </c>
      <c r="Y1493" s="28">
        <v>1.9933800609513264E-4</v>
      </c>
      <c r="Z1493" s="31">
        <v>4.9572089246213518E-4</v>
      </c>
      <c r="AA1493" s="31">
        <v>7.083376073597761E-6</v>
      </c>
      <c r="AB1493" s="31">
        <v>0.28292718050213006</v>
      </c>
      <c r="AC1493" s="31">
        <v>1.9213435801536247E-5</v>
      </c>
      <c r="AD1493" s="33">
        <f t="shared" si="225"/>
        <v>5.4878312608752644</v>
      </c>
      <c r="AE1493" s="33">
        <f t="shared" si="226"/>
        <v>7.3260872547975531</v>
      </c>
      <c r="AF1493" s="33">
        <f t="shared" si="227"/>
        <v>0.67959413251881651</v>
      </c>
      <c r="AG1493" s="34">
        <f t="shared" si="228"/>
        <v>454.23892689167695</v>
      </c>
      <c r="AH1493" s="34">
        <f t="shared" si="229"/>
        <v>680.49847709493292</v>
      </c>
      <c r="AI1493" s="35">
        <f t="shared" si="230"/>
        <v>26.927655513681771</v>
      </c>
      <c r="AJ1493" s="33">
        <f t="shared" si="231"/>
        <v>-0.98506864781740555</v>
      </c>
    </row>
    <row r="1494" spans="1:36">
      <c r="A1494" s="1" t="s">
        <v>1512</v>
      </c>
      <c r="B1494" s="102">
        <v>79.62</v>
      </c>
      <c r="C1494" s="102">
        <v>93.76</v>
      </c>
      <c r="D1494" s="12">
        <f t="shared" si="223"/>
        <v>0.84918941979522189</v>
      </c>
      <c r="E1494" s="13">
        <v>4.6050000000000001E-2</v>
      </c>
      <c r="F1494" s="13">
        <v>3.5729999999999998E-2</v>
      </c>
      <c r="G1494" s="14">
        <v>0.11453000000000001</v>
      </c>
      <c r="H1494" s="14">
        <v>8.7620000000000003E-2</v>
      </c>
      <c r="I1494" s="13">
        <v>1.804E-2</v>
      </c>
      <c r="J1494" s="13">
        <v>2.33E-3</v>
      </c>
      <c r="K1494" s="15">
        <v>7.5399999999999998E-3</v>
      </c>
      <c r="L1494" s="15">
        <v>2.5500000000000002E-3</v>
      </c>
      <c r="M1494" s="16"/>
      <c r="N1494" s="16">
        <v>1123</v>
      </c>
      <c r="O1494" s="16">
        <v>110</v>
      </c>
      <c r="P1494" s="16">
        <v>80</v>
      </c>
      <c r="Q1494" s="16">
        <v>115</v>
      </c>
      <c r="R1494" s="16">
        <v>15</v>
      </c>
      <c r="S1494" s="16">
        <v>152</v>
      </c>
      <c r="T1494" s="16">
        <v>51</v>
      </c>
      <c r="U1494" s="16">
        <v>115</v>
      </c>
      <c r="V1494" s="16">
        <v>15</v>
      </c>
      <c r="W1494" s="17">
        <f t="shared" si="224"/>
        <v>-4.5454545454545459</v>
      </c>
      <c r="X1494" s="15">
        <v>1.3646526863590681E-2</v>
      </c>
      <c r="Y1494" s="15">
        <v>1.2298347485818501E-4</v>
      </c>
      <c r="Z1494" s="18">
        <v>5.3479894486703635E-4</v>
      </c>
      <c r="AA1494" s="18">
        <v>4.6185841834960149E-6</v>
      </c>
      <c r="AB1494" s="18">
        <v>0.28294519153731329</v>
      </c>
      <c r="AC1494" s="18">
        <v>2.4015125207957436E-5</v>
      </c>
      <c r="AD1494" s="20">
        <f t="shared" si="225"/>
        <v>6.1247767570082878</v>
      </c>
      <c r="AE1494" s="20">
        <f t="shared" si="226"/>
        <v>8.6098826330194278</v>
      </c>
      <c r="AF1494" s="20">
        <f t="shared" si="227"/>
        <v>0.8494895905522476</v>
      </c>
      <c r="AG1494" s="21">
        <f t="shared" si="228"/>
        <v>429.43780238646463</v>
      </c>
      <c r="AH1494" s="21">
        <f t="shared" si="229"/>
        <v>621.59543698307039</v>
      </c>
      <c r="AI1494" s="22">
        <f t="shared" si="230"/>
        <v>33.709702965219719</v>
      </c>
      <c r="AJ1494" s="20">
        <f t="shared" si="231"/>
        <v>-0.98389159804617365</v>
      </c>
    </row>
    <row r="1495" spans="1:36">
      <c r="A1495" s="23" t="s">
        <v>1513</v>
      </c>
      <c r="B1495" s="36">
        <v>162.11000000000001</v>
      </c>
      <c r="C1495" s="36">
        <v>301.52</v>
      </c>
      <c r="D1495" s="25">
        <f t="shared" si="223"/>
        <v>0.53764261077208819</v>
      </c>
      <c r="E1495" s="26">
        <v>8.6540000000000006E-2</v>
      </c>
      <c r="F1495" s="26">
        <v>0.02</v>
      </c>
      <c r="G1495" s="27">
        <v>0.17004</v>
      </c>
      <c r="H1495" s="27">
        <v>3.7670000000000002E-2</v>
      </c>
      <c r="I1495" s="26">
        <v>1.4250000000000001E-2</v>
      </c>
      <c r="J1495" s="26">
        <v>9.3999999999999997E-4</v>
      </c>
      <c r="K1495" s="28">
        <v>4.2199999999999998E-3</v>
      </c>
      <c r="L1495" s="28">
        <v>2.5000000000000001E-4</v>
      </c>
      <c r="M1495" s="29">
        <v>1350</v>
      </c>
      <c r="N1495" s="29">
        <v>501</v>
      </c>
      <c r="O1495" s="29">
        <v>159</v>
      </c>
      <c r="P1495" s="29">
        <v>33</v>
      </c>
      <c r="Q1495" s="29">
        <v>91</v>
      </c>
      <c r="R1495" s="29">
        <v>6</v>
      </c>
      <c r="S1495" s="29">
        <v>85</v>
      </c>
      <c r="T1495" s="29">
        <v>5</v>
      </c>
      <c r="U1495" s="29">
        <v>91</v>
      </c>
      <c r="V1495" s="29">
        <v>6</v>
      </c>
      <c r="W1495" s="30">
        <f t="shared" si="224"/>
        <v>42.767295597484278</v>
      </c>
      <c r="X1495" s="28">
        <v>3.0294075936974581E-2</v>
      </c>
      <c r="Y1495" s="28">
        <v>1.2074675125530621E-3</v>
      </c>
      <c r="Z1495" s="31">
        <v>1.3950811830097084E-3</v>
      </c>
      <c r="AA1495" s="31">
        <v>5.6423935527112658E-5</v>
      </c>
      <c r="AB1495" s="31">
        <v>0.28307214218328097</v>
      </c>
      <c r="AC1495" s="31">
        <v>2.0271446265464428E-5</v>
      </c>
      <c r="AD1495" s="33">
        <f t="shared" si="225"/>
        <v>10.614282293894828</v>
      </c>
      <c r="AE1495" s="33">
        <f t="shared" si="226"/>
        <v>12.529422690119585</v>
      </c>
      <c r="AF1495" s="33">
        <f t="shared" si="227"/>
        <v>0.71702623128216469</v>
      </c>
      <c r="AG1495" s="34">
        <f t="shared" si="228"/>
        <v>256.8192575700827</v>
      </c>
      <c r="AH1495" s="34">
        <f t="shared" si="229"/>
        <v>352.10215176999668</v>
      </c>
      <c r="AI1495" s="35">
        <f t="shared" si="230"/>
        <v>29.20902167052634</v>
      </c>
      <c r="AJ1495" s="33">
        <f t="shared" si="231"/>
        <v>-0.95797948243946662</v>
      </c>
    </row>
    <row r="1496" spans="1:36">
      <c r="A1496" s="23" t="s">
        <v>1514</v>
      </c>
      <c r="B1496" s="36">
        <v>626.78</v>
      </c>
      <c r="C1496" s="36">
        <v>314.51</v>
      </c>
      <c r="D1496" s="25">
        <f t="shared" si="223"/>
        <v>1.9928778099265523</v>
      </c>
      <c r="E1496" s="26">
        <v>0.15507000000000001</v>
      </c>
      <c r="F1496" s="26">
        <v>3.551E-2</v>
      </c>
      <c r="G1496" s="27">
        <v>0.45702999999999999</v>
      </c>
      <c r="H1496" s="27">
        <v>9.9860000000000004E-2</v>
      </c>
      <c r="I1496" s="26">
        <v>2.138E-2</v>
      </c>
      <c r="J1496" s="26">
        <v>1.4599999999999999E-3</v>
      </c>
      <c r="K1496" s="28">
        <v>5.9699999999999996E-3</v>
      </c>
      <c r="L1496" s="28">
        <v>3.6999999999999999E-4</v>
      </c>
      <c r="M1496" s="29">
        <v>2403</v>
      </c>
      <c r="N1496" s="29">
        <v>438</v>
      </c>
      <c r="O1496" s="29">
        <v>382</v>
      </c>
      <c r="P1496" s="29">
        <v>70</v>
      </c>
      <c r="Q1496" s="29">
        <v>136</v>
      </c>
      <c r="R1496" s="29">
        <v>9</v>
      </c>
      <c r="S1496" s="29">
        <v>120</v>
      </c>
      <c r="T1496" s="29">
        <v>7</v>
      </c>
      <c r="U1496" s="29">
        <v>136</v>
      </c>
      <c r="V1496" s="29">
        <v>9</v>
      </c>
      <c r="W1496" s="30">
        <f t="shared" si="224"/>
        <v>64.397905759162299</v>
      </c>
      <c r="X1496" s="28">
        <v>3.4432877508045009E-2</v>
      </c>
      <c r="Y1496" s="28">
        <v>2.0809150153879973E-3</v>
      </c>
      <c r="Z1496" s="31">
        <v>1.415341477665823E-3</v>
      </c>
      <c r="AA1496" s="31">
        <v>8.8507574543496205E-5</v>
      </c>
      <c r="AB1496" s="31">
        <v>0.28313791916576952</v>
      </c>
      <c r="AC1496" s="31">
        <v>1.946567048070784E-5</v>
      </c>
      <c r="AD1496" s="33">
        <f t="shared" si="225"/>
        <v>12.940431364121263</v>
      </c>
      <c r="AE1496" s="33">
        <f t="shared" si="226"/>
        <v>15.80297980667611</v>
      </c>
      <c r="AF1496" s="33">
        <f t="shared" si="227"/>
        <v>0.68859302236006537</v>
      </c>
      <c r="AG1496" s="34">
        <f t="shared" si="228"/>
        <v>162.07207604444628</v>
      </c>
      <c r="AH1496" s="34">
        <f t="shared" si="229"/>
        <v>177.03117690434212</v>
      </c>
      <c r="AI1496" s="35">
        <f t="shared" si="230"/>
        <v>28.112746640132798</v>
      </c>
      <c r="AJ1496" s="33">
        <f t="shared" si="231"/>
        <v>-0.95736923260042706</v>
      </c>
    </row>
    <row r="1497" spans="1:36">
      <c r="A1497" s="23" t="s">
        <v>1515</v>
      </c>
      <c r="B1497" s="36">
        <v>123.82</v>
      </c>
      <c r="C1497" s="36">
        <v>162.13999999999999</v>
      </c>
      <c r="D1497" s="25">
        <f t="shared" si="223"/>
        <v>0.76366103367460225</v>
      </c>
      <c r="E1497" s="26">
        <v>8.9679999999999996E-2</v>
      </c>
      <c r="F1497" s="26">
        <v>9.4500000000000001E-3</v>
      </c>
      <c r="G1497" s="27">
        <v>0.26595999999999997</v>
      </c>
      <c r="H1497" s="27">
        <v>2.419E-2</v>
      </c>
      <c r="I1497" s="26">
        <v>2.1499999999999998E-2</v>
      </c>
      <c r="J1497" s="26">
        <v>1.24E-3</v>
      </c>
      <c r="K1497" s="28">
        <v>7.7000000000000002E-3</v>
      </c>
      <c r="L1497" s="28">
        <v>7.6000000000000004E-4</v>
      </c>
      <c r="M1497" s="29">
        <v>1419</v>
      </c>
      <c r="N1497" s="29">
        <v>91</v>
      </c>
      <c r="O1497" s="29">
        <v>239</v>
      </c>
      <c r="P1497" s="29">
        <v>19</v>
      </c>
      <c r="Q1497" s="29">
        <v>137</v>
      </c>
      <c r="R1497" s="29">
        <v>8</v>
      </c>
      <c r="S1497" s="29">
        <v>155</v>
      </c>
      <c r="T1497" s="29">
        <v>15</v>
      </c>
      <c r="U1497" s="29">
        <v>137</v>
      </c>
      <c r="V1497" s="29">
        <v>8</v>
      </c>
      <c r="W1497" s="30">
        <f t="shared" si="224"/>
        <v>42.677824267782427</v>
      </c>
      <c r="X1497" s="28">
        <v>1.1555552274640779E-2</v>
      </c>
      <c r="Y1497" s="28">
        <v>1.2794552024185512E-4</v>
      </c>
      <c r="Z1497" s="31">
        <v>4.5960180377625266E-4</v>
      </c>
      <c r="AA1497" s="31">
        <v>3.7712557471315195E-6</v>
      </c>
      <c r="AB1497" s="31">
        <v>0.28303807260260089</v>
      </c>
      <c r="AC1497" s="31">
        <v>1.8686657871084086E-5</v>
      </c>
      <c r="AD1497" s="33">
        <f t="shared" si="225"/>
        <v>9.409439498990757</v>
      </c>
      <c r="AE1497" s="33">
        <f t="shared" si="226"/>
        <v>12.378501735557101</v>
      </c>
      <c r="AF1497" s="33">
        <f t="shared" si="227"/>
        <v>0.66103710737364685</v>
      </c>
      <c r="AG1497" s="34">
        <f t="shared" si="228"/>
        <v>298.35325146082687</v>
      </c>
      <c r="AH1497" s="34">
        <f t="shared" si="229"/>
        <v>397.47336563901257</v>
      </c>
      <c r="AI1497" s="35">
        <f t="shared" si="230"/>
        <v>26.240534620436108</v>
      </c>
      <c r="AJ1497" s="33">
        <f t="shared" si="231"/>
        <v>-0.98615657217541408</v>
      </c>
    </row>
    <row r="1498" spans="1:36">
      <c r="A1498" s="1" t="s">
        <v>1516</v>
      </c>
      <c r="B1498" s="102">
        <v>194.09</v>
      </c>
      <c r="C1498" s="102">
        <v>231.83</v>
      </c>
      <c r="D1498" s="12">
        <f t="shared" si="223"/>
        <v>0.83720829918474737</v>
      </c>
      <c r="E1498" s="13">
        <v>5.9700000000000003E-2</v>
      </c>
      <c r="F1498" s="13">
        <v>3.005E-2</v>
      </c>
      <c r="G1498" s="14">
        <v>0.1268</v>
      </c>
      <c r="H1498" s="14">
        <v>6.2820000000000001E-2</v>
      </c>
      <c r="I1498" s="13">
        <v>1.54E-2</v>
      </c>
      <c r="J1498" s="13">
        <v>1.3699999999999999E-3</v>
      </c>
      <c r="K1498" s="15">
        <v>4.7600000000000003E-3</v>
      </c>
      <c r="L1498" s="15">
        <v>7.5000000000000002E-4</v>
      </c>
      <c r="M1498" s="16">
        <v>593</v>
      </c>
      <c r="N1498" s="16">
        <v>987</v>
      </c>
      <c r="O1498" s="16">
        <v>121</v>
      </c>
      <c r="P1498" s="16">
        <v>57</v>
      </c>
      <c r="Q1498" s="16">
        <v>99</v>
      </c>
      <c r="R1498" s="16">
        <v>9</v>
      </c>
      <c r="S1498" s="16">
        <v>96</v>
      </c>
      <c r="T1498" s="16">
        <v>15</v>
      </c>
      <c r="U1498" s="16">
        <v>99</v>
      </c>
      <c r="V1498" s="16">
        <v>9</v>
      </c>
      <c r="W1498" s="17">
        <f t="shared" si="224"/>
        <v>18.181818181818183</v>
      </c>
      <c r="X1498" s="15">
        <v>1.8912302247102906E-2</v>
      </c>
      <c r="Y1498" s="15">
        <v>2.5839117400069483E-4</v>
      </c>
      <c r="Z1498" s="18">
        <v>7.3894898753758373E-4</v>
      </c>
      <c r="AA1498" s="18">
        <v>1.0062437029410586E-5</v>
      </c>
      <c r="AB1498" s="18">
        <v>0.28306720780310085</v>
      </c>
      <c r="AC1498" s="18">
        <v>1.7402299497357921E-5</v>
      </c>
      <c r="AD1498" s="20">
        <f t="shared" si="225"/>
        <v>10.439781983393459</v>
      </c>
      <c r="AE1498" s="20">
        <f t="shared" si="226"/>
        <v>12.56633154259168</v>
      </c>
      <c r="AF1498" s="20">
        <f t="shared" si="227"/>
        <v>0.61555176242426191</v>
      </c>
      <c r="AG1498" s="21">
        <f t="shared" si="228"/>
        <v>259.33974242029274</v>
      </c>
      <c r="AH1498" s="21">
        <f t="shared" si="229"/>
        <v>355.93709781803841</v>
      </c>
      <c r="AI1498" s="22">
        <f t="shared" si="230"/>
        <v>24.635816435139589</v>
      </c>
      <c r="AJ1498" s="20">
        <f t="shared" si="231"/>
        <v>-0.97774250037537402</v>
      </c>
    </row>
    <row r="1499" spans="1:36">
      <c r="A1499" s="1" t="s">
        <v>1517</v>
      </c>
      <c r="B1499" s="102">
        <v>179.62</v>
      </c>
      <c r="C1499" s="102">
        <v>125.91</v>
      </c>
      <c r="D1499" s="12">
        <f t="shared" si="223"/>
        <v>1.4265745373679612</v>
      </c>
      <c r="E1499" s="13">
        <v>5.876E-2</v>
      </c>
      <c r="F1499" s="13">
        <v>2.648E-2</v>
      </c>
      <c r="G1499" s="14">
        <v>0.17158999999999999</v>
      </c>
      <c r="H1499" s="14">
        <v>7.5520000000000004E-2</v>
      </c>
      <c r="I1499" s="13">
        <v>2.1180000000000001E-2</v>
      </c>
      <c r="J1499" s="13">
        <v>2.0500000000000002E-3</v>
      </c>
      <c r="K1499" s="15">
        <v>6.5599999999999999E-3</v>
      </c>
      <c r="L1499" s="15">
        <v>5.5000000000000003E-4</v>
      </c>
      <c r="M1499" s="16">
        <v>558</v>
      </c>
      <c r="N1499" s="16">
        <v>877</v>
      </c>
      <c r="O1499" s="16">
        <v>161</v>
      </c>
      <c r="P1499" s="16">
        <v>65</v>
      </c>
      <c r="Q1499" s="16">
        <v>135</v>
      </c>
      <c r="R1499" s="16">
        <v>13</v>
      </c>
      <c r="S1499" s="16">
        <v>132</v>
      </c>
      <c r="T1499" s="16">
        <v>11</v>
      </c>
      <c r="U1499" s="16">
        <v>135</v>
      </c>
      <c r="V1499" s="16">
        <v>13</v>
      </c>
      <c r="W1499" s="17">
        <f t="shared" si="224"/>
        <v>16.149068322981368</v>
      </c>
      <c r="X1499" s="15">
        <v>3.9709867807624664E-2</v>
      </c>
      <c r="Y1499" s="15">
        <v>7.1259029721070356E-4</v>
      </c>
      <c r="Z1499" s="18">
        <v>1.5777462445328296E-3</v>
      </c>
      <c r="AA1499" s="18">
        <v>2.8137246828442337E-5</v>
      </c>
      <c r="AB1499" s="18">
        <v>0.28308199008250412</v>
      </c>
      <c r="AC1499" s="18">
        <v>1.9288437716101953E-5</v>
      </c>
      <c r="AD1499" s="20">
        <f t="shared" si="225"/>
        <v>10.962545177886085</v>
      </c>
      <c r="AE1499" s="20">
        <f t="shared" si="226"/>
        <v>13.788943738310966</v>
      </c>
      <c r="AF1499" s="20">
        <f t="shared" si="227"/>
        <v>0.68232195957734498</v>
      </c>
      <c r="AG1499" s="21">
        <f t="shared" si="228"/>
        <v>243.83235251195222</v>
      </c>
      <c r="AH1499" s="21">
        <f t="shared" si="229"/>
        <v>305.52612101140755</v>
      </c>
      <c r="AI1499" s="22">
        <f t="shared" si="230"/>
        <v>27.936922514682607</v>
      </c>
      <c r="AJ1499" s="20">
        <f t="shared" si="231"/>
        <v>-0.95247752275503528</v>
      </c>
    </row>
    <row r="1500" spans="1:36">
      <c r="A1500" s="1" t="s">
        <v>1518</v>
      </c>
      <c r="B1500" s="102">
        <v>77.87</v>
      </c>
      <c r="C1500" s="102">
        <v>137.84</v>
      </c>
      <c r="D1500" s="12">
        <f t="shared" si="223"/>
        <v>0.56493035403366221</v>
      </c>
      <c r="E1500" s="13">
        <v>4.7469999999999998E-2</v>
      </c>
      <c r="F1500" s="13">
        <v>1.141E-2</v>
      </c>
      <c r="G1500" s="14">
        <v>9.4969999999999999E-2</v>
      </c>
      <c r="H1500" s="14">
        <v>2.2159999999999999E-2</v>
      </c>
      <c r="I1500" s="13">
        <v>1.451E-2</v>
      </c>
      <c r="J1500" s="13">
        <v>8.4000000000000003E-4</v>
      </c>
      <c r="K1500" s="15">
        <v>4.6100000000000004E-3</v>
      </c>
      <c r="L1500" s="15">
        <v>5.1999999999999995E-4</v>
      </c>
      <c r="M1500" s="16">
        <v>73</v>
      </c>
      <c r="N1500" s="16">
        <v>404</v>
      </c>
      <c r="O1500" s="16">
        <v>92</v>
      </c>
      <c r="P1500" s="16">
        <v>21</v>
      </c>
      <c r="Q1500" s="16">
        <v>93</v>
      </c>
      <c r="R1500" s="16">
        <v>5</v>
      </c>
      <c r="S1500" s="16">
        <v>93</v>
      </c>
      <c r="T1500" s="16">
        <v>10</v>
      </c>
      <c r="U1500" s="16">
        <v>93</v>
      </c>
      <c r="V1500" s="16">
        <v>5</v>
      </c>
      <c r="W1500" s="17">
        <f t="shared" si="224"/>
        <v>-1.0869565217391304</v>
      </c>
      <c r="X1500" s="15">
        <v>1.4837813819834393E-2</v>
      </c>
      <c r="Y1500" s="15">
        <v>6.5816413845618655E-4</v>
      </c>
      <c r="Z1500" s="18">
        <v>5.7705739206838661E-4</v>
      </c>
      <c r="AA1500" s="18">
        <v>2.2272803350893342E-5</v>
      </c>
      <c r="AB1500" s="18">
        <v>0.28312365144484131</v>
      </c>
      <c r="AC1500" s="18">
        <v>1.8760188907727653E-5</v>
      </c>
      <c r="AD1500" s="20">
        <f t="shared" si="225"/>
        <v>12.435865108331168</v>
      </c>
      <c r="AE1500" s="20">
        <f t="shared" si="226"/>
        <v>14.443742638949875</v>
      </c>
      <c r="AF1500" s="20">
        <f t="shared" si="227"/>
        <v>0.66357409630542652</v>
      </c>
      <c r="AG1500" s="21">
        <f t="shared" si="228"/>
        <v>178.6266566929323</v>
      </c>
      <c r="AH1500" s="21">
        <f t="shared" si="229"/>
        <v>230.80087847257127</v>
      </c>
      <c r="AI1500" s="22">
        <f t="shared" si="230"/>
        <v>26.484793405586089</v>
      </c>
      <c r="AJ1500" s="20">
        <f t="shared" si="231"/>
        <v>-0.98261875325095216</v>
      </c>
    </row>
    <row r="1501" spans="1:36">
      <c r="A1501" s="23" t="s">
        <v>1519</v>
      </c>
      <c r="B1501" s="36">
        <v>197.78</v>
      </c>
      <c r="C1501" s="36">
        <v>278.93</v>
      </c>
      <c r="D1501" s="25">
        <f t="shared" si="223"/>
        <v>0.70906679095113467</v>
      </c>
      <c r="E1501" s="26">
        <v>6.9279999999999994E-2</v>
      </c>
      <c r="F1501" s="26">
        <v>2.1350000000000001E-2</v>
      </c>
      <c r="G1501" s="27">
        <v>0.15015999999999999</v>
      </c>
      <c r="H1501" s="27">
        <v>4.4999999999999998E-2</v>
      </c>
      <c r="I1501" s="26">
        <v>1.5720000000000001E-2</v>
      </c>
      <c r="J1501" s="26">
        <v>1.1299999999999999E-3</v>
      </c>
      <c r="K1501" s="28">
        <v>4.7800000000000004E-3</v>
      </c>
      <c r="L1501" s="28">
        <v>3.2000000000000003E-4</v>
      </c>
      <c r="M1501" s="29">
        <v>907</v>
      </c>
      <c r="N1501" s="29">
        <v>636</v>
      </c>
      <c r="O1501" s="29">
        <v>142</v>
      </c>
      <c r="P1501" s="29">
        <v>40</v>
      </c>
      <c r="Q1501" s="29">
        <v>101</v>
      </c>
      <c r="R1501" s="29">
        <v>7</v>
      </c>
      <c r="S1501" s="29">
        <v>96</v>
      </c>
      <c r="T1501" s="29">
        <v>6</v>
      </c>
      <c r="U1501" s="29">
        <v>101</v>
      </c>
      <c r="V1501" s="29">
        <v>7</v>
      </c>
      <c r="W1501" s="30">
        <f t="shared" si="224"/>
        <v>28.87323943661972</v>
      </c>
      <c r="X1501" s="28">
        <v>2.0707272487018161E-2</v>
      </c>
      <c r="Y1501" s="28">
        <v>3.5803411708878162E-4</v>
      </c>
      <c r="Z1501" s="31">
        <v>9.367168749085436E-4</v>
      </c>
      <c r="AA1501" s="31">
        <v>1.6037981182487308E-5</v>
      </c>
      <c r="AB1501" s="31">
        <v>0.28298888148132623</v>
      </c>
      <c r="AC1501" s="31">
        <v>1.7275096619690889E-5</v>
      </c>
      <c r="AD1501" s="33">
        <f t="shared" si="225"/>
        <v>7.6698358156468416</v>
      </c>
      <c r="AE1501" s="33">
        <f t="shared" si="226"/>
        <v>9.8255926592472065</v>
      </c>
      <c r="AF1501" s="33">
        <f t="shared" si="227"/>
        <v>0.61105504408668565</v>
      </c>
      <c r="AG1501" s="34">
        <f t="shared" si="228"/>
        <v>372.0303622690713</v>
      </c>
      <c r="AH1501" s="34">
        <f t="shared" si="229"/>
        <v>533.03981833346597</v>
      </c>
      <c r="AI1501" s="35">
        <f t="shared" si="230"/>
        <v>24.533147167640834</v>
      </c>
      <c r="AJ1501" s="33">
        <f t="shared" si="231"/>
        <v>-0.97178563629793546</v>
      </c>
    </row>
    <row r="1502" spans="1:36">
      <c r="A1502" s="1" t="s">
        <v>1520</v>
      </c>
      <c r="B1502" s="102">
        <v>92.57</v>
      </c>
      <c r="C1502" s="102">
        <v>113.43</v>
      </c>
      <c r="D1502" s="12">
        <f t="shared" si="223"/>
        <v>0.81609803402979797</v>
      </c>
      <c r="E1502" s="13">
        <v>5.7639999999999997E-2</v>
      </c>
      <c r="F1502" s="13">
        <v>2.1919999999999999E-2</v>
      </c>
      <c r="G1502" s="14">
        <v>0.13618</v>
      </c>
      <c r="H1502" s="14">
        <v>5.0709999999999998E-2</v>
      </c>
      <c r="I1502" s="13">
        <v>1.7139999999999999E-2</v>
      </c>
      <c r="J1502" s="13">
        <v>1.33E-3</v>
      </c>
      <c r="K1502" s="15">
        <v>5.3200000000000001E-3</v>
      </c>
      <c r="L1502" s="15">
        <v>5.5999999999999995E-4</v>
      </c>
      <c r="M1502" s="16">
        <v>516</v>
      </c>
      <c r="N1502" s="16">
        <v>718</v>
      </c>
      <c r="O1502" s="16">
        <v>130</v>
      </c>
      <c r="P1502" s="16">
        <v>45</v>
      </c>
      <c r="Q1502" s="16">
        <v>110</v>
      </c>
      <c r="R1502" s="16">
        <v>8</v>
      </c>
      <c r="S1502" s="16">
        <v>107</v>
      </c>
      <c r="T1502" s="16">
        <v>11</v>
      </c>
      <c r="U1502" s="16">
        <v>110</v>
      </c>
      <c r="V1502" s="16">
        <v>8</v>
      </c>
      <c r="W1502" s="17">
        <f t="shared" si="224"/>
        <v>15.384615384615385</v>
      </c>
      <c r="X1502" s="15">
        <v>2.7553663150906869E-2</v>
      </c>
      <c r="Y1502" s="15">
        <v>4.5449894166688196E-4</v>
      </c>
      <c r="Z1502" s="18">
        <v>1.1950693039227865E-3</v>
      </c>
      <c r="AA1502" s="18">
        <v>1.9067692626709007E-5</v>
      </c>
      <c r="AB1502" s="18">
        <v>0.28306971476464865</v>
      </c>
      <c r="AC1502" s="18">
        <v>1.8102673617107421E-5</v>
      </c>
      <c r="AD1502" s="20">
        <f t="shared" si="225"/>
        <v>10.528438623649272</v>
      </c>
      <c r="AE1502" s="20">
        <f t="shared" si="226"/>
        <v>12.85845938262753</v>
      </c>
      <c r="AF1502" s="20">
        <f t="shared" si="227"/>
        <v>0.64034077379244092</v>
      </c>
      <c r="AG1502" s="21">
        <f t="shared" si="228"/>
        <v>258.91977665532863</v>
      </c>
      <c r="AH1502" s="21">
        <f t="shared" si="229"/>
        <v>345.75551436968419</v>
      </c>
      <c r="AI1502" s="22">
        <f t="shared" si="230"/>
        <v>25.942013337499162</v>
      </c>
      <c r="AJ1502" s="20">
        <f t="shared" si="231"/>
        <v>-0.96400393662883177</v>
      </c>
    </row>
    <row r="1503" spans="1:36">
      <c r="A1503" s="1" t="s">
        <v>1521</v>
      </c>
      <c r="B1503" s="102">
        <v>359.02</v>
      </c>
      <c r="C1503" s="102">
        <v>361.21</v>
      </c>
      <c r="D1503" s="12">
        <f t="shared" si="223"/>
        <v>0.99393704493231083</v>
      </c>
      <c r="E1503" s="13">
        <v>5.7360000000000001E-2</v>
      </c>
      <c r="F1503" s="13">
        <v>4.0899999999999999E-3</v>
      </c>
      <c r="G1503" s="14">
        <v>0.10843999999999999</v>
      </c>
      <c r="H1503" s="14">
        <v>7.0499999999999998E-3</v>
      </c>
      <c r="I1503" s="13">
        <v>1.371E-2</v>
      </c>
      <c r="J1503" s="13">
        <v>4.8000000000000001E-4</v>
      </c>
      <c r="K1503" s="15">
        <v>4.0699999999999998E-3</v>
      </c>
      <c r="L1503" s="15">
        <v>2.1000000000000001E-4</v>
      </c>
      <c r="M1503" s="16">
        <v>505</v>
      </c>
      <c r="N1503" s="16">
        <v>83</v>
      </c>
      <c r="O1503" s="16">
        <v>105</v>
      </c>
      <c r="P1503" s="16">
        <v>6</v>
      </c>
      <c r="Q1503" s="16">
        <v>88</v>
      </c>
      <c r="R1503" s="16">
        <v>3</v>
      </c>
      <c r="S1503" s="16">
        <v>82</v>
      </c>
      <c r="T1503" s="16">
        <v>4</v>
      </c>
      <c r="U1503" s="16">
        <v>88</v>
      </c>
      <c r="V1503" s="16">
        <v>3</v>
      </c>
      <c r="W1503" s="17">
        <f t="shared" si="224"/>
        <v>16.19047619047619</v>
      </c>
      <c r="X1503" s="15">
        <v>2.7592832749417411E-2</v>
      </c>
      <c r="Y1503" s="15">
        <v>1.5322726925951068E-3</v>
      </c>
      <c r="Z1503" s="18">
        <v>9.9130505037085554E-4</v>
      </c>
      <c r="AA1503" s="18">
        <v>5.3601338477178798E-5</v>
      </c>
      <c r="AB1503" s="18">
        <v>0.28309677353951079</v>
      </c>
      <c r="AC1503" s="18">
        <v>1.6366585539191724E-5</v>
      </c>
      <c r="AD1503" s="20">
        <f t="shared" si="225"/>
        <v>11.485350017355067</v>
      </c>
      <c r="AE1503" s="20">
        <f t="shared" si="226"/>
        <v>13.360916845222004</v>
      </c>
      <c r="AF1503" s="20">
        <f t="shared" si="227"/>
        <v>0.57890264356812238</v>
      </c>
      <c r="AG1503" s="21">
        <f t="shared" si="228"/>
        <v>218.94194437219247</v>
      </c>
      <c r="AH1503" s="21">
        <f t="shared" si="229"/>
        <v>296.42663969541582</v>
      </c>
      <c r="AI1503" s="22">
        <f t="shared" si="230"/>
        <v>23.343211244655123</v>
      </c>
      <c r="AJ1503" s="20">
        <f t="shared" si="231"/>
        <v>-0.97014141414545618</v>
      </c>
    </row>
    <row r="1504" spans="1:36">
      <c r="A1504" s="23" t="s">
        <v>1522</v>
      </c>
      <c r="B1504" s="36">
        <v>252.13</v>
      </c>
      <c r="C1504" s="36">
        <v>362.04</v>
      </c>
      <c r="D1504" s="25">
        <f t="shared" si="223"/>
        <v>0.6964147607999116</v>
      </c>
      <c r="E1504" s="26">
        <v>6.8540000000000004E-2</v>
      </c>
      <c r="F1504" s="26">
        <v>1.7590000000000001E-2</v>
      </c>
      <c r="G1504" s="27">
        <v>0.1084</v>
      </c>
      <c r="H1504" s="27">
        <v>2.7150000000000001E-2</v>
      </c>
      <c r="I1504" s="26">
        <v>1.1469999999999999E-2</v>
      </c>
      <c r="J1504" s="26">
        <v>6.4000000000000005E-4</v>
      </c>
      <c r="K1504" s="28">
        <v>3.49E-3</v>
      </c>
      <c r="L1504" s="28">
        <v>1.8000000000000001E-4</v>
      </c>
      <c r="M1504" s="29">
        <v>885</v>
      </c>
      <c r="N1504" s="29">
        <v>543</v>
      </c>
      <c r="O1504" s="29">
        <v>105</v>
      </c>
      <c r="P1504" s="29">
        <v>25</v>
      </c>
      <c r="Q1504" s="29">
        <v>74</v>
      </c>
      <c r="R1504" s="29">
        <v>4</v>
      </c>
      <c r="S1504" s="29">
        <v>70</v>
      </c>
      <c r="T1504" s="29">
        <v>4</v>
      </c>
      <c r="U1504" s="29">
        <v>74</v>
      </c>
      <c r="V1504" s="29">
        <v>4</v>
      </c>
      <c r="W1504" s="30">
        <f t="shared" si="224"/>
        <v>29.523809523809526</v>
      </c>
      <c r="X1504" s="28">
        <v>4.4449844599045885E-2</v>
      </c>
      <c r="Y1504" s="28">
        <v>3.3983024674008274E-4</v>
      </c>
      <c r="Z1504" s="31">
        <v>1.763112587136626E-3</v>
      </c>
      <c r="AA1504" s="31">
        <v>1.3569031055581274E-5</v>
      </c>
      <c r="AB1504" s="31">
        <v>0.28294148077499237</v>
      </c>
      <c r="AC1504" s="31">
        <v>2.0157178745607878E-5</v>
      </c>
      <c r="AD1504" s="33">
        <f t="shared" si="225"/>
        <v>5.9935486891338208</v>
      </c>
      <c r="AE1504" s="33">
        <f t="shared" si="226"/>
        <v>7.531882611626628</v>
      </c>
      <c r="AF1504" s="33">
        <f t="shared" si="227"/>
        <v>0.71295783292504111</v>
      </c>
      <c r="AG1504" s="34">
        <f t="shared" si="228"/>
        <v>449.15592280399198</v>
      </c>
      <c r="AH1504" s="34">
        <f t="shared" si="229"/>
        <v>658.87030245175481</v>
      </c>
      <c r="AI1504" s="35">
        <f t="shared" si="230"/>
        <v>29.230986957097741</v>
      </c>
      <c r="AJ1504" s="33">
        <f t="shared" si="231"/>
        <v>-0.94689419918263174</v>
      </c>
    </row>
    <row r="1505" spans="1:36">
      <c r="A1505" s="105" t="s">
        <v>1523</v>
      </c>
      <c r="B1505" s="106">
        <v>171.37</v>
      </c>
      <c r="C1505" s="106">
        <v>262.66000000000003</v>
      </c>
      <c r="D1505" s="107">
        <f t="shared" si="223"/>
        <v>0.65244041726947377</v>
      </c>
      <c r="E1505" s="108">
        <v>6.1339999999999999E-2</v>
      </c>
      <c r="F1505" s="108">
        <v>1.355E-2</v>
      </c>
      <c r="G1505" s="109">
        <v>0.13278999999999999</v>
      </c>
      <c r="H1505" s="109">
        <v>2.8379999999999999E-2</v>
      </c>
      <c r="I1505" s="108">
        <v>1.5699999999999999E-2</v>
      </c>
      <c r="J1505" s="108">
        <v>8.7000000000000001E-4</v>
      </c>
      <c r="K1505" s="110">
        <v>4.8399999999999997E-3</v>
      </c>
      <c r="L1505" s="110">
        <v>2.3000000000000001E-4</v>
      </c>
      <c r="M1505" s="111">
        <v>651</v>
      </c>
      <c r="N1505" s="111">
        <v>462</v>
      </c>
      <c r="O1505" s="111">
        <v>127</v>
      </c>
      <c r="P1505" s="111">
        <v>25</v>
      </c>
      <c r="Q1505" s="111">
        <v>100</v>
      </c>
      <c r="R1505" s="111">
        <v>6</v>
      </c>
      <c r="S1505" s="111">
        <v>98</v>
      </c>
      <c r="T1505" s="111">
        <v>5</v>
      </c>
      <c r="U1505" s="111">
        <v>100</v>
      </c>
      <c r="V1505" s="111">
        <v>6</v>
      </c>
      <c r="W1505" s="78">
        <f t="shared" si="224"/>
        <v>21.259842519685041</v>
      </c>
      <c r="X1505" s="110">
        <v>3.3501576416751312E-2</v>
      </c>
      <c r="Y1505" s="110">
        <v>4.8426090239105362E-4</v>
      </c>
      <c r="Z1505" s="112">
        <v>1.5208793105681612E-3</v>
      </c>
      <c r="AA1505" s="112">
        <v>2.4993132483283942E-5</v>
      </c>
      <c r="AB1505" s="112">
        <v>0.28308668965185774</v>
      </c>
      <c r="AC1505" s="112">
        <v>1.8307832720692178E-5</v>
      </c>
      <c r="AD1505" s="81">
        <f t="shared" si="225"/>
        <v>11.128741595975988</v>
      </c>
      <c r="AE1505" s="81">
        <f t="shared" si="226"/>
        <v>13.225316392178055</v>
      </c>
      <c r="AF1505" s="81">
        <f t="shared" si="227"/>
        <v>0.64758358246511472</v>
      </c>
      <c r="AG1505" s="82">
        <f t="shared" si="228"/>
        <v>236.66226359993772</v>
      </c>
      <c r="AH1505" s="82">
        <f t="shared" si="229"/>
        <v>314.46166156949954</v>
      </c>
      <c r="AI1505" s="83">
        <f t="shared" si="230"/>
        <v>26.478933047644404</v>
      </c>
      <c r="AJ1505" s="81">
        <f t="shared" si="231"/>
        <v>-0.95419038221180241</v>
      </c>
    </row>
    <row r="1506" spans="1:36">
      <c r="A1506" s="1" t="s">
        <v>1524</v>
      </c>
      <c r="B1506" s="102">
        <v>42.23</v>
      </c>
      <c r="C1506" s="102">
        <v>81.010000000000005</v>
      </c>
      <c r="D1506" s="12">
        <f t="shared" si="223"/>
        <v>0.52129366744846306</v>
      </c>
      <c r="E1506" s="13">
        <v>5.067E-2</v>
      </c>
      <c r="F1506" s="13">
        <v>6.8500000000000002E-3</v>
      </c>
      <c r="G1506" s="14">
        <v>0.11842</v>
      </c>
      <c r="H1506" s="14">
        <v>1.5100000000000001E-2</v>
      </c>
      <c r="I1506" s="13">
        <v>1.6930000000000001E-2</v>
      </c>
      <c r="J1506" s="13">
        <v>8.3000000000000001E-4</v>
      </c>
      <c r="K1506" s="15">
        <v>6.6499999999999997E-3</v>
      </c>
      <c r="L1506" s="15">
        <v>6.8000000000000005E-4</v>
      </c>
      <c r="M1506" s="16">
        <v>226</v>
      </c>
      <c r="N1506" s="16">
        <v>196</v>
      </c>
      <c r="O1506" s="16">
        <v>114</v>
      </c>
      <c r="P1506" s="16">
        <v>14</v>
      </c>
      <c r="Q1506" s="16">
        <v>108</v>
      </c>
      <c r="R1506" s="16">
        <v>5</v>
      </c>
      <c r="S1506" s="16">
        <v>134</v>
      </c>
      <c r="T1506" s="16">
        <v>14</v>
      </c>
      <c r="U1506" s="16">
        <v>108</v>
      </c>
      <c r="V1506" s="16">
        <v>5</v>
      </c>
      <c r="W1506" s="17">
        <f t="shared" si="224"/>
        <v>5.2631578947368425</v>
      </c>
      <c r="X1506" s="15">
        <v>2.1541954017049433E-2</v>
      </c>
      <c r="Y1506" s="15">
        <v>6.3255195696930249E-4</v>
      </c>
      <c r="Z1506" s="18">
        <v>1.0165122858718097E-3</v>
      </c>
      <c r="AA1506" s="18">
        <v>3.0443157803429774E-5</v>
      </c>
      <c r="AB1506" s="18">
        <v>0.28316293011679472</v>
      </c>
      <c r="AC1506" s="18">
        <v>1.6210408888227969E-5</v>
      </c>
      <c r="AD1506" s="20">
        <f t="shared" si="225"/>
        <v>13.824923146374957</v>
      </c>
      <c r="AE1506" s="20">
        <f t="shared" si="226"/>
        <v>16.126043039028648</v>
      </c>
      <c r="AF1506" s="20">
        <f t="shared" si="227"/>
        <v>0.57340370708298072</v>
      </c>
      <c r="AG1506" s="21">
        <f t="shared" si="228"/>
        <v>124.60588663075258</v>
      </c>
      <c r="AH1506" s="21">
        <f t="shared" si="229"/>
        <v>134.41463677861822</v>
      </c>
      <c r="AI1506" s="22">
        <f t="shared" si="230"/>
        <v>23.176798996845974</v>
      </c>
      <c r="AJ1506" s="20">
        <f t="shared" si="231"/>
        <v>-0.96938216006410216</v>
      </c>
    </row>
    <row r="1507" spans="1:36">
      <c r="A1507" s="1" t="s">
        <v>1525</v>
      </c>
      <c r="B1507" s="102">
        <v>87.85</v>
      </c>
      <c r="C1507" s="102">
        <v>122.15</v>
      </c>
      <c r="D1507" s="12">
        <f t="shared" si="223"/>
        <v>0.71919770773638958</v>
      </c>
      <c r="E1507" s="13">
        <v>4.9000000000000002E-2</v>
      </c>
      <c r="F1507" s="13">
        <v>3.8800000000000002E-3</v>
      </c>
      <c r="G1507" s="14">
        <v>0.12064999999999999</v>
      </c>
      <c r="H1507" s="14">
        <v>8.9099999999999995E-3</v>
      </c>
      <c r="I1507" s="13">
        <v>1.7840000000000002E-2</v>
      </c>
      <c r="J1507" s="13">
        <v>6.0999999999999997E-4</v>
      </c>
      <c r="K1507" s="15">
        <v>6.6499999999999997E-3</v>
      </c>
      <c r="L1507" s="15">
        <v>3.8000000000000002E-4</v>
      </c>
      <c r="M1507" s="16">
        <v>148</v>
      </c>
      <c r="N1507" s="16">
        <v>105</v>
      </c>
      <c r="O1507" s="16">
        <v>116</v>
      </c>
      <c r="P1507" s="16">
        <v>8</v>
      </c>
      <c r="Q1507" s="16">
        <v>114</v>
      </c>
      <c r="R1507" s="16">
        <v>4</v>
      </c>
      <c r="S1507" s="16">
        <v>134</v>
      </c>
      <c r="T1507" s="16">
        <v>8</v>
      </c>
      <c r="U1507" s="16">
        <v>114</v>
      </c>
      <c r="V1507" s="16">
        <v>4</v>
      </c>
      <c r="W1507" s="17">
        <f t="shared" si="224"/>
        <v>1.7241379310344827</v>
      </c>
      <c r="X1507" s="15">
        <v>6.0834195613731927E-2</v>
      </c>
      <c r="Y1507" s="15">
        <v>1.9249284585081796E-4</v>
      </c>
      <c r="Z1507" s="18">
        <v>2.204647711707378E-3</v>
      </c>
      <c r="AA1507" s="18">
        <v>7.6441555698678637E-6</v>
      </c>
      <c r="AB1507" s="18">
        <v>0.28312006733384665</v>
      </c>
      <c r="AC1507" s="18">
        <v>1.4479127786156146E-5</v>
      </c>
      <c r="AD1507" s="20">
        <f t="shared" si="225"/>
        <v>12.309115960795758</v>
      </c>
      <c r="AE1507" s="20">
        <f t="shared" si="226"/>
        <v>14.648414006710464</v>
      </c>
      <c r="AF1507" s="20">
        <f t="shared" si="227"/>
        <v>0.5121706092305327</v>
      </c>
      <c r="AG1507" s="21">
        <f t="shared" si="228"/>
        <v>191.93000775765668</v>
      </c>
      <c r="AH1507" s="21">
        <f t="shared" si="229"/>
        <v>234.0336095998056</v>
      </c>
      <c r="AI1507" s="22">
        <f t="shared" si="230"/>
        <v>21.353822172203706</v>
      </c>
      <c r="AJ1507" s="20">
        <f t="shared" si="231"/>
        <v>-0.93359494844254887</v>
      </c>
    </row>
    <row r="1508" spans="1:36">
      <c r="A1508" s="1" t="s">
        <v>1526</v>
      </c>
      <c r="B1508" s="102">
        <v>53.84</v>
      </c>
      <c r="C1508" s="102">
        <v>139.22999999999999</v>
      </c>
      <c r="D1508" s="12">
        <f t="shared" si="223"/>
        <v>0.3866982690512103</v>
      </c>
      <c r="E1508" s="13">
        <v>5.287E-2</v>
      </c>
      <c r="F1508" s="13">
        <v>8.8100000000000001E-3</v>
      </c>
      <c r="G1508" s="14">
        <v>0.12584000000000001</v>
      </c>
      <c r="H1508" s="14">
        <v>1.9220000000000001E-2</v>
      </c>
      <c r="I1508" s="13">
        <v>1.7250000000000001E-2</v>
      </c>
      <c r="J1508" s="13">
        <v>1.2199999999999999E-3</v>
      </c>
      <c r="K1508" s="15">
        <v>9.8700000000000003E-3</v>
      </c>
      <c r="L1508" s="15">
        <v>1.3699999999999999E-3</v>
      </c>
      <c r="M1508" s="16">
        <v>323</v>
      </c>
      <c r="N1508" s="16">
        <v>215</v>
      </c>
      <c r="O1508" s="16">
        <v>120</v>
      </c>
      <c r="P1508" s="16">
        <v>17</v>
      </c>
      <c r="Q1508" s="16">
        <v>110</v>
      </c>
      <c r="R1508" s="16">
        <v>8</v>
      </c>
      <c r="S1508" s="16">
        <v>199</v>
      </c>
      <c r="T1508" s="16">
        <v>27</v>
      </c>
      <c r="U1508" s="16">
        <v>110</v>
      </c>
      <c r="V1508" s="16">
        <v>8</v>
      </c>
      <c r="W1508" s="17">
        <f t="shared" si="224"/>
        <v>8.3333333333333339</v>
      </c>
      <c r="X1508" s="15">
        <v>1.253208992051243E-2</v>
      </c>
      <c r="Y1508" s="15">
        <v>1.5948161072046641E-4</v>
      </c>
      <c r="Z1508" s="18">
        <v>4.9148432060559214E-4</v>
      </c>
      <c r="AA1508" s="18">
        <v>6.3789758985908282E-6</v>
      </c>
      <c r="AB1508" s="18">
        <v>0.28314125178416583</v>
      </c>
      <c r="AC1508" s="18">
        <v>1.1948113556524291E-5</v>
      </c>
      <c r="AD1508" s="20">
        <f t="shared" si="225"/>
        <v>13.058286682054998</v>
      </c>
      <c r="AE1508" s="20">
        <f t="shared" si="226"/>
        <v>15.440027771613796</v>
      </c>
      <c r="AF1508" s="20">
        <f t="shared" si="227"/>
        <v>0.4226372546933887</v>
      </c>
      <c r="AG1508" s="21">
        <f t="shared" si="228"/>
        <v>153.43302781678881</v>
      </c>
      <c r="AH1508" s="21">
        <f t="shared" si="229"/>
        <v>180.05540960087359</v>
      </c>
      <c r="AI1508" s="22">
        <f t="shared" si="230"/>
        <v>16.836135811174501</v>
      </c>
      <c r="AJ1508" s="20">
        <f t="shared" si="231"/>
        <v>-0.98519625540344602</v>
      </c>
    </row>
    <row r="1509" spans="1:36">
      <c r="A1509" s="1" t="s">
        <v>1527</v>
      </c>
      <c r="B1509" s="102">
        <v>83.5</v>
      </c>
      <c r="C1509" s="102">
        <v>153.58000000000001</v>
      </c>
      <c r="D1509" s="12">
        <f t="shared" si="223"/>
        <v>0.54369058471155096</v>
      </c>
      <c r="E1509" s="13">
        <v>5.6399999999999999E-2</v>
      </c>
      <c r="F1509" s="13">
        <v>9.6699999999999998E-3</v>
      </c>
      <c r="G1509" s="14">
        <v>0.16106000000000001</v>
      </c>
      <c r="H1509" s="14">
        <v>2.6589999999999999E-2</v>
      </c>
      <c r="I1509" s="13">
        <v>2.0709999999999999E-2</v>
      </c>
      <c r="J1509" s="13">
        <v>9.5E-4</v>
      </c>
      <c r="K1509" s="15">
        <v>6.4400000000000004E-3</v>
      </c>
      <c r="L1509" s="15">
        <v>2.5999999999999998E-4</v>
      </c>
      <c r="M1509" s="16">
        <v>468</v>
      </c>
      <c r="N1509" s="16">
        <v>370</v>
      </c>
      <c r="O1509" s="16">
        <v>152</v>
      </c>
      <c r="P1509" s="16">
        <v>23</v>
      </c>
      <c r="Q1509" s="16">
        <v>132</v>
      </c>
      <c r="R1509" s="16">
        <v>6</v>
      </c>
      <c r="S1509" s="16">
        <v>130</v>
      </c>
      <c r="T1509" s="16">
        <v>5</v>
      </c>
      <c r="U1509" s="16">
        <v>132</v>
      </c>
      <c r="V1509" s="16">
        <v>6</v>
      </c>
      <c r="W1509" s="17">
        <f t="shared" si="224"/>
        <v>13.157894736842104</v>
      </c>
      <c r="X1509" s="15">
        <v>2.3571635750654303E-2</v>
      </c>
      <c r="Y1509" s="15">
        <v>1.8413484272743701E-4</v>
      </c>
      <c r="Z1509" s="18">
        <v>1.1158156527894746E-3</v>
      </c>
      <c r="AA1509" s="18">
        <v>8.4419932459042701E-6</v>
      </c>
      <c r="AB1509" s="18">
        <v>0.28309579032554277</v>
      </c>
      <c r="AC1509" s="18">
        <v>1.5597336965912032E-5</v>
      </c>
      <c r="AD1509" s="20">
        <f t="shared" si="225"/>
        <v>11.450579461289578</v>
      </c>
      <c r="AE1509" s="20">
        <f t="shared" si="226"/>
        <v>14.254491612877285</v>
      </c>
      <c r="AF1509" s="20">
        <f t="shared" si="227"/>
        <v>0.5517468806488478</v>
      </c>
      <c r="AG1509" s="21">
        <f t="shared" si="228"/>
        <v>221.07827407058272</v>
      </c>
      <c r="AH1509" s="21">
        <f t="shared" si="229"/>
        <v>273.31968260965783</v>
      </c>
      <c r="AI1509" s="22">
        <f t="shared" si="230"/>
        <v>22.319240311363075</v>
      </c>
      <c r="AJ1509" s="20">
        <f t="shared" si="231"/>
        <v>-0.96639109479549778</v>
      </c>
    </row>
    <row r="1510" spans="1:36">
      <c r="A1510" s="1" t="s">
        <v>1528</v>
      </c>
      <c r="B1510" s="102">
        <v>56.94</v>
      </c>
      <c r="C1510" s="102">
        <v>86.77</v>
      </c>
      <c r="D1510" s="12">
        <f t="shared" si="223"/>
        <v>0.65621758672352193</v>
      </c>
      <c r="E1510" s="13">
        <v>4.6050000000000001E-2</v>
      </c>
      <c r="F1510" s="13">
        <v>9.2399999999999999E-3</v>
      </c>
      <c r="G1510" s="14">
        <v>0.11047</v>
      </c>
      <c r="H1510" s="14">
        <v>2.1270000000000001E-2</v>
      </c>
      <c r="I1510" s="13">
        <v>1.7399999999999999E-2</v>
      </c>
      <c r="J1510" s="13">
        <v>9.7999999999999997E-4</v>
      </c>
      <c r="K1510" s="15">
        <v>6.3600000000000002E-3</v>
      </c>
      <c r="L1510" s="15">
        <v>9.2000000000000003E-4</v>
      </c>
      <c r="M1510" s="16"/>
      <c r="N1510" s="16">
        <v>342</v>
      </c>
      <c r="O1510" s="16">
        <v>106</v>
      </c>
      <c r="P1510" s="16">
        <v>19</v>
      </c>
      <c r="Q1510" s="16">
        <v>111</v>
      </c>
      <c r="R1510" s="16">
        <v>6</v>
      </c>
      <c r="S1510" s="16">
        <v>128</v>
      </c>
      <c r="T1510" s="16">
        <v>18</v>
      </c>
      <c r="U1510" s="16">
        <v>111</v>
      </c>
      <c r="V1510" s="16">
        <v>6</v>
      </c>
      <c r="W1510" s="17">
        <f t="shared" si="224"/>
        <v>-4.716981132075472</v>
      </c>
      <c r="X1510" s="15">
        <v>2.6060757619734237E-2</v>
      </c>
      <c r="Y1510" s="15">
        <v>4.8372409267857791E-4</v>
      </c>
      <c r="Z1510" s="18">
        <v>1.2106140237179226E-3</v>
      </c>
      <c r="AA1510" s="18">
        <v>1.8945526493626446E-5</v>
      </c>
      <c r="AB1510" s="18">
        <v>0.28315197837981493</v>
      </c>
      <c r="AC1510" s="18">
        <v>1.5610801777367082E-5</v>
      </c>
      <c r="AD1510" s="20">
        <f t="shared" si="225"/>
        <v>13.437623944905219</v>
      </c>
      <c r="AE1510" s="20">
        <f t="shared" si="226"/>
        <v>15.788423116689376</v>
      </c>
      <c r="AF1510" s="20">
        <f t="shared" si="227"/>
        <v>0.55219770646539468</v>
      </c>
      <c r="AG1510" s="21">
        <f t="shared" si="228"/>
        <v>140.98952074704195</v>
      </c>
      <c r="AH1510" s="21">
        <f t="shared" si="229"/>
        <v>158.45675753559863</v>
      </c>
      <c r="AI1510" s="22">
        <f t="shared" si="230"/>
        <v>22.428985395980249</v>
      </c>
      <c r="AJ1510" s="20">
        <f t="shared" si="231"/>
        <v>-0.96353572217717098</v>
      </c>
    </row>
    <row r="1511" spans="1:36">
      <c r="A1511" s="1" t="s">
        <v>1529</v>
      </c>
      <c r="B1511" s="102">
        <v>110.36</v>
      </c>
      <c r="C1511" s="102">
        <v>156.91999999999999</v>
      </c>
      <c r="D1511" s="12">
        <f t="shared" si="223"/>
        <v>0.70328829977058382</v>
      </c>
      <c r="E1511" s="13">
        <v>5.0720000000000001E-2</v>
      </c>
      <c r="F1511" s="13">
        <v>2.14E-3</v>
      </c>
      <c r="G1511" s="14">
        <v>0.13274</v>
      </c>
      <c r="H1511" s="14">
        <v>5.2500000000000003E-3</v>
      </c>
      <c r="I1511" s="13">
        <v>1.8970000000000001E-2</v>
      </c>
      <c r="J1511" s="13">
        <v>4.4000000000000002E-4</v>
      </c>
      <c r="K1511" s="15">
        <v>6.3200000000000001E-3</v>
      </c>
      <c r="L1511" s="15">
        <v>2.1000000000000001E-4</v>
      </c>
      <c r="M1511" s="16">
        <v>228</v>
      </c>
      <c r="N1511" s="16">
        <v>50</v>
      </c>
      <c r="O1511" s="16">
        <v>127</v>
      </c>
      <c r="P1511" s="16">
        <v>5</v>
      </c>
      <c r="Q1511" s="16">
        <v>121</v>
      </c>
      <c r="R1511" s="16">
        <v>3</v>
      </c>
      <c r="S1511" s="16">
        <v>127</v>
      </c>
      <c r="T1511" s="16">
        <v>4</v>
      </c>
      <c r="U1511" s="16">
        <v>121</v>
      </c>
      <c r="V1511" s="16">
        <v>3</v>
      </c>
      <c r="W1511" s="17">
        <f t="shared" si="224"/>
        <v>4.7244094488188972</v>
      </c>
      <c r="X1511" s="15">
        <v>3.1426637957862581E-2</v>
      </c>
      <c r="Y1511" s="15">
        <v>7.4949824795658858E-5</v>
      </c>
      <c r="Z1511" s="18">
        <v>1.157806866860853E-3</v>
      </c>
      <c r="AA1511" s="18">
        <v>2.6811839086665526E-6</v>
      </c>
      <c r="AB1511" s="18">
        <v>0.28315713009224835</v>
      </c>
      <c r="AC1511" s="18">
        <v>1.4156265659363348E-5</v>
      </c>
      <c r="AD1511" s="20">
        <f t="shared" si="225"/>
        <v>13.619810032405866</v>
      </c>
      <c r="AE1511" s="20">
        <f t="shared" si="226"/>
        <v>16.18695707391149</v>
      </c>
      <c r="AF1511" s="20">
        <f t="shared" si="227"/>
        <v>0.50075770033228217</v>
      </c>
      <c r="AG1511" s="21">
        <f t="shared" si="228"/>
        <v>133.39959635863596</v>
      </c>
      <c r="AH1511" s="21">
        <f t="shared" si="229"/>
        <v>140.64945346824439</v>
      </c>
      <c r="AI1511" s="22">
        <f t="shared" si="230"/>
        <v>20.312802480035927</v>
      </c>
      <c r="AJ1511" s="20">
        <f t="shared" si="231"/>
        <v>-0.96512629919093817</v>
      </c>
    </row>
    <row r="1512" spans="1:36">
      <c r="A1512" s="1" t="s">
        <v>1530</v>
      </c>
      <c r="B1512" s="102">
        <v>176.26</v>
      </c>
      <c r="C1512" s="102">
        <v>180</v>
      </c>
      <c r="D1512" s="12">
        <f t="shared" si="223"/>
        <v>0.97922222222222222</v>
      </c>
      <c r="E1512" s="13">
        <v>4.6050000000000001E-2</v>
      </c>
      <c r="F1512" s="13">
        <v>9.3399999999999993E-3</v>
      </c>
      <c r="G1512" s="14">
        <v>0.10979999999999999</v>
      </c>
      <c r="H1512" s="14">
        <v>2.1520000000000001E-2</v>
      </c>
      <c r="I1512" s="13">
        <v>1.729E-2</v>
      </c>
      <c r="J1512" s="13">
        <v>8.9999999999999998E-4</v>
      </c>
      <c r="K1512" s="15">
        <v>5.62E-3</v>
      </c>
      <c r="L1512" s="15">
        <v>3.8000000000000002E-4</v>
      </c>
      <c r="M1512" s="16"/>
      <c r="N1512" s="16">
        <v>344</v>
      </c>
      <c r="O1512" s="16">
        <v>106</v>
      </c>
      <c r="P1512" s="16">
        <v>20</v>
      </c>
      <c r="Q1512" s="16">
        <v>111</v>
      </c>
      <c r="R1512" s="16">
        <v>6</v>
      </c>
      <c r="S1512" s="16">
        <v>113</v>
      </c>
      <c r="T1512" s="16">
        <v>8</v>
      </c>
      <c r="U1512" s="16">
        <v>111</v>
      </c>
      <c r="V1512" s="16">
        <v>6</v>
      </c>
      <c r="W1512" s="17">
        <f t="shared" si="224"/>
        <v>-4.716981132075472</v>
      </c>
      <c r="X1512" s="15">
        <v>3.2363974782699041E-2</v>
      </c>
      <c r="Y1512" s="15">
        <v>2.5084903902013043E-4</v>
      </c>
      <c r="Z1512" s="18">
        <v>1.3011809496043245E-3</v>
      </c>
      <c r="AA1512" s="18">
        <v>8.5106884358744694E-6</v>
      </c>
      <c r="AB1512" s="18">
        <v>0.28311128155714071</v>
      </c>
      <c r="AC1512" s="18">
        <v>1.665531624837643E-5</v>
      </c>
      <c r="AD1512" s="20">
        <f t="shared" si="225"/>
        <v>11.998414169036575</v>
      </c>
      <c r="AE1512" s="20">
        <f t="shared" si="226"/>
        <v>14.342223897911843</v>
      </c>
      <c r="AF1512" s="20">
        <f t="shared" si="227"/>
        <v>0.58914510375395057</v>
      </c>
      <c r="AG1512" s="21">
        <f t="shared" si="228"/>
        <v>199.90290980561966</v>
      </c>
      <c r="AH1512" s="21">
        <f t="shared" si="229"/>
        <v>251.3423591477414</v>
      </c>
      <c r="AI1512" s="22">
        <f t="shared" si="230"/>
        <v>23.962093254675466</v>
      </c>
      <c r="AJ1512" s="20">
        <f t="shared" si="231"/>
        <v>-0.96080780272276134</v>
      </c>
    </row>
    <row r="1513" spans="1:36">
      <c r="A1513" s="23" t="s">
        <v>1531</v>
      </c>
      <c r="B1513" s="36">
        <v>104.04</v>
      </c>
      <c r="C1513" s="36">
        <v>131.71</v>
      </c>
      <c r="D1513" s="25">
        <f t="shared" si="223"/>
        <v>0.78991724242654315</v>
      </c>
      <c r="E1513" s="26">
        <v>6.3219999999999998E-2</v>
      </c>
      <c r="F1513" s="26">
        <v>1.7239999999999998E-2</v>
      </c>
      <c r="G1513" s="27">
        <v>0.15794</v>
      </c>
      <c r="H1513" s="27">
        <v>4.1709999999999997E-2</v>
      </c>
      <c r="I1513" s="26">
        <v>1.8120000000000001E-2</v>
      </c>
      <c r="J1513" s="26">
        <v>1.23E-3</v>
      </c>
      <c r="K1513" s="28">
        <v>5.5599999999999998E-3</v>
      </c>
      <c r="L1513" s="28">
        <v>3.2000000000000003E-4</v>
      </c>
      <c r="M1513" s="29">
        <v>716</v>
      </c>
      <c r="N1513" s="29">
        <v>550</v>
      </c>
      <c r="O1513" s="29">
        <v>149</v>
      </c>
      <c r="P1513" s="29">
        <v>37</v>
      </c>
      <c r="Q1513" s="29">
        <v>116</v>
      </c>
      <c r="R1513" s="29">
        <v>8</v>
      </c>
      <c r="S1513" s="29">
        <v>112</v>
      </c>
      <c r="T1513" s="29">
        <v>6</v>
      </c>
      <c r="U1513" s="29">
        <v>116</v>
      </c>
      <c r="V1513" s="29">
        <v>8</v>
      </c>
      <c r="W1513" s="30">
        <f t="shared" si="224"/>
        <v>22.14765100671141</v>
      </c>
      <c r="X1513" s="28">
        <v>4.8454588562606454E-2</v>
      </c>
      <c r="Y1513" s="28">
        <v>2.1687604758730567E-3</v>
      </c>
      <c r="Z1513" s="31">
        <v>1.8306598383392033E-3</v>
      </c>
      <c r="AA1513" s="31">
        <v>8.1605792325191068E-5</v>
      </c>
      <c r="AB1513" s="31">
        <v>0.28317379611488258</v>
      </c>
      <c r="AC1513" s="31">
        <v>2.0937732642189141E-5</v>
      </c>
      <c r="AD1513" s="33">
        <f t="shared" si="225"/>
        <v>14.209190262208793</v>
      </c>
      <c r="AE1513" s="33">
        <f t="shared" si="226"/>
        <v>16.618718241103725</v>
      </c>
      <c r="AF1513" s="33">
        <f t="shared" si="227"/>
        <v>0.74063428183884827</v>
      </c>
      <c r="AG1513" s="34">
        <f t="shared" si="228"/>
        <v>111.49709913127076</v>
      </c>
      <c r="AH1513" s="34">
        <f t="shared" si="229"/>
        <v>108.992854298316</v>
      </c>
      <c r="AI1513" s="35">
        <f t="shared" si="230"/>
        <v>30.61175696413936</v>
      </c>
      <c r="AJ1513" s="33">
        <f t="shared" si="231"/>
        <v>-0.94485964342351803</v>
      </c>
    </row>
    <row r="1514" spans="1:36">
      <c r="A1514" s="1" t="s">
        <v>1532</v>
      </c>
      <c r="B1514" s="102">
        <v>301.41000000000003</v>
      </c>
      <c r="C1514" s="102">
        <v>281.17</v>
      </c>
      <c r="D1514" s="12">
        <f t="shared" si="223"/>
        <v>1.0719849201550664</v>
      </c>
      <c r="E1514" s="13">
        <v>0.14902000000000001</v>
      </c>
      <c r="F1514" s="13">
        <v>1.2199999999999999E-3</v>
      </c>
      <c r="G1514" s="14">
        <v>9.0315399999999997</v>
      </c>
      <c r="H1514" s="14">
        <v>7.6950000000000005E-2</v>
      </c>
      <c r="I1514" s="13">
        <v>0.43922</v>
      </c>
      <c r="J1514" s="13">
        <v>7.6699999999999997E-3</v>
      </c>
      <c r="K1514" s="15">
        <v>0.11472</v>
      </c>
      <c r="L1514" s="15">
        <v>1.6100000000000001E-3</v>
      </c>
      <c r="M1514" s="16">
        <v>2335</v>
      </c>
      <c r="N1514" s="16">
        <v>18</v>
      </c>
      <c r="O1514" s="16">
        <v>2341</v>
      </c>
      <c r="P1514" s="16">
        <v>8</v>
      </c>
      <c r="Q1514" s="16">
        <v>2347</v>
      </c>
      <c r="R1514" s="16">
        <v>34</v>
      </c>
      <c r="S1514" s="16">
        <v>2195</v>
      </c>
      <c r="T1514" s="16">
        <v>29</v>
      </c>
      <c r="U1514" s="16">
        <v>2335</v>
      </c>
      <c r="V1514" s="16">
        <v>18</v>
      </c>
      <c r="W1514" s="17">
        <f>100*(M1514-Q1514)/M1514</f>
        <v>-0.51391862955032119</v>
      </c>
      <c r="X1514" s="15">
        <v>2.9701675430901152E-2</v>
      </c>
      <c r="Y1514" s="15">
        <v>1.6890628662330983E-3</v>
      </c>
      <c r="Z1514" s="18">
        <v>1.1026645038899271E-3</v>
      </c>
      <c r="AA1514" s="18">
        <v>5.8481217947429897E-5</v>
      </c>
      <c r="AB1514" s="18">
        <v>0.28133202447279632</v>
      </c>
      <c r="AC1514" s="18">
        <v>2.0980934914958123E-5</v>
      </c>
      <c r="AD1514" s="20">
        <f t="shared" si="225"/>
        <v>-50.923554213420097</v>
      </c>
      <c r="AE1514" s="20">
        <f t="shared" si="226"/>
        <v>-0.34511596091801877</v>
      </c>
      <c r="AF1514" s="20">
        <f t="shared" si="227"/>
        <v>0.74587568143734939</v>
      </c>
      <c r="AG1514" s="21">
        <f t="shared" si="228"/>
        <v>2685.8793888005607</v>
      </c>
      <c r="AH1514" s="21">
        <f t="shared" si="229"/>
        <v>2891.854096992628</v>
      </c>
      <c r="AI1514" s="22">
        <f t="shared" si="230"/>
        <v>28.664281392126668</v>
      </c>
      <c r="AJ1514" s="20">
        <f t="shared" si="231"/>
        <v>-0.96678721373825516</v>
      </c>
    </row>
    <row r="1515" spans="1:36">
      <c r="A1515" s="1" t="s">
        <v>1533</v>
      </c>
      <c r="B1515" s="102">
        <v>19.440000000000001</v>
      </c>
      <c r="C1515" s="102">
        <v>40.96</v>
      </c>
      <c r="D1515" s="12">
        <f t="shared" si="223"/>
        <v>0.474609375</v>
      </c>
      <c r="E1515" s="13">
        <v>4.9889999999999997E-2</v>
      </c>
      <c r="F1515" s="13">
        <v>2.6450000000000001E-2</v>
      </c>
      <c r="G1515" s="14">
        <v>0.12121</v>
      </c>
      <c r="H1515" s="14">
        <v>6.3539999999999999E-2</v>
      </c>
      <c r="I1515" s="13">
        <v>1.762E-2</v>
      </c>
      <c r="J1515" s="13">
        <v>1.41E-3</v>
      </c>
      <c r="K1515" s="15">
        <v>5.5599999999999998E-3</v>
      </c>
      <c r="L1515" s="15">
        <v>1.8799999999999999E-3</v>
      </c>
      <c r="M1515" s="16">
        <v>190</v>
      </c>
      <c r="N1515" s="16">
        <v>939</v>
      </c>
      <c r="O1515" s="16">
        <v>116</v>
      </c>
      <c r="P1515" s="16">
        <v>58</v>
      </c>
      <c r="Q1515" s="16">
        <v>113</v>
      </c>
      <c r="R1515" s="16">
        <v>9</v>
      </c>
      <c r="S1515" s="16">
        <v>112</v>
      </c>
      <c r="T1515" s="16">
        <v>38</v>
      </c>
      <c r="U1515" s="16">
        <v>113</v>
      </c>
      <c r="V1515" s="16">
        <v>9</v>
      </c>
      <c r="W1515" s="17">
        <f>100*(O1515-Q1515)/O1515</f>
        <v>2.5862068965517242</v>
      </c>
      <c r="X1515" s="15">
        <v>2.6586163030785422E-2</v>
      </c>
      <c r="Y1515" s="15">
        <v>4.4441356992815665E-4</v>
      </c>
      <c r="Z1515" s="18">
        <v>1.2082131041148204E-3</v>
      </c>
      <c r="AA1515" s="18">
        <v>2.1883398827460329E-5</v>
      </c>
      <c r="AB1515" s="18">
        <v>0.2831364136063475</v>
      </c>
      <c r="AC1515" s="18">
        <v>2.0485370189903997E-5</v>
      </c>
      <c r="AD1515" s="20">
        <f t="shared" si="225"/>
        <v>12.887188489223433</v>
      </c>
      <c r="AE1515" s="20">
        <f t="shared" si="226"/>
        <v>15.280442266631944</v>
      </c>
      <c r="AF1515" s="20">
        <f t="shared" si="227"/>
        <v>0.72462800468146482</v>
      </c>
      <c r="AG1515" s="21">
        <f t="shared" si="228"/>
        <v>163.33249920016004</v>
      </c>
      <c r="AH1515" s="21">
        <f t="shared" si="229"/>
        <v>192.65352214916348</v>
      </c>
      <c r="AI1515" s="22">
        <f t="shared" si="230"/>
        <v>29.420318978358154</v>
      </c>
      <c r="AJ1515" s="20">
        <f t="shared" si="231"/>
        <v>-0.9636080390326861</v>
      </c>
    </row>
    <row r="1516" spans="1:36">
      <c r="A1516" s="1" t="s">
        <v>1534</v>
      </c>
      <c r="B1516" s="102">
        <v>53.7</v>
      </c>
      <c r="C1516" s="102">
        <v>121.09</v>
      </c>
      <c r="D1516" s="12">
        <f t="shared" si="223"/>
        <v>0.44347179783632013</v>
      </c>
      <c r="E1516" s="13">
        <v>4.6050000000000001E-2</v>
      </c>
      <c r="F1516" s="13">
        <v>7.8799999999999999E-3</v>
      </c>
      <c r="G1516" s="14">
        <v>0.1111</v>
      </c>
      <c r="H1516" s="14">
        <v>1.796E-2</v>
      </c>
      <c r="I1516" s="13">
        <v>1.7500000000000002E-2</v>
      </c>
      <c r="J1516" s="13">
        <v>9.8999999999999999E-4</v>
      </c>
      <c r="K1516" s="15">
        <v>5.9100000000000003E-3</v>
      </c>
      <c r="L1516" s="15">
        <v>7.1000000000000002E-4</v>
      </c>
      <c r="M1516" s="16"/>
      <c r="N1516" s="16">
        <v>299</v>
      </c>
      <c r="O1516" s="16">
        <v>107</v>
      </c>
      <c r="P1516" s="16">
        <v>16</v>
      </c>
      <c r="Q1516" s="16">
        <v>112</v>
      </c>
      <c r="R1516" s="16">
        <v>6</v>
      </c>
      <c r="S1516" s="16">
        <v>119</v>
      </c>
      <c r="T1516" s="16">
        <v>14</v>
      </c>
      <c r="U1516" s="16">
        <v>112</v>
      </c>
      <c r="V1516" s="16">
        <v>6</v>
      </c>
      <c r="W1516" s="17">
        <f>100*(O1516-Q1516)/O1516</f>
        <v>-4.6728971962616823</v>
      </c>
      <c r="X1516" s="15">
        <v>5.6991529392231233E-2</v>
      </c>
      <c r="Y1516" s="15">
        <v>1.1603297715424743E-3</v>
      </c>
      <c r="Z1516" s="18">
        <v>2.5128243160588352E-3</v>
      </c>
      <c r="AA1516" s="18">
        <v>5.0316371655172618E-5</v>
      </c>
      <c r="AB1516" s="18">
        <v>0.28316952636448023</v>
      </c>
      <c r="AC1516" s="18">
        <v>1.887779472679197E-5</v>
      </c>
      <c r="AD1516" s="20">
        <f t="shared" si="225"/>
        <v>14.058194039021643</v>
      </c>
      <c r="AE1516" s="20">
        <f t="shared" si="226"/>
        <v>16.334034709695189</v>
      </c>
      <c r="AF1516" s="20">
        <f t="shared" si="227"/>
        <v>0.66776184871655908</v>
      </c>
      <c r="AG1516" s="21">
        <f t="shared" si="228"/>
        <v>119.97300722446082</v>
      </c>
      <c r="AH1516" s="21">
        <f t="shared" si="229"/>
        <v>124.17638247932705</v>
      </c>
      <c r="AI1516" s="22">
        <f t="shared" si="230"/>
        <v>28.11958337866011</v>
      </c>
      <c r="AJ1516" s="20">
        <f t="shared" si="231"/>
        <v>-0.92431252060063751</v>
      </c>
    </row>
    <row r="1517" spans="1:36">
      <c r="A1517" s="23" t="s">
        <v>1535</v>
      </c>
      <c r="B1517" s="36">
        <v>128</v>
      </c>
      <c r="C1517" s="36">
        <v>220.43</v>
      </c>
      <c r="D1517" s="25">
        <f t="shared" si="223"/>
        <v>0.58068321008937074</v>
      </c>
      <c r="E1517" s="26">
        <v>6.6400000000000001E-2</v>
      </c>
      <c r="F1517" s="26">
        <v>1.5910000000000001E-2</v>
      </c>
      <c r="G1517" s="27">
        <v>0.14355000000000001</v>
      </c>
      <c r="H1517" s="27">
        <v>3.3099999999999997E-2</v>
      </c>
      <c r="I1517" s="26">
        <v>1.5679999999999999E-2</v>
      </c>
      <c r="J1517" s="26">
        <v>1.0200000000000001E-3</v>
      </c>
      <c r="K1517" s="28">
        <v>4.79E-3</v>
      </c>
      <c r="L1517" s="28">
        <v>2.7E-4</v>
      </c>
      <c r="M1517" s="29">
        <v>819</v>
      </c>
      <c r="N1517" s="29">
        <v>507</v>
      </c>
      <c r="O1517" s="29">
        <v>136</v>
      </c>
      <c r="P1517" s="29">
        <v>29</v>
      </c>
      <c r="Q1517" s="29">
        <v>100</v>
      </c>
      <c r="R1517" s="29">
        <v>6</v>
      </c>
      <c r="S1517" s="29">
        <v>97</v>
      </c>
      <c r="T1517" s="29">
        <v>5</v>
      </c>
      <c r="U1517" s="29">
        <v>100</v>
      </c>
      <c r="V1517" s="29">
        <v>6</v>
      </c>
      <c r="W1517" s="30">
        <f>100*(O1517-Q1517)/O1517</f>
        <v>26.470588235294116</v>
      </c>
      <c r="X1517" s="28">
        <v>5.4153453480218119E-2</v>
      </c>
      <c r="Y1517" s="28">
        <v>5.3226965351289022E-4</v>
      </c>
      <c r="Z1517" s="31">
        <v>2.1352067122139876E-3</v>
      </c>
      <c r="AA1517" s="31">
        <v>1.7982181894839043E-5</v>
      </c>
      <c r="AB1517" s="31">
        <v>0.28296518115002778</v>
      </c>
      <c r="AC1517" s="31">
        <v>2.139002274548126E-5</v>
      </c>
      <c r="AD1517" s="33">
        <f t="shared" si="225"/>
        <v>6.8316930257505959</v>
      </c>
      <c r="AE1517" s="33">
        <f t="shared" si="226"/>
        <v>8.8867606341791472</v>
      </c>
      <c r="AF1517" s="33">
        <f t="shared" si="227"/>
        <v>0.75660662678402146</v>
      </c>
      <c r="AG1517" s="34">
        <f t="shared" si="228"/>
        <v>419.02440072705878</v>
      </c>
      <c r="AH1517" s="34">
        <f t="shared" si="229"/>
        <v>592.3249906248102</v>
      </c>
      <c r="AI1517" s="35">
        <f t="shared" si="230"/>
        <v>31.355322244451941</v>
      </c>
      <c r="AJ1517" s="33">
        <f t="shared" si="231"/>
        <v>-0.93568654481283176</v>
      </c>
    </row>
    <row r="1518" spans="1:36">
      <c r="A1518" s="1" t="s">
        <v>1536</v>
      </c>
      <c r="B1518" s="102">
        <v>53.04</v>
      </c>
      <c r="C1518" s="102">
        <v>76.47</v>
      </c>
      <c r="D1518" s="12">
        <f t="shared" si="223"/>
        <v>0.69360533542565717</v>
      </c>
      <c r="E1518" s="13">
        <v>4.6050000000000001E-2</v>
      </c>
      <c r="F1518" s="13">
        <v>1.2120000000000001E-2</v>
      </c>
      <c r="G1518" s="14">
        <v>9.6619999999999998E-2</v>
      </c>
      <c r="H1518" s="14">
        <v>2.4740000000000002E-2</v>
      </c>
      <c r="I1518" s="13">
        <v>1.5219999999999999E-2</v>
      </c>
      <c r="J1518" s="13">
        <v>9.2000000000000003E-4</v>
      </c>
      <c r="K1518" s="15">
        <v>4.9699999999999996E-3</v>
      </c>
      <c r="L1518" s="15">
        <v>5.8E-4</v>
      </c>
      <c r="M1518" s="16"/>
      <c r="N1518" s="16">
        <v>429</v>
      </c>
      <c r="O1518" s="16">
        <v>94</v>
      </c>
      <c r="P1518" s="16">
        <v>23</v>
      </c>
      <c r="Q1518" s="16">
        <v>97</v>
      </c>
      <c r="R1518" s="16">
        <v>6</v>
      </c>
      <c r="S1518" s="16">
        <v>100</v>
      </c>
      <c r="T1518" s="16">
        <v>12</v>
      </c>
      <c r="U1518" s="16">
        <v>97</v>
      </c>
      <c r="V1518" s="16">
        <v>6</v>
      </c>
      <c r="W1518" s="17">
        <f>100*(O1518-Q1518)/O1518</f>
        <v>-3.1914893617021276</v>
      </c>
      <c r="X1518" s="15">
        <v>2.6428324534600769E-2</v>
      </c>
      <c r="Y1518" s="15">
        <v>8.2311278066754436E-4</v>
      </c>
      <c r="Z1518" s="18">
        <v>1.0320014970205695E-3</v>
      </c>
      <c r="AA1518" s="18">
        <v>3.1370056763056691E-5</v>
      </c>
      <c r="AB1518" s="18">
        <v>0.2831237455022102</v>
      </c>
      <c r="AC1518" s="18">
        <v>1.5698619290434944E-5</v>
      </c>
      <c r="AD1518" s="20">
        <f t="shared" si="225"/>
        <v>12.439191370086089</v>
      </c>
      <c r="AE1518" s="20">
        <f t="shared" si="226"/>
        <v>14.504388705167681</v>
      </c>
      <c r="AF1518" s="20">
        <f t="shared" si="227"/>
        <v>0.55528697929886806</v>
      </c>
      <c r="AG1518" s="21">
        <f t="shared" si="228"/>
        <v>180.66335194509159</v>
      </c>
      <c r="AH1518" s="21">
        <f t="shared" si="229"/>
        <v>230.02656989887467</v>
      </c>
      <c r="AI1518" s="22">
        <f t="shared" si="230"/>
        <v>22.430727948735978</v>
      </c>
      <c r="AJ1518" s="20">
        <f t="shared" si="231"/>
        <v>-0.96891561755962141</v>
      </c>
    </row>
    <row r="1519" spans="1:36">
      <c r="A1519" s="23" t="s">
        <v>1537</v>
      </c>
      <c r="B1519" s="36">
        <v>183.35</v>
      </c>
      <c r="C1519" s="36">
        <v>175.78</v>
      </c>
      <c r="D1519" s="25">
        <f t="shared" si="223"/>
        <v>1.0430651951302765</v>
      </c>
      <c r="E1519" s="26">
        <v>6.4189999999999997E-2</v>
      </c>
      <c r="F1519" s="26">
        <v>1.268E-2</v>
      </c>
      <c r="G1519" s="27">
        <v>0.13897999999999999</v>
      </c>
      <c r="H1519" s="27">
        <v>2.665E-2</v>
      </c>
      <c r="I1519" s="26">
        <v>1.5699999999999999E-2</v>
      </c>
      <c r="J1519" s="26">
        <v>7.3999999999999999E-4</v>
      </c>
      <c r="K1519" s="28">
        <v>4.81E-3</v>
      </c>
      <c r="L1519" s="28">
        <v>1.7000000000000001E-4</v>
      </c>
      <c r="M1519" s="29">
        <v>748</v>
      </c>
      <c r="N1519" s="29">
        <v>433</v>
      </c>
      <c r="O1519" s="29">
        <v>132</v>
      </c>
      <c r="P1519" s="29">
        <v>24</v>
      </c>
      <c r="Q1519" s="29">
        <v>100</v>
      </c>
      <c r="R1519" s="29">
        <v>5</v>
      </c>
      <c r="S1519" s="29">
        <v>97</v>
      </c>
      <c r="T1519" s="29">
        <v>4</v>
      </c>
      <c r="U1519" s="29">
        <v>100</v>
      </c>
      <c r="V1519" s="29">
        <v>5</v>
      </c>
      <c r="W1519" s="30">
        <f>100*(O1519-Q1519)/O1519</f>
        <v>24.242424242424242</v>
      </c>
      <c r="X1519" s="28">
        <v>4.8969297702438054E-2</v>
      </c>
      <c r="Y1519" s="28">
        <v>1.7494149609542356E-3</v>
      </c>
      <c r="Z1519" s="31">
        <v>2.1086586870810477E-3</v>
      </c>
      <c r="AA1519" s="31">
        <v>7.3049457619178348E-5</v>
      </c>
      <c r="AB1519" s="31">
        <v>0.28314338172514153</v>
      </c>
      <c r="AC1519" s="31">
        <v>2.2582707378848654E-5</v>
      </c>
      <c r="AD1519" s="33">
        <f t="shared" si="225"/>
        <v>13.133610298809995</v>
      </c>
      <c r="AE1519" s="33">
        <f t="shared" si="226"/>
        <v>15.191813870665261</v>
      </c>
      <c r="AF1519" s="33">
        <f t="shared" si="227"/>
        <v>0.79879419750364011</v>
      </c>
      <c r="AG1519" s="34">
        <f t="shared" si="228"/>
        <v>157.12567207080457</v>
      </c>
      <c r="AH1519" s="34">
        <f t="shared" si="229"/>
        <v>188.221845330196</v>
      </c>
      <c r="AI1519" s="35">
        <f t="shared" si="230"/>
        <v>33.242173516916793</v>
      </c>
      <c r="AJ1519" s="33">
        <f t="shared" si="231"/>
        <v>-0.93648618412406481</v>
      </c>
    </row>
    <row r="1520" spans="1:36">
      <c r="A1520" s="1" t="s">
        <v>1538</v>
      </c>
      <c r="B1520" s="102">
        <v>25.62</v>
      </c>
      <c r="C1520" s="102">
        <v>203.05</v>
      </c>
      <c r="D1520" s="12">
        <f t="shared" si="223"/>
        <v>0.12617581876385126</v>
      </c>
      <c r="E1520" s="13">
        <v>0.13397000000000001</v>
      </c>
      <c r="F1520" s="13">
        <v>2.33E-3</v>
      </c>
      <c r="G1520" s="14">
        <v>7.1236699999999997</v>
      </c>
      <c r="H1520" s="14">
        <v>0.1168</v>
      </c>
      <c r="I1520" s="13">
        <v>0.38549</v>
      </c>
      <c r="J1520" s="13">
        <v>8.0300000000000007E-3</v>
      </c>
      <c r="K1520" s="15">
        <v>0.15118999999999999</v>
      </c>
      <c r="L1520" s="15">
        <v>7.1000000000000004E-3</v>
      </c>
      <c r="M1520" s="16">
        <v>2151</v>
      </c>
      <c r="N1520" s="16">
        <v>17</v>
      </c>
      <c r="O1520" s="16">
        <v>2127</v>
      </c>
      <c r="P1520" s="16">
        <v>15</v>
      </c>
      <c r="Q1520" s="16">
        <v>2102</v>
      </c>
      <c r="R1520" s="16">
        <v>37</v>
      </c>
      <c r="S1520" s="16">
        <v>2846</v>
      </c>
      <c r="T1520" s="16">
        <v>125</v>
      </c>
      <c r="U1520" s="16">
        <v>2151</v>
      </c>
      <c r="V1520" s="16">
        <v>17</v>
      </c>
      <c r="W1520" s="17">
        <f>100*(M1520-Q1520)/M1520</f>
        <v>2.2780102278010226</v>
      </c>
      <c r="X1520" s="15">
        <v>8.4447777242018084E-3</v>
      </c>
      <c r="Y1520" s="15">
        <v>1.3250242866863984E-4</v>
      </c>
      <c r="Z1520" s="18">
        <v>3.6274462693040356E-4</v>
      </c>
      <c r="AA1520" s="18">
        <v>4.9103284374680831E-6</v>
      </c>
      <c r="AB1520" s="18">
        <v>0.28100061131297138</v>
      </c>
      <c r="AC1520" s="18">
        <v>1.9309431420067694E-5</v>
      </c>
      <c r="AD1520" s="20">
        <f t="shared" si="225"/>
        <v>-62.643708960881114</v>
      </c>
      <c r="AE1520" s="20">
        <f t="shared" si="226"/>
        <v>-15.131508840368069</v>
      </c>
      <c r="AF1520" s="20">
        <f t="shared" si="227"/>
        <v>0.68616335190599154</v>
      </c>
      <c r="AG1520" s="21">
        <f t="shared" si="228"/>
        <v>3077.338892569066</v>
      </c>
      <c r="AH1520" s="21">
        <f t="shared" si="229"/>
        <v>3650.1998546845316</v>
      </c>
      <c r="AI1520" s="22">
        <f t="shared" si="230"/>
        <v>25.67841279535287</v>
      </c>
      <c r="AJ1520" s="20">
        <f t="shared" si="231"/>
        <v>-0.98907395702016854</v>
      </c>
    </row>
    <row r="1521" spans="1:36">
      <c r="A1521" s="1" t="s">
        <v>1539</v>
      </c>
      <c r="B1521" s="102">
        <v>55.07</v>
      </c>
      <c r="C1521" s="102">
        <v>75.69</v>
      </c>
      <c r="D1521" s="12">
        <f t="shared" si="223"/>
        <v>0.72757299511163964</v>
      </c>
      <c r="E1521" s="13">
        <v>6.0679999999999998E-2</v>
      </c>
      <c r="F1521" s="13">
        <v>2.6800000000000001E-3</v>
      </c>
      <c r="G1521" s="14">
        <v>0.81723000000000001</v>
      </c>
      <c r="H1521" s="14">
        <v>3.3169999999999998E-2</v>
      </c>
      <c r="I1521" s="13">
        <v>9.7640000000000005E-2</v>
      </c>
      <c r="J1521" s="13">
        <v>2.5999999999999999E-3</v>
      </c>
      <c r="K1521" s="15">
        <v>3.0679999999999999E-2</v>
      </c>
      <c r="L1521" s="15">
        <v>1.25E-3</v>
      </c>
      <c r="M1521" s="16">
        <v>628</v>
      </c>
      <c r="N1521" s="16">
        <v>45</v>
      </c>
      <c r="O1521" s="16">
        <v>607</v>
      </c>
      <c r="P1521" s="16">
        <v>19</v>
      </c>
      <c r="Q1521" s="16">
        <v>601</v>
      </c>
      <c r="R1521" s="16">
        <v>15</v>
      </c>
      <c r="S1521" s="16">
        <v>611</v>
      </c>
      <c r="T1521" s="16">
        <v>25</v>
      </c>
      <c r="U1521" s="16">
        <v>601</v>
      </c>
      <c r="V1521" s="16">
        <v>15</v>
      </c>
      <c r="W1521" s="17">
        <f>100*(O1521-Q1521)/O1521</f>
        <v>0.98846787479406917</v>
      </c>
      <c r="X1521" s="15">
        <v>1.2445515010937743E-2</v>
      </c>
      <c r="Y1521" s="15">
        <v>4.5539594338761123E-4</v>
      </c>
      <c r="Z1521" s="18">
        <v>4.3542234260884047E-4</v>
      </c>
      <c r="AA1521" s="18">
        <v>1.580024955716227E-5</v>
      </c>
      <c r="AB1521" s="18">
        <v>0.28241404090432581</v>
      </c>
      <c r="AC1521" s="18">
        <v>2.3707392904467003E-5</v>
      </c>
      <c r="AD1521" s="20">
        <f t="shared" si="225"/>
        <v>-12.658930009838976</v>
      </c>
      <c r="AE1521" s="20">
        <f t="shared" si="226"/>
        <v>0.41632941298885839</v>
      </c>
      <c r="AF1521" s="20">
        <f t="shared" si="227"/>
        <v>0.8395047166156363</v>
      </c>
      <c r="AG1521" s="21">
        <f t="shared" si="228"/>
        <v>1166.605372124573</v>
      </c>
      <c r="AH1521" s="21">
        <f t="shared" si="229"/>
        <v>1514.6397791930649</v>
      </c>
      <c r="AI1521" s="22">
        <f t="shared" si="230"/>
        <v>32.736666803095204</v>
      </c>
      <c r="AJ1521" s="20">
        <f t="shared" si="231"/>
        <v>-0.98688486919852891</v>
      </c>
    </row>
    <row r="1522" spans="1:36">
      <c r="A1522" s="1" t="s">
        <v>1540</v>
      </c>
      <c r="B1522" s="102">
        <v>51.92</v>
      </c>
      <c r="C1522" s="102">
        <v>108.96</v>
      </c>
      <c r="D1522" s="12">
        <f t="shared" si="223"/>
        <v>0.47650513950073425</v>
      </c>
      <c r="E1522" s="13">
        <v>4.6050000000000001E-2</v>
      </c>
      <c r="F1522" s="13">
        <v>1.285E-2</v>
      </c>
      <c r="G1522" s="14">
        <v>0.11042</v>
      </c>
      <c r="H1522" s="14">
        <v>2.9510000000000002E-2</v>
      </c>
      <c r="I1522" s="13">
        <v>1.7389999999999999E-2</v>
      </c>
      <c r="J1522" s="13">
        <v>1.39E-3</v>
      </c>
      <c r="K1522" s="15">
        <v>6.0899999999999999E-3</v>
      </c>
      <c r="L1522" s="15">
        <v>1.14E-3</v>
      </c>
      <c r="M1522" s="16"/>
      <c r="N1522" s="16">
        <v>453</v>
      </c>
      <c r="O1522" s="16">
        <v>106</v>
      </c>
      <c r="P1522" s="16">
        <v>27</v>
      </c>
      <c r="Q1522" s="16">
        <v>111</v>
      </c>
      <c r="R1522" s="16">
        <v>9</v>
      </c>
      <c r="S1522" s="16">
        <v>123</v>
      </c>
      <c r="T1522" s="16">
        <v>23</v>
      </c>
      <c r="U1522" s="16">
        <v>111</v>
      </c>
      <c r="V1522" s="16">
        <v>9</v>
      </c>
      <c r="W1522" s="17">
        <f>100*(O1522-Q1522)/O1522</f>
        <v>-4.716981132075472</v>
      </c>
      <c r="X1522" s="15">
        <v>2.1551865653733321E-2</v>
      </c>
      <c r="Y1522" s="15">
        <v>2.2440399918246542E-4</v>
      </c>
      <c r="Z1522" s="18">
        <v>8.3901416589856541E-4</v>
      </c>
      <c r="AA1522" s="18">
        <v>7.7229242056225106E-6</v>
      </c>
      <c r="AB1522" s="18">
        <v>0.2831446991924767</v>
      </c>
      <c r="AC1522" s="18">
        <v>1.5172398384587019E-5</v>
      </c>
      <c r="AD1522" s="20">
        <f t="shared" si="225"/>
        <v>13.180201451228335</v>
      </c>
      <c r="AE1522" s="20">
        <f t="shared" si="226"/>
        <v>15.55817723345454</v>
      </c>
      <c r="AF1522" s="20">
        <f t="shared" si="227"/>
        <v>0.53669015269254616</v>
      </c>
      <c r="AG1522" s="21">
        <f t="shared" si="228"/>
        <v>149.94857648650677</v>
      </c>
      <c r="AH1522" s="21">
        <f t="shared" si="229"/>
        <v>173.24797090762709</v>
      </c>
      <c r="AI1522" s="22">
        <f t="shared" si="230"/>
        <v>21.579659934101528</v>
      </c>
      <c r="AJ1522" s="20">
        <f t="shared" si="231"/>
        <v>-0.97472848897895892</v>
      </c>
    </row>
    <row r="1523" spans="1:36">
      <c r="A1523" s="1" t="s">
        <v>1541</v>
      </c>
      <c r="B1523" s="102">
        <v>83.73</v>
      </c>
      <c r="C1523" s="102">
        <v>137.52000000000001</v>
      </c>
      <c r="D1523" s="12">
        <f t="shared" si="223"/>
        <v>0.6088568935427574</v>
      </c>
      <c r="E1523" s="13">
        <v>4.6050000000000001E-2</v>
      </c>
      <c r="F1523" s="13">
        <v>5.8900000000000003E-3</v>
      </c>
      <c r="G1523" s="14">
        <v>0.10012</v>
      </c>
      <c r="H1523" s="14">
        <v>1.2070000000000001E-2</v>
      </c>
      <c r="I1523" s="13">
        <v>1.5769999999999999E-2</v>
      </c>
      <c r="J1523" s="13">
        <v>6.7000000000000002E-4</v>
      </c>
      <c r="K1523" s="15">
        <v>5.2399999999999999E-3</v>
      </c>
      <c r="L1523" s="15">
        <v>3.8000000000000002E-4</v>
      </c>
      <c r="M1523" s="16"/>
      <c r="N1523" s="16">
        <v>241</v>
      </c>
      <c r="O1523" s="16">
        <v>97</v>
      </c>
      <c r="P1523" s="16">
        <v>11</v>
      </c>
      <c r="Q1523" s="16">
        <v>101</v>
      </c>
      <c r="R1523" s="16">
        <v>4</v>
      </c>
      <c r="S1523" s="16">
        <v>106</v>
      </c>
      <c r="T1523" s="16">
        <v>8</v>
      </c>
      <c r="U1523" s="16">
        <v>101</v>
      </c>
      <c r="V1523" s="16">
        <v>4</v>
      </c>
      <c r="W1523" s="17">
        <f>100*(O1523-Q1523)/O1523</f>
        <v>-4.1237113402061851</v>
      </c>
      <c r="X1523" s="15">
        <v>1.6794520160076223E-2</v>
      </c>
      <c r="Y1523" s="15">
        <v>3.892722414131253E-4</v>
      </c>
      <c r="Z1523" s="18">
        <v>7.548199810155237E-4</v>
      </c>
      <c r="AA1523" s="18">
        <v>1.7241261848975814E-5</v>
      </c>
      <c r="AB1523" s="18">
        <v>0.28315200525165668</v>
      </c>
      <c r="AC1523" s="18">
        <v>1.5735080385880401E-5</v>
      </c>
      <c r="AD1523" s="20">
        <f t="shared" si="225"/>
        <v>13.438574245563384</v>
      </c>
      <c r="AE1523" s="20">
        <f t="shared" si="226"/>
        <v>15.607740685443794</v>
      </c>
      <c r="AF1523" s="20">
        <f t="shared" si="227"/>
        <v>0.55658156076198761</v>
      </c>
      <c r="AG1523" s="21">
        <f t="shared" si="228"/>
        <v>139.24655472173367</v>
      </c>
      <c r="AH1523" s="21">
        <f t="shared" si="229"/>
        <v>162.26260188929405</v>
      </c>
      <c r="AI1523" s="22">
        <f t="shared" si="230"/>
        <v>22.334527238782655</v>
      </c>
      <c r="AJ1523" s="20">
        <f t="shared" si="231"/>
        <v>-0.97726445840314691</v>
      </c>
    </row>
    <row r="1524" spans="1:36">
      <c r="A1524" s="1" t="s">
        <v>1542</v>
      </c>
      <c r="B1524" s="102">
        <v>22.36</v>
      </c>
      <c r="C1524" s="102">
        <v>56.43</v>
      </c>
      <c r="D1524" s="12">
        <f t="shared" si="223"/>
        <v>0.39624313308523834</v>
      </c>
      <c r="E1524" s="13">
        <v>4.6050000000000001E-2</v>
      </c>
      <c r="F1524" s="13">
        <v>8.3999999999999995E-3</v>
      </c>
      <c r="G1524" s="14">
        <v>0.10106999999999999</v>
      </c>
      <c r="H1524" s="14">
        <v>1.6830000000000001E-2</v>
      </c>
      <c r="I1524" s="13">
        <v>1.592E-2</v>
      </c>
      <c r="J1524" s="13">
        <v>1.1900000000000001E-3</v>
      </c>
      <c r="K1524" s="15">
        <v>7.3099999999999997E-3</v>
      </c>
      <c r="L1524" s="15">
        <v>1.7899999999999999E-3</v>
      </c>
      <c r="M1524" s="16"/>
      <c r="N1524" s="16">
        <v>314</v>
      </c>
      <c r="O1524" s="16">
        <v>98</v>
      </c>
      <c r="P1524" s="16">
        <v>16</v>
      </c>
      <c r="Q1524" s="16">
        <v>102</v>
      </c>
      <c r="R1524" s="16">
        <v>8</v>
      </c>
      <c r="S1524" s="16">
        <v>147</v>
      </c>
      <c r="T1524" s="16">
        <v>36</v>
      </c>
      <c r="U1524" s="16">
        <v>102</v>
      </c>
      <c r="V1524" s="16">
        <v>8</v>
      </c>
      <c r="W1524" s="17">
        <f>100*(O1524-Q1524)/O1524</f>
        <v>-4.0816326530612246</v>
      </c>
      <c r="X1524" s="15">
        <v>1.5925996519559706E-2</v>
      </c>
      <c r="Y1524" s="15">
        <v>2.3506106799396046E-4</v>
      </c>
      <c r="Z1524" s="18">
        <v>7.8060282335388272E-4</v>
      </c>
      <c r="AA1524" s="18">
        <v>1.1476898281876102E-5</v>
      </c>
      <c r="AB1524" s="18">
        <v>0.28310548130863122</v>
      </c>
      <c r="AC1524" s="18">
        <v>1.6339461942573773E-5</v>
      </c>
      <c r="AD1524" s="20">
        <f t="shared" si="225"/>
        <v>11.793293134794158</v>
      </c>
      <c r="AE1524" s="20">
        <f t="shared" si="226"/>
        <v>13.981856907128165</v>
      </c>
      <c r="AF1524" s="20">
        <f t="shared" si="227"/>
        <v>0.57796102619748468</v>
      </c>
      <c r="AG1524" s="21">
        <f t="shared" si="228"/>
        <v>205.36905732440931</v>
      </c>
      <c r="AH1524" s="21">
        <f t="shared" si="229"/>
        <v>267.46152034968554</v>
      </c>
      <c r="AI1524" s="22">
        <f t="shared" si="230"/>
        <v>23.179837265388386</v>
      </c>
      <c r="AJ1524" s="20">
        <f t="shared" si="231"/>
        <v>-0.97648786676644928</v>
      </c>
    </row>
    <row r="1525" spans="1:36">
      <c r="A1525" s="1" t="s">
        <v>1543</v>
      </c>
      <c r="B1525" s="102">
        <v>62.79</v>
      </c>
      <c r="C1525" s="102">
        <v>103.97</v>
      </c>
      <c r="D1525" s="12">
        <f t="shared" si="223"/>
        <v>0.60392420890641529</v>
      </c>
      <c r="E1525" s="13">
        <v>0.25608999999999998</v>
      </c>
      <c r="F1525" s="13">
        <v>2.33E-3</v>
      </c>
      <c r="G1525" s="14">
        <v>22.878299999999999</v>
      </c>
      <c r="H1525" s="14">
        <v>0.21715999999999999</v>
      </c>
      <c r="I1525" s="13">
        <v>0.64783999999999997</v>
      </c>
      <c r="J1525" s="13">
        <v>1.159E-2</v>
      </c>
      <c r="K1525" s="15">
        <v>0.16688</v>
      </c>
      <c r="L1525" s="15">
        <v>2.7299999999999998E-3</v>
      </c>
      <c r="M1525" s="16">
        <v>3223</v>
      </c>
      <c r="N1525" s="16">
        <v>17</v>
      </c>
      <c r="O1525" s="16">
        <v>3222</v>
      </c>
      <c r="P1525" s="16">
        <v>9</v>
      </c>
      <c r="Q1525" s="16">
        <v>3220</v>
      </c>
      <c r="R1525" s="16">
        <v>45</v>
      </c>
      <c r="S1525" s="16">
        <v>3119</v>
      </c>
      <c r="T1525" s="16">
        <v>47</v>
      </c>
      <c r="U1525" s="16">
        <v>3223</v>
      </c>
      <c r="V1525" s="16">
        <v>17</v>
      </c>
      <c r="W1525" s="17">
        <f>100*(M1525-Q1525)/M1525</f>
        <v>9.3080980452994108E-2</v>
      </c>
      <c r="X1525" s="15">
        <v>2.437248653927155E-2</v>
      </c>
      <c r="Y1525" s="15">
        <v>1.7174141224265608E-4</v>
      </c>
      <c r="Z1525" s="18">
        <v>1.0198459050519443E-3</v>
      </c>
      <c r="AA1525" s="18">
        <v>7.1098615038664835E-6</v>
      </c>
      <c r="AB1525" s="18">
        <v>0.28078424776830191</v>
      </c>
      <c r="AC1525" s="18">
        <v>1.8836651984946606E-5</v>
      </c>
      <c r="AD1525" s="20">
        <f t="shared" si="225"/>
        <v>-70.295228371201063</v>
      </c>
      <c r="AE1525" s="20">
        <f t="shared" si="226"/>
        <v>0.29044348182738489</v>
      </c>
      <c r="AF1525" s="20">
        <f t="shared" si="227"/>
        <v>0.67102905206288532</v>
      </c>
      <c r="AG1525" s="21">
        <f t="shared" si="228"/>
        <v>3421.5183979610265</v>
      </c>
      <c r="AH1525" s="21">
        <f t="shared" si="229"/>
        <v>3538.750991304812</v>
      </c>
      <c r="AI1525" s="22">
        <f t="shared" si="230"/>
        <v>25.326685668841037</v>
      </c>
      <c r="AJ1525" s="20">
        <f t="shared" si="231"/>
        <v>-0.969281749847833</v>
      </c>
    </row>
    <row r="1526" spans="1:36">
      <c r="A1526" s="23" t="s">
        <v>1544</v>
      </c>
      <c r="B1526" s="36">
        <v>55.63</v>
      </c>
      <c r="C1526" s="36">
        <v>80.16</v>
      </c>
      <c r="D1526" s="25">
        <f t="shared" ref="D1526:D1589" si="232">B1526/C1526</f>
        <v>0.69398702594810391</v>
      </c>
      <c r="E1526" s="26">
        <v>9.8360000000000003E-2</v>
      </c>
      <c r="F1526" s="26">
        <v>1.0919999999999999E-2</v>
      </c>
      <c r="G1526" s="27">
        <v>0.25556000000000001</v>
      </c>
      <c r="H1526" s="27">
        <v>2.419E-2</v>
      </c>
      <c r="I1526" s="26">
        <v>1.8950000000000002E-2</v>
      </c>
      <c r="J1526" s="26">
        <v>1.17E-3</v>
      </c>
      <c r="K1526" s="28">
        <v>1.2279999999999999E-2</v>
      </c>
      <c r="L1526" s="28">
        <v>1.01E-3</v>
      </c>
      <c r="M1526" s="29">
        <v>1593</v>
      </c>
      <c r="N1526" s="29">
        <v>91</v>
      </c>
      <c r="O1526" s="29">
        <v>231</v>
      </c>
      <c r="P1526" s="29">
        <v>20</v>
      </c>
      <c r="Q1526" s="29">
        <v>121</v>
      </c>
      <c r="R1526" s="29">
        <v>7</v>
      </c>
      <c r="S1526" s="29">
        <v>247</v>
      </c>
      <c r="T1526" s="29">
        <v>20</v>
      </c>
      <c r="U1526" s="29">
        <v>121</v>
      </c>
      <c r="V1526" s="29">
        <v>7</v>
      </c>
      <c r="W1526" s="30">
        <f>100*(O1526-Q1526)/O1526</f>
        <v>47.61904761904762</v>
      </c>
      <c r="X1526" s="28">
        <v>7.7699168276969571E-2</v>
      </c>
      <c r="Y1526" s="28">
        <v>3.7538111631121754E-3</v>
      </c>
      <c r="Z1526" s="31">
        <v>2.5748709864424645E-3</v>
      </c>
      <c r="AA1526" s="31">
        <v>1.2364949918927342E-4</v>
      </c>
      <c r="AB1526" s="31">
        <v>0.2831159396688786</v>
      </c>
      <c r="AC1526" s="31">
        <v>1.4782290844587428E-5</v>
      </c>
      <c r="AD1526" s="33">
        <f t="shared" si="225"/>
        <v>12.163144472527865</v>
      </c>
      <c r="AE1526" s="33">
        <f t="shared" si="226"/>
        <v>14.616658644917013</v>
      </c>
      <c r="AF1526" s="33">
        <f t="shared" si="227"/>
        <v>0.52290244808188036</v>
      </c>
      <c r="AG1526" s="34">
        <f t="shared" si="228"/>
        <v>200.05844532959406</v>
      </c>
      <c r="AH1526" s="34">
        <f t="shared" si="229"/>
        <v>241.53001652048647</v>
      </c>
      <c r="AI1526" s="35">
        <f t="shared" si="230"/>
        <v>22.023016982203302</v>
      </c>
      <c r="AJ1526" s="33">
        <f t="shared" si="231"/>
        <v>-0.92244364498667275</v>
      </c>
    </row>
    <row r="1527" spans="1:36">
      <c r="A1527" s="23" t="s">
        <v>1545</v>
      </c>
      <c r="B1527" s="36">
        <v>54.95</v>
      </c>
      <c r="C1527" s="36">
        <v>64.42</v>
      </c>
      <c r="D1527" s="25">
        <f t="shared" si="232"/>
        <v>0.8529959639863397</v>
      </c>
      <c r="E1527" s="26">
        <v>0.10327</v>
      </c>
      <c r="F1527" s="26">
        <v>1.873E-2</v>
      </c>
      <c r="G1527" s="27">
        <v>0.28782999999999997</v>
      </c>
      <c r="H1527" s="27">
        <v>4.9579999999999999E-2</v>
      </c>
      <c r="I1527" s="26">
        <v>2.0219999999999998E-2</v>
      </c>
      <c r="J1527" s="26">
        <v>1.15E-3</v>
      </c>
      <c r="K1527" s="28">
        <v>5.8799999999999998E-3</v>
      </c>
      <c r="L1527" s="28">
        <v>2.9E-4</v>
      </c>
      <c r="M1527" s="29">
        <v>1684</v>
      </c>
      <c r="N1527" s="29">
        <v>364</v>
      </c>
      <c r="O1527" s="29">
        <v>257</v>
      </c>
      <c r="P1527" s="29">
        <v>39</v>
      </c>
      <c r="Q1527" s="29">
        <v>129</v>
      </c>
      <c r="R1527" s="29">
        <v>7</v>
      </c>
      <c r="S1527" s="29">
        <v>119</v>
      </c>
      <c r="T1527" s="29">
        <v>6</v>
      </c>
      <c r="U1527" s="29">
        <v>129</v>
      </c>
      <c r="V1527" s="29">
        <v>7</v>
      </c>
      <c r="W1527" s="30">
        <f>100*(O1527-Q1527)/O1527</f>
        <v>49.805447470817121</v>
      </c>
      <c r="X1527" s="28">
        <v>2.5307411943860606E-2</v>
      </c>
      <c r="Y1527" s="28">
        <v>4.9996530528530984E-4</v>
      </c>
      <c r="Z1527" s="31">
        <v>8.8051957766365776E-4</v>
      </c>
      <c r="AA1527" s="31">
        <v>1.7313893264793776E-5</v>
      </c>
      <c r="AB1527" s="31">
        <v>0.28314389030875292</v>
      </c>
      <c r="AC1527" s="31">
        <v>1.5797030035486401E-5</v>
      </c>
      <c r="AD1527" s="33">
        <f t="shared" si="225"/>
        <v>13.151595941356398</v>
      </c>
      <c r="AE1527" s="33">
        <f t="shared" si="226"/>
        <v>15.91221867376591</v>
      </c>
      <c r="AF1527" s="33">
        <f t="shared" si="227"/>
        <v>0.55880722405808658</v>
      </c>
      <c r="AG1527" s="34">
        <f t="shared" si="228"/>
        <v>151.26572065411187</v>
      </c>
      <c r="AH1527" s="34">
        <f t="shared" si="229"/>
        <v>164.5460729206016</v>
      </c>
      <c r="AI1527" s="35">
        <f t="shared" si="230"/>
        <v>22.492565335613563</v>
      </c>
      <c r="AJ1527" s="33">
        <f t="shared" si="231"/>
        <v>-0.9734783259739862</v>
      </c>
    </row>
    <row r="1528" spans="1:36">
      <c r="A1528" s="1" t="s">
        <v>1546</v>
      </c>
      <c r="B1528" s="102">
        <v>38.65</v>
      </c>
      <c r="C1528" s="102">
        <v>71.849999999999994</v>
      </c>
      <c r="D1528" s="12">
        <f t="shared" si="232"/>
        <v>0.53792623521224781</v>
      </c>
      <c r="E1528" s="13">
        <v>5.0380000000000001E-2</v>
      </c>
      <c r="F1528" s="13">
        <v>3.8E-3</v>
      </c>
      <c r="G1528" s="14">
        <v>0.11963</v>
      </c>
      <c r="H1528" s="14">
        <v>8.5100000000000002E-3</v>
      </c>
      <c r="I1528" s="13">
        <v>1.7309999999999999E-2</v>
      </c>
      <c r="J1528" s="13">
        <v>5.1999999999999995E-4</v>
      </c>
      <c r="K1528" s="15">
        <v>4.8799999999999998E-3</v>
      </c>
      <c r="L1528" s="15">
        <v>3.2000000000000003E-4</v>
      </c>
      <c r="M1528" s="16">
        <v>213</v>
      </c>
      <c r="N1528" s="16">
        <v>108</v>
      </c>
      <c r="O1528" s="16">
        <v>115</v>
      </c>
      <c r="P1528" s="16">
        <v>8</v>
      </c>
      <c r="Q1528" s="16">
        <v>111</v>
      </c>
      <c r="R1528" s="16">
        <v>3</v>
      </c>
      <c r="S1528" s="16">
        <v>98</v>
      </c>
      <c r="T1528" s="16">
        <v>6</v>
      </c>
      <c r="U1528" s="16">
        <v>111</v>
      </c>
      <c r="V1528" s="16">
        <v>3</v>
      </c>
      <c r="W1528" s="17">
        <f>100*(O1528-Q1528)/O1528</f>
        <v>3.4782608695652173</v>
      </c>
      <c r="X1528" s="15">
        <v>1.7421333166746596E-2</v>
      </c>
      <c r="Y1528" s="15">
        <v>1.4024601749393982E-4</v>
      </c>
      <c r="Z1528" s="18">
        <v>6.0409684282244718E-4</v>
      </c>
      <c r="AA1528" s="18">
        <v>4.8466755891806052E-6</v>
      </c>
      <c r="AB1528" s="18">
        <v>0.28309336722112272</v>
      </c>
      <c r="AC1528" s="18">
        <v>1.1440553981310495E-5</v>
      </c>
      <c r="AD1528" s="20">
        <f t="shared" si="225"/>
        <v>11.364888359621794</v>
      </c>
      <c r="AE1528" s="20">
        <f t="shared" si="226"/>
        <v>13.759641990405136</v>
      </c>
      <c r="AF1528" s="20">
        <f t="shared" si="227"/>
        <v>0.40468438195995698</v>
      </c>
      <c r="AG1528" s="21">
        <f t="shared" si="228"/>
        <v>221.51098162804541</v>
      </c>
      <c r="AH1528" s="21">
        <f t="shared" si="229"/>
        <v>288.72100752420556</v>
      </c>
      <c r="AI1528" s="22">
        <f t="shared" si="230"/>
        <v>16.148322063199714</v>
      </c>
      <c r="AJ1528" s="20">
        <f t="shared" si="231"/>
        <v>-0.9818043119631793</v>
      </c>
    </row>
    <row r="1529" spans="1:36">
      <c r="A1529" s="1" t="s">
        <v>1547</v>
      </c>
      <c r="B1529" s="102">
        <v>104.01</v>
      </c>
      <c r="C1529" s="102">
        <v>78.53</v>
      </c>
      <c r="D1529" s="12">
        <f t="shared" si="232"/>
        <v>1.3244619890487712</v>
      </c>
      <c r="E1529" s="13">
        <v>0.13466</v>
      </c>
      <c r="F1529" s="13">
        <v>2.0300000000000001E-3</v>
      </c>
      <c r="G1529" s="14">
        <v>7.26593</v>
      </c>
      <c r="H1529" s="14">
        <v>0.10261000000000001</v>
      </c>
      <c r="I1529" s="13">
        <v>0.39329999999999998</v>
      </c>
      <c r="J1529" s="13">
        <v>7.43E-3</v>
      </c>
      <c r="K1529" s="15">
        <v>0.10168000000000001</v>
      </c>
      <c r="L1529" s="15">
        <v>1.8500000000000001E-3</v>
      </c>
      <c r="M1529" s="16">
        <v>2160</v>
      </c>
      <c r="N1529" s="16">
        <v>16</v>
      </c>
      <c r="O1529" s="16">
        <v>2145</v>
      </c>
      <c r="P1529" s="16">
        <v>13</v>
      </c>
      <c r="Q1529" s="16">
        <v>2138</v>
      </c>
      <c r="R1529" s="16">
        <v>34</v>
      </c>
      <c r="S1529" s="16">
        <v>1957</v>
      </c>
      <c r="T1529" s="16">
        <v>34</v>
      </c>
      <c r="U1529" s="16">
        <v>2160</v>
      </c>
      <c r="V1529" s="16">
        <v>16</v>
      </c>
      <c r="W1529" s="17">
        <f>100*(M1529-Q1529)/M1529</f>
        <v>1.0185185185185186</v>
      </c>
      <c r="X1529" s="15">
        <v>2.2888626578976157E-2</v>
      </c>
      <c r="Y1529" s="15">
        <v>2.2507468674403809E-4</v>
      </c>
      <c r="Z1529" s="18">
        <v>7.1614723743766132E-4</v>
      </c>
      <c r="AA1529" s="18">
        <v>6.5446664237799768E-6</v>
      </c>
      <c r="AB1529" s="18">
        <v>0.28128343496898695</v>
      </c>
      <c r="AC1529" s="18">
        <v>1.3369399820451912E-5</v>
      </c>
      <c r="AD1529" s="20">
        <f t="shared" si="225"/>
        <v>-52.641882188232401</v>
      </c>
      <c r="AE1529" s="20">
        <f t="shared" si="226"/>
        <v>-5.3935406525629226</v>
      </c>
      <c r="AF1529" s="20">
        <f t="shared" si="227"/>
        <v>0.47509330127515081</v>
      </c>
      <c r="AG1529" s="21">
        <f t="shared" si="228"/>
        <v>2724.6808272931162</v>
      </c>
      <c r="AH1529" s="21">
        <f t="shared" si="229"/>
        <v>3065.4214070173302</v>
      </c>
      <c r="AI1529" s="22">
        <f t="shared" si="230"/>
        <v>18.06313193080905</v>
      </c>
      <c r="AJ1529" s="20">
        <f t="shared" si="231"/>
        <v>-0.97842930007717888</v>
      </c>
    </row>
    <row r="1530" spans="1:36">
      <c r="A1530" s="23" t="s">
        <v>1548</v>
      </c>
      <c r="B1530" s="36">
        <v>189.97</v>
      </c>
      <c r="C1530" s="36">
        <v>250.51</v>
      </c>
      <c r="D1530" s="25">
        <f t="shared" si="232"/>
        <v>0.75833300067861564</v>
      </c>
      <c r="E1530" s="26">
        <v>8.4769999999999998E-2</v>
      </c>
      <c r="F1530" s="26">
        <v>3.47E-3</v>
      </c>
      <c r="G1530" s="27">
        <v>0.44674999999999998</v>
      </c>
      <c r="H1530" s="27">
        <v>1.5879999999999998E-2</v>
      </c>
      <c r="I1530" s="26">
        <v>3.841E-2</v>
      </c>
      <c r="J1530" s="26">
        <v>1.0200000000000001E-3</v>
      </c>
      <c r="K1530" s="28">
        <v>1.035E-2</v>
      </c>
      <c r="L1530" s="28">
        <v>4.6000000000000001E-4</v>
      </c>
      <c r="M1530" s="29">
        <v>1310</v>
      </c>
      <c r="N1530" s="29">
        <v>33</v>
      </c>
      <c r="O1530" s="29">
        <v>375</v>
      </c>
      <c r="P1530" s="29">
        <v>11</v>
      </c>
      <c r="Q1530" s="29">
        <v>243</v>
      </c>
      <c r="R1530" s="29">
        <v>6</v>
      </c>
      <c r="S1530" s="29">
        <v>208</v>
      </c>
      <c r="T1530" s="29">
        <v>9</v>
      </c>
      <c r="U1530" s="29">
        <v>243</v>
      </c>
      <c r="V1530" s="29">
        <v>6</v>
      </c>
      <c r="W1530" s="30">
        <f t="shared" ref="W1530:W1541" si="233">100*(O1530-Q1530)/O1530</f>
        <v>35.200000000000003</v>
      </c>
      <c r="X1530" s="28">
        <v>3.6274667299613289E-2</v>
      </c>
      <c r="Y1530" s="28">
        <v>1.0616423039049889E-3</v>
      </c>
      <c r="Z1530" s="31">
        <v>1.1107387810715349E-3</v>
      </c>
      <c r="AA1530" s="31">
        <v>2.3187578998907223E-5</v>
      </c>
      <c r="AB1530" s="31">
        <v>0.2828559345399419</v>
      </c>
      <c r="AC1530" s="31">
        <v>1.263301669147662E-5</v>
      </c>
      <c r="AD1530" s="33">
        <f t="shared" si="225"/>
        <v>2.9682762063387713</v>
      </c>
      <c r="AE1530" s="33">
        <f t="shared" si="226"/>
        <v>8.1329255689488456</v>
      </c>
      <c r="AF1530" s="33">
        <f t="shared" si="227"/>
        <v>0.44699491880872655</v>
      </c>
      <c r="AG1530" s="34">
        <f t="shared" si="228"/>
        <v>563.06112747474208</v>
      </c>
      <c r="AH1530" s="34">
        <f t="shared" si="229"/>
        <v>750.83513637822796</v>
      </c>
      <c r="AI1530" s="35">
        <f t="shared" si="230"/>
        <v>17.959172572807347</v>
      </c>
      <c r="AJ1530" s="33">
        <f t="shared" si="231"/>
        <v>-0.96654401261832723</v>
      </c>
    </row>
    <row r="1531" spans="1:36">
      <c r="A1531" s="1" t="s">
        <v>1549</v>
      </c>
      <c r="B1531" s="102">
        <v>38.159999999999997</v>
      </c>
      <c r="C1531" s="102">
        <v>60.52</v>
      </c>
      <c r="D1531" s="12">
        <f t="shared" si="232"/>
        <v>0.63053536021150025</v>
      </c>
      <c r="E1531" s="13">
        <v>4.6050000000000001E-2</v>
      </c>
      <c r="F1531" s="13">
        <v>4.5900000000000003E-3</v>
      </c>
      <c r="G1531" s="14">
        <v>9.3939999999999996E-2</v>
      </c>
      <c r="H1531" s="14">
        <v>7.1300000000000001E-3</v>
      </c>
      <c r="I1531" s="13">
        <v>1.4800000000000001E-2</v>
      </c>
      <c r="J1531" s="13">
        <v>9.6000000000000002E-4</v>
      </c>
      <c r="K1531" s="15">
        <v>7.5599999999999999E-3</v>
      </c>
      <c r="L1531" s="15">
        <v>1.2700000000000001E-3</v>
      </c>
      <c r="M1531" s="16"/>
      <c r="N1531" s="16">
        <v>209</v>
      </c>
      <c r="O1531" s="16">
        <v>91</v>
      </c>
      <c r="P1531" s="16">
        <v>7</v>
      </c>
      <c r="Q1531" s="16">
        <v>95</v>
      </c>
      <c r="R1531" s="16">
        <v>6</v>
      </c>
      <c r="S1531" s="16">
        <v>152</v>
      </c>
      <c r="T1531" s="16">
        <v>25</v>
      </c>
      <c r="U1531" s="16">
        <v>95</v>
      </c>
      <c r="V1531" s="16">
        <v>6</v>
      </c>
      <c r="W1531" s="17">
        <f t="shared" si="233"/>
        <v>-4.395604395604396</v>
      </c>
      <c r="X1531" s="15">
        <v>1.966170432877283E-2</v>
      </c>
      <c r="Y1531" s="15">
        <v>3.7544889290961269E-4</v>
      </c>
      <c r="Z1531" s="18">
        <v>6.8978554304364591E-4</v>
      </c>
      <c r="AA1531" s="18">
        <v>1.2857804461564306E-5</v>
      </c>
      <c r="AB1531" s="18">
        <v>0.28307575600219986</v>
      </c>
      <c r="AC1531" s="18">
        <v>1.1671464292945659E-5</v>
      </c>
      <c r="AD1531" s="20">
        <f t="shared" si="225"/>
        <v>10.742082037820122</v>
      </c>
      <c r="AE1531" s="20">
        <f t="shared" si="226"/>
        <v>12.785763056917254</v>
      </c>
      <c r="AF1531" s="20">
        <f t="shared" si="227"/>
        <v>0.41283781467039621</v>
      </c>
      <c r="AG1531" s="21">
        <f t="shared" si="228"/>
        <v>246.91818810898795</v>
      </c>
      <c r="AH1531" s="21">
        <f t="shared" si="229"/>
        <v>338.75879393222374</v>
      </c>
      <c r="AI1531" s="22">
        <f t="shared" si="230"/>
        <v>16.503910190003012</v>
      </c>
      <c r="AJ1531" s="20">
        <f t="shared" si="231"/>
        <v>-0.97922332701675763</v>
      </c>
    </row>
    <row r="1532" spans="1:36">
      <c r="A1532" s="1" t="s">
        <v>1550</v>
      </c>
      <c r="B1532" s="102">
        <v>22.56</v>
      </c>
      <c r="C1532" s="102">
        <v>632.07000000000005</v>
      </c>
      <c r="D1532" s="12">
        <f t="shared" si="232"/>
        <v>3.5692249276187762E-2</v>
      </c>
      <c r="E1532" s="13">
        <v>6.4399999999999999E-2</v>
      </c>
      <c r="F1532" s="13">
        <v>6.7000000000000002E-4</v>
      </c>
      <c r="G1532" s="14">
        <v>0.93369000000000002</v>
      </c>
      <c r="H1532" s="14">
        <v>9.1900000000000003E-3</v>
      </c>
      <c r="I1532" s="13">
        <v>0.10564</v>
      </c>
      <c r="J1532" s="13">
        <v>1.72E-3</v>
      </c>
      <c r="K1532" s="15">
        <v>7.646E-2</v>
      </c>
      <c r="L1532" s="15">
        <v>1.89E-3</v>
      </c>
      <c r="M1532" s="16">
        <v>755</v>
      </c>
      <c r="N1532" s="16">
        <v>19</v>
      </c>
      <c r="O1532" s="16">
        <v>670</v>
      </c>
      <c r="P1532" s="16">
        <v>5</v>
      </c>
      <c r="Q1532" s="16">
        <v>647</v>
      </c>
      <c r="R1532" s="16">
        <v>10</v>
      </c>
      <c r="S1532" s="16">
        <v>1489</v>
      </c>
      <c r="T1532" s="16">
        <v>35</v>
      </c>
      <c r="U1532" s="16">
        <v>647</v>
      </c>
      <c r="V1532" s="16">
        <v>10</v>
      </c>
      <c r="W1532" s="17">
        <f t="shared" si="233"/>
        <v>3.4328358208955225</v>
      </c>
      <c r="X1532" s="15">
        <v>6.3475607111774402E-3</v>
      </c>
      <c r="Y1532" s="15">
        <v>1.2887858145361274E-4</v>
      </c>
      <c r="Z1532" s="18">
        <v>1.9871293261549837E-4</v>
      </c>
      <c r="AA1532" s="18">
        <v>4.2739819487694475E-6</v>
      </c>
      <c r="AB1532" s="18">
        <v>0.28244549337212205</v>
      </c>
      <c r="AC1532" s="18">
        <v>1.2983267405085675E-5</v>
      </c>
      <c r="AD1532" s="20">
        <f t="shared" si="225"/>
        <v>-11.546639266899472</v>
      </c>
      <c r="AE1532" s="20">
        <f t="shared" si="226"/>
        <v>2.6402408275849609</v>
      </c>
      <c r="AF1532" s="20">
        <f t="shared" si="227"/>
        <v>0.45979866992167406</v>
      </c>
      <c r="AG1532" s="21">
        <f t="shared" si="228"/>
        <v>1116.2819216190828</v>
      </c>
      <c r="AH1532" s="21">
        <f t="shared" si="229"/>
        <v>1409.75805949965</v>
      </c>
      <c r="AI1532" s="22">
        <f t="shared" si="230"/>
        <v>17.831293691837118</v>
      </c>
      <c r="AJ1532" s="20">
        <f t="shared" si="231"/>
        <v>-0.99401467070435245</v>
      </c>
    </row>
    <row r="1533" spans="1:36">
      <c r="A1533" s="1" t="s">
        <v>1551</v>
      </c>
      <c r="B1533" s="102">
        <v>26.91</v>
      </c>
      <c r="C1533" s="102">
        <v>47.64</v>
      </c>
      <c r="D1533" s="12">
        <f t="shared" si="232"/>
        <v>0.56486146095717882</v>
      </c>
      <c r="E1533" s="13">
        <v>4.6050000000000001E-2</v>
      </c>
      <c r="F1533" s="13">
        <v>1.2120000000000001E-2</v>
      </c>
      <c r="G1533" s="14">
        <v>0.11407</v>
      </c>
      <c r="H1533" s="14">
        <v>2.8289999999999999E-2</v>
      </c>
      <c r="I1533" s="13">
        <v>1.797E-2</v>
      </c>
      <c r="J1533" s="13">
        <v>1.58E-3</v>
      </c>
      <c r="K1533" s="15">
        <v>7.3499999999999998E-3</v>
      </c>
      <c r="L1533" s="15">
        <v>1.5499999999999999E-3</v>
      </c>
      <c r="M1533" s="16"/>
      <c r="N1533" s="16">
        <v>429</v>
      </c>
      <c r="O1533" s="16">
        <v>110</v>
      </c>
      <c r="P1533" s="16">
        <v>26</v>
      </c>
      <c r="Q1533" s="16">
        <v>115</v>
      </c>
      <c r="R1533" s="16">
        <v>10</v>
      </c>
      <c r="S1533" s="16">
        <v>148</v>
      </c>
      <c r="T1533" s="16">
        <v>31</v>
      </c>
      <c r="U1533" s="16">
        <v>115</v>
      </c>
      <c r="V1533" s="16">
        <v>10</v>
      </c>
      <c r="W1533" s="17">
        <f t="shared" si="233"/>
        <v>-4.5454545454545459</v>
      </c>
      <c r="X1533" s="15">
        <v>3.9057692906906631E-2</v>
      </c>
      <c r="Y1533" s="15">
        <v>1.0040137578284478E-3</v>
      </c>
      <c r="Z1533" s="18">
        <v>1.3238667983616465E-3</v>
      </c>
      <c r="AA1533" s="18">
        <v>3.3834419456892324E-5</v>
      </c>
      <c r="AB1533" s="18">
        <v>0.28311077874398166</v>
      </c>
      <c r="AC1533" s="18">
        <v>1.4887524549459887E-5</v>
      </c>
      <c r="AD1533" s="20">
        <f t="shared" si="225"/>
        <v>11.980632593808771</v>
      </c>
      <c r="AE1533" s="20">
        <f t="shared" si="226"/>
        <v>14.407288555566833</v>
      </c>
      <c r="AF1533" s="20">
        <f t="shared" si="227"/>
        <v>0.52661799696412526</v>
      </c>
      <c r="AG1533" s="21">
        <f t="shared" si="228"/>
        <v>200.74867089990508</v>
      </c>
      <c r="AH1533" s="21">
        <f t="shared" si="229"/>
        <v>250.28054451421687</v>
      </c>
      <c r="AI1533" s="22">
        <f t="shared" si="230"/>
        <v>21.431022603784953</v>
      </c>
      <c r="AJ1533" s="20">
        <f t="shared" si="231"/>
        <v>-0.96012449402525157</v>
      </c>
    </row>
    <row r="1534" spans="1:36">
      <c r="A1534" s="23" t="s">
        <v>1552</v>
      </c>
      <c r="B1534" s="36">
        <v>130.34</v>
      </c>
      <c r="C1534" s="36">
        <v>149.6</v>
      </c>
      <c r="D1534" s="25">
        <f t="shared" si="232"/>
        <v>0.87125668449197868</v>
      </c>
      <c r="E1534" s="26">
        <v>6.7129999999999995E-2</v>
      </c>
      <c r="F1534" s="26">
        <v>1.371E-2</v>
      </c>
      <c r="G1534" s="27">
        <v>0.12576000000000001</v>
      </c>
      <c r="H1534" s="27">
        <v>2.5020000000000001E-2</v>
      </c>
      <c r="I1534" s="26">
        <v>1.359E-2</v>
      </c>
      <c r="J1534" s="26">
        <v>6.2E-4</v>
      </c>
      <c r="K1534" s="28">
        <v>4.1399999999999996E-3</v>
      </c>
      <c r="L1534" s="28">
        <v>1.4999999999999999E-4</v>
      </c>
      <c r="M1534" s="29">
        <v>842</v>
      </c>
      <c r="N1534" s="29">
        <v>455</v>
      </c>
      <c r="O1534" s="29">
        <v>120</v>
      </c>
      <c r="P1534" s="29">
        <v>23</v>
      </c>
      <c r="Q1534" s="29">
        <v>87</v>
      </c>
      <c r="R1534" s="29">
        <v>4</v>
      </c>
      <c r="S1534" s="29">
        <v>84</v>
      </c>
      <c r="T1534" s="29">
        <v>3</v>
      </c>
      <c r="U1534" s="29">
        <v>87</v>
      </c>
      <c r="V1534" s="29">
        <v>4</v>
      </c>
      <c r="W1534" s="30">
        <f t="shared" si="233"/>
        <v>27.5</v>
      </c>
      <c r="X1534" s="28">
        <v>3.9465049549010589E-2</v>
      </c>
      <c r="Y1534" s="28">
        <v>1.0927614536968128E-3</v>
      </c>
      <c r="Z1534" s="31">
        <v>1.3320588266527997E-3</v>
      </c>
      <c r="AA1534" s="31">
        <v>3.6676211160297648E-5</v>
      </c>
      <c r="AB1534" s="31">
        <v>0.28313463891534024</v>
      </c>
      <c r="AC1534" s="31">
        <v>1.7334525957005379E-5</v>
      </c>
      <c r="AD1534" s="33">
        <f t="shared" si="225"/>
        <v>12.824427996414034</v>
      </c>
      <c r="AE1534" s="33">
        <f t="shared" si="226"/>
        <v>14.659343695622162</v>
      </c>
      <c r="AF1534" s="33">
        <f t="shared" si="227"/>
        <v>0.6131383262750878</v>
      </c>
      <c r="AG1534" s="34">
        <f t="shared" si="228"/>
        <v>166.43383755374722</v>
      </c>
      <c r="AH1534" s="34">
        <f t="shared" si="229"/>
        <v>212.29040418384267</v>
      </c>
      <c r="AI1534" s="35">
        <f t="shared" si="230"/>
        <v>24.975888477260554</v>
      </c>
      <c r="AJ1534" s="33">
        <f t="shared" si="231"/>
        <v>-0.95987774618515664</v>
      </c>
    </row>
    <row r="1535" spans="1:36">
      <c r="A1535" s="23" t="s">
        <v>1553</v>
      </c>
      <c r="B1535" s="36">
        <v>179.97</v>
      </c>
      <c r="C1535" s="36">
        <v>208.44</v>
      </c>
      <c r="D1535" s="25">
        <f t="shared" si="232"/>
        <v>0.86341393206678185</v>
      </c>
      <c r="E1535" s="26">
        <v>8.9499999999999996E-2</v>
      </c>
      <c r="F1535" s="26">
        <v>1.1339999999999999E-2</v>
      </c>
      <c r="G1535" s="27">
        <v>0.22445000000000001</v>
      </c>
      <c r="H1535" s="27">
        <v>2.7019999999999999E-2</v>
      </c>
      <c r="I1535" s="26">
        <v>1.8190000000000001E-2</v>
      </c>
      <c r="J1535" s="26">
        <v>7.2000000000000005E-4</v>
      </c>
      <c r="K1535" s="28">
        <v>5.3699999999999998E-3</v>
      </c>
      <c r="L1535" s="28">
        <v>1.8000000000000001E-4</v>
      </c>
      <c r="M1535" s="29">
        <v>1415</v>
      </c>
      <c r="N1535" s="29">
        <v>255</v>
      </c>
      <c r="O1535" s="29">
        <v>206</v>
      </c>
      <c r="P1535" s="29">
        <v>22</v>
      </c>
      <c r="Q1535" s="29">
        <v>116</v>
      </c>
      <c r="R1535" s="29">
        <v>5</v>
      </c>
      <c r="S1535" s="29">
        <v>108</v>
      </c>
      <c r="T1535" s="29">
        <v>4</v>
      </c>
      <c r="U1535" s="29">
        <v>116</v>
      </c>
      <c r="V1535" s="29">
        <v>5</v>
      </c>
      <c r="W1535" s="30">
        <f t="shared" si="233"/>
        <v>43.689320388349515</v>
      </c>
      <c r="X1535" s="28">
        <v>0.14157042485327651</v>
      </c>
      <c r="Y1535" s="28">
        <v>1.9506635254563384E-3</v>
      </c>
      <c r="Z1535" s="31">
        <v>4.6367849634454256E-3</v>
      </c>
      <c r="AA1535" s="31">
        <v>5.9202760773003046E-5</v>
      </c>
      <c r="AB1535" s="31">
        <v>0.28315646527084332</v>
      </c>
      <c r="AC1535" s="31">
        <v>1.5741879207268778E-5</v>
      </c>
      <c r="AD1535" s="33">
        <f t="shared" si="225"/>
        <v>13.596299168350257</v>
      </c>
      <c r="AE1535" s="33">
        <f t="shared" si="226"/>
        <v>15.790696134450055</v>
      </c>
      <c r="AF1535" s="33">
        <f t="shared" si="227"/>
        <v>0.55684039913552019</v>
      </c>
      <c r="AG1535" s="34">
        <f t="shared" si="228"/>
        <v>148.17806095730069</v>
      </c>
      <c r="AH1535" s="34">
        <f t="shared" si="229"/>
        <v>162.24294647836084</v>
      </c>
      <c r="AI1535" s="35">
        <f t="shared" si="230"/>
        <v>24.90967018409188</v>
      </c>
      <c r="AJ1535" s="33">
        <f t="shared" si="231"/>
        <v>-0.86033780230586065</v>
      </c>
    </row>
    <row r="1536" spans="1:36">
      <c r="A1536" s="23" t="s">
        <v>1554</v>
      </c>
      <c r="B1536" s="36">
        <v>21.35</v>
      </c>
      <c r="C1536" s="36">
        <v>51.58</v>
      </c>
      <c r="D1536" s="25">
        <f t="shared" si="232"/>
        <v>0.41392012407910045</v>
      </c>
      <c r="E1536" s="26">
        <v>6.3030000000000003E-2</v>
      </c>
      <c r="F1536" s="26">
        <v>1.2630000000000001E-2</v>
      </c>
      <c r="G1536" s="27">
        <v>0.14582999999999999</v>
      </c>
      <c r="H1536" s="27">
        <v>2.6859999999999998E-2</v>
      </c>
      <c r="I1536" s="26">
        <v>1.685E-2</v>
      </c>
      <c r="J1536" s="26">
        <v>1.39E-3</v>
      </c>
      <c r="K1536" s="28">
        <v>8.6E-3</v>
      </c>
      <c r="L1536" s="28">
        <v>1.49E-3</v>
      </c>
      <c r="M1536" s="29">
        <v>709</v>
      </c>
      <c r="N1536" s="29">
        <v>258</v>
      </c>
      <c r="O1536" s="29">
        <v>138</v>
      </c>
      <c r="P1536" s="29">
        <v>24</v>
      </c>
      <c r="Q1536" s="29">
        <v>108</v>
      </c>
      <c r="R1536" s="29">
        <v>9</v>
      </c>
      <c r="S1536" s="29">
        <v>173</v>
      </c>
      <c r="T1536" s="29">
        <v>30</v>
      </c>
      <c r="U1536" s="29">
        <v>108</v>
      </c>
      <c r="V1536" s="29">
        <v>9</v>
      </c>
      <c r="W1536" s="30">
        <f t="shared" si="233"/>
        <v>21.739130434782609</v>
      </c>
      <c r="X1536" s="28">
        <v>1.4752878601243954E-2</v>
      </c>
      <c r="Y1536" s="28">
        <v>1.1273733644678198E-4</v>
      </c>
      <c r="Z1536" s="31">
        <v>6.1234815358102027E-4</v>
      </c>
      <c r="AA1536" s="31">
        <v>4.5374963616757578E-6</v>
      </c>
      <c r="AB1536" s="31">
        <v>0.28314407401186464</v>
      </c>
      <c r="AC1536" s="31">
        <v>1.2565580192951474E-5</v>
      </c>
      <c r="AD1536" s="33">
        <f t="shared" si="225"/>
        <v>13.158092451326375</v>
      </c>
      <c r="AE1536" s="33">
        <f t="shared" si="226"/>
        <v>15.487878952120671</v>
      </c>
      <c r="AF1536" s="33">
        <f t="shared" si="227"/>
        <v>0.4444767750133215</v>
      </c>
      <c r="AG1536" s="34">
        <f t="shared" si="228"/>
        <v>149.93406143919671</v>
      </c>
      <c r="AH1536" s="34">
        <f t="shared" si="229"/>
        <v>175.42263401713467</v>
      </c>
      <c r="AI1536" s="35">
        <f t="shared" si="230"/>
        <v>17.764158200370474</v>
      </c>
      <c r="AJ1536" s="33">
        <f t="shared" si="231"/>
        <v>-0.98155577850659581</v>
      </c>
    </row>
    <row r="1537" spans="1:36">
      <c r="A1537" s="1" t="s">
        <v>1555</v>
      </c>
      <c r="B1537" s="102">
        <v>39.369999999999997</v>
      </c>
      <c r="C1537" s="102">
        <v>61.41</v>
      </c>
      <c r="D1537" s="12">
        <f t="shared" si="232"/>
        <v>0.64110079791564889</v>
      </c>
      <c r="E1537" s="13">
        <v>4.6050000000000001E-2</v>
      </c>
      <c r="F1537" s="13">
        <v>1.6559999999999998E-2</v>
      </c>
      <c r="G1537" s="14">
        <v>0.10366</v>
      </c>
      <c r="H1537" s="14">
        <v>3.644E-2</v>
      </c>
      <c r="I1537" s="13">
        <v>1.6330000000000001E-2</v>
      </c>
      <c r="J1537" s="13">
        <v>1.24E-3</v>
      </c>
      <c r="K1537" s="15">
        <v>5.47E-3</v>
      </c>
      <c r="L1537" s="15">
        <v>9.7999999999999997E-4</v>
      </c>
      <c r="M1537" s="16"/>
      <c r="N1537" s="16">
        <v>584</v>
      </c>
      <c r="O1537" s="16">
        <v>100</v>
      </c>
      <c r="P1537" s="16">
        <v>34</v>
      </c>
      <c r="Q1537" s="16">
        <v>104</v>
      </c>
      <c r="R1537" s="16">
        <v>8</v>
      </c>
      <c r="S1537" s="16">
        <v>110</v>
      </c>
      <c r="T1537" s="16">
        <v>20</v>
      </c>
      <c r="U1537" s="16">
        <v>104</v>
      </c>
      <c r="V1537" s="16">
        <v>8</v>
      </c>
      <c r="W1537" s="17">
        <f t="shared" si="233"/>
        <v>-4</v>
      </c>
      <c r="X1537" s="15">
        <v>2.0222465413999764E-2</v>
      </c>
      <c r="Y1537" s="15">
        <v>1.6909291093047913E-4</v>
      </c>
      <c r="Z1537" s="18">
        <v>7.1620640950961062E-4</v>
      </c>
      <c r="AA1537" s="18">
        <v>6.2702247256689057E-6</v>
      </c>
      <c r="AB1537" s="18">
        <v>0.2831498016031917</v>
      </c>
      <c r="AC1537" s="18">
        <v>1.4646578818291703E-5</v>
      </c>
      <c r="AD1537" s="20">
        <f t="shared" si="225"/>
        <v>13.360644023865387</v>
      </c>
      <c r="AE1537" s="20">
        <f t="shared" si="226"/>
        <v>15.596952428982291</v>
      </c>
      <c r="AF1537" s="20">
        <f t="shared" si="227"/>
        <v>0.51808247697911491</v>
      </c>
      <c r="AG1537" s="21">
        <f t="shared" si="228"/>
        <v>142.22799862381666</v>
      </c>
      <c r="AH1537" s="21">
        <f t="shared" si="229"/>
        <v>165.29550082145448</v>
      </c>
      <c r="AI1537" s="22">
        <f t="shared" si="230"/>
        <v>20.766735101515707</v>
      </c>
      <c r="AJ1537" s="20">
        <f t="shared" si="231"/>
        <v>-0.97842751778585513</v>
      </c>
    </row>
    <row r="1538" spans="1:36">
      <c r="A1538" s="23" t="s">
        <v>1556</v>
      </c>
      <c r="B1538" s="36">
        <v>9.08</v>
      </c>
      <c r="C1538" s="36">
        <v>29.5</v>
      </c>
      <c r="D1538" s="25">
        <f t="shared" si="232"/>
        <v>0.3077966101694915</v>
      </c>
      <c r="E1538" s="26">
        <v>0.11609999999999999</v>
      </c>
      <c r="F1538" s="26">
        <v>3.3349999999999998E-2</v>
      </c>
      <c r="G1538" s="27">
        <v>0.25641999999999998</v>
      </c>
      <c r="H1538" s="27">
        <v>7.1389999999999995E-2</v>
      </c>
      <c r="I1538" s="26">
        <v>1.602E-2</v>
      </c>
      <c r="J1538" s="26">
        <v>1.1299999999999999E-3</v>
      </c>
      <c r="K1538" s="28">
        <v>4.6100000000000004E-3</v>
      </c>
      <c r="L1538" s="28">
        <v>8.4000000000000003E-4</v>
      </c>
      <c r="M1538" s="29">
        <v>1897</v>
      </c>
      <c r="N1538" s="29">
        <v>623</v>
      </c>
      <c r="O1538" s="29">
        <v>232</v>
      </c>
      <c r="P1538" s="29">
        <v>58</v>
      </c>
      <c r="Q1538" s="29">
        <v>102</v>
      </c>
      <c r="R1538" s="29">
        <v>7</v>
      </c>
      <c r="S1538" s="29">
        <v>93</v>
      </c>
      <c r="T1538" s="29">
        <v>17</v>
      </c>
      <c r="U1538" s="29">
        <v>102</v>
      </c>
      <c r="V1538" s="29">
        <v>7</v>
      </c>
      <c r="W1538" s="30">
        <f t="shared" si="233"/>
        <v>56.03448275862069</v>
      </c>
      <c r="X1538" s="28">
        <v>1.1527383272622514E-2</v>
      </c>
      <c r="Y1538" s="28">
        <v>3.5776563038663657E-4</v>
      </c>
      <c r="Z1538" s="31">
        <v>4.79674934130367E-4</v>
      </c>
      <c r="AA1538" s="31">
        <v>1.3951792443743477E-5</v>
      </c>
      <c r="AB1538" s="31">
        <v>0.28316157698546851</v>
      </c>
      <c r="AC1538" s="31">
        <v>1.479875249293821E-5</v>
      </c>
      <c r="AD1538" s="33">
        <f t="shared" si="225"/>
        <v>13.777070766147759</v>
      </c>
      <c r="AE1538" s="33">
        <f t="shared" si="226"/>
        <v>15.986346816894148</v>
      </c>
      <c r="AF1538" s="33">
        <f t="shared" si="227"/>
        <v>0.52346290271501306</v>
      </c>
      <c r="AG1538" s="34">
        <f t="shared" si="228"/>
        <v>124.75072905219265</v>
      </c>
      <c r="AH1538" s="34">
        <f t="shared" si="229"/>
        <v>138.70724260981314</v>
      </c>
      <c r="AI1538" s="35">
        <f t="shared" si="230"/>
        <v>20.858438048794696</v>
      </c>
      <c r="AJ1538" s="33">
        <f t="shared" si="231"/>
        <v>-0.98555195981535038</v>
      </c>
    </row>
    <row r="1539" spans="1:36">
      <c r="A1539" s="1" t="s">
        <v>1557</v>
      </c>
      <c r="B1539" s="102">
        <v>90.67</v>
      </c>
      <c r="C1539" s="102">
        <v>146.83000000000001</v>
      </c>
      <c r="D1539" s="12">
        <f t="shared" si="232"/>
        <v>0.61751685622829122</v>
      </c>
      <c r="E1539" s="13">
        <v>4.6050000000000001E-2</v>
      </c>
      <c r="F1539" s="13">
        <v>8.1099999999999992E-3</v>
      </c>
      <c r="G1539" s="14">
        <v>9.0870000000000006E-2</v>
      </c>
      <c r="H1539" s="14">
        <v>1.5270000000000001E-2</v>
      </c>
      <c r="I1539" s="13">
        <v>1.431E-2</v>
      </c>
      <c r="J1539" s="13">
        <v>7.5000000000000002E-4</v>
      </c>
      <c r="K1539" s="15">
        <v>4.8700000000000002E-3</v>
      </c>
      <c r="L1539" s="15">
        <v>5.1000000000000004E-4</v>
      </c>
      <c r="M1539" s="16"/>
      <c r="N1539" s="16">
        <v>308</v>
      </c>
      <c r="O1539" s="16">
        <v>88</v>
      </c>
      <c r="P1539" s="16">
        <v>14</v>
      </c>
      <c r="Q1539" s="16">
        <v>92</v>
      </c>
      <c r="R1539" s="16">
        <v>5</v>
      </c>
      <c r="S1539" s="16">
        <v>98</v>
      </c>
      <c r="T1539" s="16">
        <v>10</v>
      </c>
      <c r="U1539" s="16">
        <v>92</v>
      </c>
      <c r="V1539" s="16">
        <v>5</v>
      </c>
      <c r="W1539" s="17">
        <f t="shared" si="233"/>
        <v>-4.5454545454545459</v>
      </c>
      <c r="X1539" s="15">
        <v>2.5925715866471473E-2</v>
      </c>
      <c r="Y1539" s="15">
        <v>4.2110157926932473E-4</v>
      </c>
      <c r="Z1539" s="18">
        <v>1.0682892091651787E-3</v>
      </c>
      <c r="AA1539" s="18">
        <v>1.6276048943750845E-5</v>
      </c>
      <c r="AB1539" s="18">
        <v>0.28307730414694793</v>
      </c>
      <c r="AC1539" s="18">
        <v>1.5254559776798592E-5</v>
      </c>
      <c r="AD1539" s="20">
        <f t="shared" si="225"/>
        <v>10.796830907866539</v>
      </c>
      <c r="AE1539" s="20">
        <f t="shared" si="226"/>
        <v>12.752926054102609</v>
      </c>
      <c r="AF1539" s="20">
        <f t="shared" si="227"/>
        <v>0.53957391028994017</v>
      </c>
      <c r="AG1539" s="21">
        <f t="shared" si="228"/>
        <v>247.20491984192833</v>
      </c>
      <c r="AH1539" s="21">
        <f t="shared" si="229"/>
        <v>338.5403076478816</v>
      </c>
      <c r="AI1539" s="22">
        <f t="shared" si="230"/>
        <v>21.790209200722586</v>
      </c>
      <c r="AJ1539" s="20">
        <f t="shared" si="231"/>
        <v>-0.96782261418177173</v>
      </c>
    </row>
    <row r="1540" spans="1:36">
      <c r="A1540" s="23" t="s">
        <v>1558</v>
      </c>
      <c r="B1540" s="36">
        <v>18.27</v>
      </c>
      <c r="C1540" s="36">
        <v>33.299999999999997</v>
      </c>
      <c r="D1540" s="25">
        <f t="shared" si="232"/>
        <v>0.54864864864864871</v>
      </c>
      <c r="E1540" s="26">
        <v>0.11755</v>
      </c>
      <c r="F1540" s="26">
        <v>2.7050000000000001E-2</v>
      </c>
      <c r="G1540" s="27">
        <v>0.28732000000000002</v>
      </c>
      <c r="H1540" s="27">
        <v>6.1609999999999998E-2</v>
      </c>
      <c r="I1540" s="26">
        <v>1.7729999999999999E-2</v>
      </c>
      <c r="J1540" s="26">
        <v>1.48E-3</v>
      </c>
      <c r="K1540" s="28">
        <v>5.0899999999999999E-3</v>
      </c>
      <c r="L1540" s="28">
        <v>3.8999999999999999E-4</v>
      </c>
      <c r="M1540" s="29">
        <v>1919</v>
      </c>
      <c r="N1540" s="29">
        <v>468</v>
      </c>
      <c r="O1540" s="29">
        <v>256</v>
      </c>
      <c r="P1540" s="29">
        <v>49</v>
      </c>
      <c r="Q1540" s="29">
        <v>113</v>
      </c>
      <c r="R1540" s="29">
        <v>9</v>
      </c>
      <c r="S1540" s="29">
        <v>103</v>
      </c>
      <c r="T1540" s="29">
        <v>8</v>
      </c>
      <c r="U1540" s="29">
        <v>113</v>
      </c>
      <c r="V1540" s="29">
        <v>9</v>
      </c>
      <c r="W1540" s="30">
        <f t="shared" si="233"/>
        <v>55.859375</v>
      </c>
      <c r="X1540" s="28">
        <v>4.0798738492526555E-2</v>
      </c>
      <c r="Y1540" s="28">
        <v>4.3449347119602522E-4</v>
      </c>
      <c r="Z1540" s="31">
        <v>1.3964737515134828E-3</v>
      </c>
      <c r="AA1540" s="31">
        <v>1.5479566337253307E-5</v>
      </c>
      <c r="AB1540" s="31">
        <v>0.28307147416324441</v>
      </c>
      <c r="AC1540" s="31">
        <v>1.5007467692275782E-5</v>
      </c>
      <c r="AD1540" s="33">
        <f t="shared" si="225"/>
        <v>10.590658312858992</v>
      </c>
      <c r="AE1540" s="33">
        <f t="shared" si="226"/>
        <v>12.969293486495559</v>
      </c>
      <c r="AF1540" s="33">
        <f t="shared" si="227"/>
        <v>0.53085842571372688</v>
      </c>
      <c r="AG1540" s="34">
        <f t="shared" si="228"/>
        <v>257.79121100921594</v>
      </c>
      <c r="AH1540" s="34">
        <f t="shared" si="229"/>
        <v>340.98243648238179</v>
      </c>
      <c r="AI1540" s="35">
        <f t="shared" si="230"/>
        <v>21.623072488460764</v>
      </c>
      <c r="AJ1540" s="33">
        <f t="shared" si="231"/>
        <v>-0.95793753760501554</v>
      </c>
    </row>
    <row r="1541" spans="1:36">
      <c r="A1541" s="1" t="s">
        <v>1559</v>
      </c>
      <c r="B1541" s="102">
        <v>30.58</v>
      </c>
      <c r="C1541" s="102">
        <v>61.72</v>
      </c>
      <c r="D1541" s="12">
        <f t="shared" si="232"/>
        <v>0.49546338302009069</v>
      </c>
      <c r="E1541" s="13">
        <v>4.6920000000000003E-2</v>
      </c>
      <c r="F1541" s="13">
        <v>9.8700000000000003E-3</v>
      </c>
      <c r="G1541" s="14">
        <v>0.11132</v>
      </c>
      <c r="H1541" s="14">
        <v>2.239E-2</v>
      </c>
      <c r="I1541" s="13">
        <v>1.7260000000000001E-2</v>
      </c>
      <c r="J1541" s="13">
        <v>1.1199999999999999E-3</v>
      </c>
      <c r="K1541" s="15">
        <v>8.6E-3</v>
      </c>
      <c r="L1541" s="15">
        <v>1.07E-3</v>
      </c>
      <c r="M1541" s="16">
        <v>45</v>
      </c>
      <c r="N1541" s="16">
        <v>271</v>
      </c>
      <c r="O1541" s="16">
        <v>107</v>
      </c>
      <c r="P1541" s="16">
        <v>20</v>
      </c>
      <c r="Q1541" s="16">
        <v>110</v>
      </c>
      <c r="R1541" s="16">
        <v>7</v>
      </c>
      <c r="S1541" s="16">
        <v>173</v>
      </c>
      <c r="T1541" s="16">
        <v>21</v>
      </c>
      <c r="U1541" s="16">
        <v>110</v>
      </c>
      <c r="V1541" s="16">
        <v>7</v>
      </c>
      <c r="W1541" s="17">
        <f t="shared" si="233"/>
        <v>-2.8037383177570092</v>
      </c>
      <c r="X1541" s="15">
        <v>1.7337310461917912E-2</v>
      </c>
      <c r="Y1541" s="15">
        <v>2.7184261485889834E-4</v>
      </c>
      <c r="Z1541" s="18">
        <v>7.039544482335834E-4</v>
      </c>
      <c r="AA1541" s="18">
        <v>1.1080814144021448E-5</v>
      </c>
      <c r="AB1541" s="18">
        <v>0.28314171315041997</v>
      </c>
      <c r="AC1541" s="18">
        <v>1.3228317319574746E-5</v>
      </c>
      <c r="AD1541" s="20">
        <f t="shared" si="225"/>
        <v>13.074602521463419</v>
      </c>
      <c r="AE1541" s="20">
        <f t="shared" si="226"/>
        <v>15.440913376252308</v>
      </c>
      <c r="AF1541" s="20">
        <f t="shared" si="227"/>
        <v>0.4679215417320185</v>
      </c>
      <c r="AG1541" s="21">
        <f t="shared" si="228"/>
        <v>153.64292575509663</v>
      </c>
      <c r="AH1541" s="21">
        <f t="shared" si="229"/>
        <v>180.00058225695966</v>
      </c>
      <c r="AI1541" s="22">
        <f t="shared" si="230"/>
        <v>18.745399795834146</v>
      </c>
      <c r="AJ1541" s="20">
        <f t="shared" si="231"/>
        <v>-0.97879655276404864</v>
      </c>
    </row>
    <row r="1542" spans="1:36">
      <c r="A1542" s="1" t="s">
        <v>1560</v>
      </c>
      <c r="B1542" s="102">
        <v>79.95</v>
      </c>
      <c r="C1542" s="102">
        <v>51.82</v>
      </c>
      <c r="D1542" s="12">
        <f t="shared" si="232"/>
        <v>1.5428406020841374</v>
      </c>
      <c r="E1542" s="13">
        <v>8.0180000000000001E-2</v>
      </c>
      <c r="F1542" s="13">
        <v>1.7799999999999999E-3</v>
      </c>
      <c r="G1542" s="14">
        <v>2.1885599999999998</v>
      </c>
      <c r="H1542" s="14">
        <v>4.462E-2</v>
      </c>
      <c r="I1542" s="13">
        <v>0.19861999999999999</v>
      </c>
      <c r="J1542" s="13">
        <v>3.9199999999999999E-3</v>
      </c>
      <c r="K1542" s="15">
        <v>5.4179999999999999E-2</v>
      </c>
      <c r="L1542" s="15">
        <v>1.08E-3</v>
      </c>
      <c r="M1542" s="16">
        <v>1201</v>
      </c>
      <c r="N1542" s="16">
        <v>18</v>
      </c>
      <c r="O1542" s="16">
        <v>1177</v>
      </c>
      <c r="P1542" s="16">
        <v>14</v>
      </c>
      <c r="Q1542" s="16">
        <v>1168</v>
      </c>
      <c r="R1542" s="16">
        <v>21</v>
      </c>
      <c r="S1542" s="16">
        <v>1066</v>
      </c>
      <c r="T1542" s="16">
        <v>21</v>
      </c>
      <c r="U1542" s="16">
        <v>1201</v>
      </c>
      <c r="V1542" s="16">
        <v>18</v>
      </c>
      <c r="W1542" s="17">
        <f>100*(M1542-Q1542)/M1542</f>
        <v>2.7477102414654455</v>
      </c>
      <c r="X1542" s="15">
        <v>2.7862131359729779E-2</v>
      </c>
      <c r="Y1542" s="15">
        <v>3.9620360967625016E-4</v>
      </c>
      <c r="Z1542" s="18">
        <v>9.4411683935022295E-4</v>
      </c>
      <c r="AA1542" s="18">
        <v>1.3027675135963742E-5</v>
      </c>
      <c r="AB1542" s="18">
        <v>0.28216506546321041</v>
      </c>
      <c r="AC1542" s="18">
        <v>1.4640658405446749E-5</v>
      </c>
      <c r="AD1542" s="20">
        <f t="shared" si="225"/>
        <v>-21.463742406943041</v>
      </c>
      <c r="AE1542" s="20">
        <f t="shared" si="226"/>
        <v>4.4153514624900581</v>
      </c>
      <c r="AF1542" s="20">
        <f t="shared" si="227"/>
        <v>0.51913701470549989</v>
      </c>
      <c r="AG1542" s="21">
        <f t="shared" si="228"/>
        <v>1529.4101898542008</v>
      </c>
      <c r="AH1542" s="21">
        <f t="shared" si="229"/>
        <v>1724.4038537760659</v>
      </c>
      <c r="AI1542" s="22">
        <f t="shared" si="230"/>
        <v>20.350630404318736</v>
      </c>
      <c r="AJ1542" s="20">
        <f t="shared" si="231"/>
        <v>-0.97156274580270408</v>
      </c>
    </row>
    <row r="1543" spans="1:36">
      <c r="A1543" s="23" t="s">
        <v>1561</v>
      </c>
      <c r="B1543" s="36">
        <v>70.849999999999994</v>
      </c>
      <c r="C1543" s="36">
        <v>151.15</v>
      </c>
      <c r="D1543" s="25">
        <f t="shared" si="232"/>
        <v>0.46873966258683419</v>
      </c>
      <c r="E1543" s="26">
        <v>9.3119999999999994E-2</v>
      </c>
      <c r="F1543" s="26">
        <v>7.6099999999999996E-3</v>
      </c>
      <c r="G1543" s="27">
        <v>0.18786</v>
      </c>
      <c r="H1543" s="27">
        <v>1.3310000000000001E-2</v>
      </c>
      <c r="I1543" s="26">
        <v>1.468E-2</v>
      </c>
      <c r="J1543" s="26">
        <v>6.4999999999999997E-4</v>
      </c>
      <c r="K1543" s="28">
        <v>9.7900000000000001E-3</v>
      </c>
      <c r="L1543" s="28">
        <v>7.1000000000000002E-4</v>
      </c>
      <c r="M1543" s="29">
        <v>1490</v>
      </c>
      <c r="N1543" s="29">
        <v>71</v>
      </c>
      <c r="O1543" s="29">
        <v>175</v>
      </c>
      <c r="P1543" s="29">
        <v>11</v>
      </c>
      <c r="Q1543" s="29">
        <v>94</v>
      </c>
      <c r="R1543" s="29">
        <v>4</v>
      </c>
      <c r="S1543" s="29">
        <v>197</v>
      </c>
      <c r="T1543" s="29">
        <v>14</v>
      </c>
      <c r="U1543" s="29">
        <v>94</v>
      </c>
      <c r="V1543" s="29">
        <v>4</v>
      </c>
      <c r="W1543" s="30">
        <f t="shared" ref="W1543:W1580" si="234">100*(O1543-Q1543)/O1543</f>
        <v>46.285714285714285</v>
      </c>
      <c r="X1543" s="28">
        <v>1.5999424762568371E-2</v>
      </c>
      <c r="Y1543" s="28">
        <v>9.6439247303697624E-4</v>
      </c>
      <c r="Z1543" s="31">
        <v>6.7145687609103909E-4</v>
      </c>
      <c r="AA1543" s="31">
        <v>3.7524104527500372E-5</v>
      </c>
      <c r="AB1543" s="31">
        <v>0.28314091598923685</v>
      </c>
      <c r="AC1543" s="31">
        <v>1.4635524580375191E-5</v>
      </c>
      <c r="AD1543" s="33">
        <f t="shared" si="225"/>
        <v>13.04641156963271</v>
      </c>
      <c r="AE1543" s="33">
        <f t="shared" si="226"/>
        <v>15.070169708695236</v>
      </c>
      <c r="AF1543" s="33">
        <f t="shared" si="227"/>
        <v>0.51768009241129331</v>
      </c>
      <c r="AG1543" s="34">
        <f t="shared" si="228"/>
        <v>154.6392249975296</v>
      </c>
      <c r="AH1543" s="34">
        <f t="shared" si="229"/>
        <v>191.34520653824185</v>
      </c>
      <c r="AI1543" s="35">
        <f t="shared" si="230"/>
        <v>20.721638263999921</v>
      </c>
      <c r="AJ1543" s="33">
        <f t="shared" si="231"/>
        <v>-0.97977539529846269</v>
      </c>
    </row>
    <row r="1544" spans="1:36">
      <c r="A1544" s="23" t="s">
        <v>1562</v>
      </c>
      <c r="B1544" s="36">
        <v>138.04</v>
      </c>
      <c r="C1544" s="36">
        <v>293.54000000000002</v>
      </c>
      <c r="D1544" s="25">
        <f t="shared" si="232"/>
        <v>0.47025958983443478</v>
      </c>
      <c r="E1544" s="26">
        <v>6.6100000000000006E-2</v>
      </c>
      <c r="F1544" s="26">
        <v>6.6400000000000001E-3</v>
      </c>
      <c r="G1544" s="27">
        <v>0.113</v>
      </c>
      <c r="H1544" s="27">
        <v>1.076E-2</v>
      </c>
      <c r="I1544" s="26">
        <v>1.24E-2</v>
      </c>
      <c r="J1544" s="26">
        <v>4.0000000000000002E-4</v>
      </c>
      <c r="K1544" s="28">
        <v>3.79E-3</v>
      </c>
      <c r="L1544" s="28">
        <v>1.1E-4</v>
      </c>
      <c r="M1544" s="29">
        <v>809</v>
      </c>
      <c r="N1544" s="29">
        <v>219</v>
      </c>
      <c r="O1544" s="29">
        <v>109</v>
      </c>
      <c r="P1544" s="29">
        <v>10</v>
      </c>
      <c r="Q1544" s="29">
        <v>79</v>
      </c>
      <c r="R1544" s="29">
        <v>3</v>
      </c>
      <c r="S1544" s="29">
        <v>76</v>
      </c>
      <c r="T1544" s="29">
        <v>2</v>
      </c>
      <c r="U1544" s="29">
        <v>79</v>
      </c>
      <c r="V1544" s="29">
        <v>3</v>
      </c>
      <c r="W1544" s="30">
        <f t="shared" si="234"/>
        <v>27.522935779816514</v>
      </c>
      <c r="X1544" s="28">
        <v>3.1209242096063287E-2</v>
      </c>
      <c r="Y1544" s="28">
        <v>4.8714433023169465E-4</v>
      </c>
      <c r="Z1544" s="31">
        <v>1.054909841816924E-3</v>
      </c>
      <c r="AA1544" s="31">
        <v>1.3006693533788084E-5</v>
      </c>
      <c r="AB1544" s="31">
        <v>0.28306479405214763</v>
      </c>
      <c r="AC1544" s="31">
        <v>1.976038541671154E-5</v>
      </c>
      <c r="AD1544" s="33">
        <f t="shared" si="225"/>
        <v>10.354421659415358</v>
      </c>
      <c r="AE1544" s="33">
        <f t="shared" si="226"/>
        <v>12.034481293683452</v>
      </c>
      <c r="AF1544" s="33">
        <f t="shared" si="227"/>
        <v>0.69893095654418802</v>
      </c>
      <c r="AG1544" s="34">
        <f t="shared" si="228"/>
        <v>264.97348483444608</v>
      </c>
      <c r="AH1544" s="34">
        <f t="shared" si="229"/>
        <v>374.52119414879257</v>
      </c>
      <c r="AI1544" s="35">
        <f t="shared" si="230"/>
        <v>28.208725144629568</v>
      </c>
      <c r="AJ1544" s="33">
        <f t="shared" si="231"/>
        <v>-0.96822560717418904</v>
      </c>
    </row>
    <row r="1545" spans="1:36">
      <c r="A1545" s="1" t="s">
        <v>1563</v>
      </c>
      <c r="B1545" s="102">
        <v>88.43</v>
      </c>
      <c r="C1545" s="102">
        <v>111.68</v>
      </c>
      <c r="D1545" s="12">
        <f t="shared" si="232"/>
        <v>0.79181590257879653</v>
      </c>
      <c r="E1545" s="13">
        <v>4.6050000000000001E-2</v>
      </c>
      <c r="F1545" s="13">
        <v>1.308E-2</v>
      </c>
      <c r="G1545" s="14">
        <v>0.10849</v>
      </c>
      <c r="H1545" s="14">
        <v>3.007E-2</v>
      </c>
      <c r="I1545" s="13">
        <v>1.7090000000000001E-2</v>
      </c>
      <c r="J1545" s="13">
        <v>1.06E-3</v>
      </c>
      <c r="K1545" s="15">
        <v>5.4900000000000001E-3</v>
      </c>
      <c r="L1545" s="15">
        <v>5.8E-4</v>
      </c>
      <c r="M1545" s="16"/>
      <c r="N1545" s="16">
        <v>460</v>
      </c>
      <c r="O1545" s="16">
        <v>105</v>
      </c>
      <c r="P1545" s="16">
        <v>28</v>
      </c>
      <c r="Q1545" s="16">
        <v>109</v>
      </c>
      <c r="R1545" s="16">
        <v>7</v>
      </c>
      <c r="S1545" s="16">
        <v>111</v>
      </c>
      <c r="T1545" s="16">
        <v>12</v>
      </c>
      <c r="U1545" s="16">
        <v>109</v>
      </c>
      <c r="V1545" s="16">
        <v>7</v>
      </c>
      <c r="W1545" s="17">
        <f t="shared" si="234"/>
        <v>-3.8095238095238093</v>
      </c>
      <c r="X1545" s="15">
        <v>2.3274774111896591E-2</v>
      </c>
      <c r="Y1545" s="15">
        <v>1.9612594611708009E-4</v>
      </c>
      <c r="Z1545" s="18">
        <v>8.0275874460658731E-4</v>
      </c>
      <c r="AA1545" s="18">
        <v>5.990622295101095E-6</v>
      </c>
      <c r="AB1545" s="18">
        <v>0.28312528581293306</v>
      </c>
      <c r="AC1545" s="18">
        <v>1.3412243069235468E-5</v>
      </c>
      <c r="AD1545" s="20">
        <f t="shared" si="225"/>
        <v>12.493663196251337</v>
      </c>
      <c r="AE1545" s="20">
        <f t="shared" si="226"/>
        <v>14.831184133279329</v>
      </c>
      <c r="AF1545" s="20">
        <f t="shared" si="227"/>
        <v>0.47442645312172826</v>
      </c>
      <c r="AG1545" s="21">
        <f t="shared" si="228"/>
        <v>177.376571135441</v>
      </c>
      <c r="AH1545" s="21">
        <f t="shared" si="229"/>
        <v>218.3852289649972</v>
      </c>
      <c r="AI1545" s="22">
        <f t="shared" si="230"/>
        <v>19.047593720894781</v>
      </c>
      <c r="AJ1545" s="20">
        <f t="shared" si="231"/>
        <v>-0.97582051974076545</v>
      </c>
    </row>
    <row r="1546" spans="1:36">
      <c r="A1546" s="1" t="s">
        <v>1564</v>
      </c>
      <c r="B1546" s="102">
        <v>22.77</v>
      </c>
      <c r="C1546" s="102">
        <v>59.92</v>
      </c>
      <c r="D1546" s="12">
        <f t="shared" si="232"/>
        <v>0.38000667556742324</v>
      </c>
      <c r="E1546" s="13">
        <v>5.7200000000000001E-2</v>
      </c>
      <c r="F1546" s="13">
        <v>7.28E-3</v>
      </c>
      <c r="G1546" s="14">
        <v>0.16691</v>
      </c>
      <c r="H1546" s="14">
        <v>1.983E-2</v>
      </c>
      <c r="I1546" s="13">
        <v>2.1219999999999999E-2</v>
      </c>
      <c r="J1546" s="13">
        <v>1.06E-3</v>
      </c>
      <c r="K1546" s="15">
        <v>1.2959999999999999E-2</v>
      </c>
      <c r="L1546" s="15">
        <v>1.24E-3</v>
      </c>
      <c r="M1546" s="16">
        <v>499</v>
      </c>
      <c r="N1546" s="16">
        <v>175</v>
      </c>
      <c r="O1546" s="16">
        <v>157</v>
      </c>
      <c r="P1546" s="16">
        <v>17</v>
      </c>
      <c r="Q1546" s="16">
        <v>135</v>
      </c>
      <c r="R1546" s="16">
        <v>7</v>
      </c>
      <c r="S1546" s="16">
        <v>260</v>
      </c>
      <c r="T1546" s="16">
        <v>25</v>
      </c>
      <c r="U1546" s="16">
        <v>135</v>
      </c>
      <c r="V1546" s="16">
        <v>7</v>
      </c>
      <c r="W1546" s="17">
        <f t="shared" si="234"/>
        <v>14.012738853503185</v>
      </c>
      <c r="X1546" s="15">
        <v>3.5604113733849301E-2</v>
      </c>
      <c r="Y1546" s="15">
        <v>1.2927577668425849E-3</v>
      </c>
      <c r="Z1546" s="18">
        <v>1.5061964556742794E-3</v>
      </c>
      <c r="AA1546" s="18">
        <v>5.4885003221944488E-5</v>
      </c>
      <c r="AB1546" s="18">
        <v>0.28314204864852122</v>
      </c>
      <c r="AC1546" s="18">
        <v>1.4124768409894107E-5</v>
      </c>
      <c r="AD1546" s="20">
        <f t="shared" si="225"/>
        <v>13.086467136815827</v>
      </c>
      <c r="AE1546" s="20">
        <f t="shared" si="226"/>
        <v>15.919875774428327</v>
      </c>
      <c r="AF1546" s="20">
        <f t="shared" si="227"/>
        <v>0.49965890456590184</v>
      </c>
      <c r="AG1546" s="21">
        <f t="shared" si="228"/>
        <v>156.49329504276218</v>
      </c>
      <c r="AH1546" s="21">
        <f t="shared" si="229"/>
        <v>168.74243398407802</v>
      </c>
      <c r="AI1546" s="22">
        <f t="shared" si="230"/>
        <v>20.450201955045571</v>
      </c>
      <c r="AJ1546" s="20">
        <f t="shared" si="231"/>
        <v>-0.95463263687728073</v>
      </c>
    </row>
    <row r="1547" spans="1:36">
      <c r="A1547" s="1" t="s">
        <v>1565</v>
      </c>
      <c r="B1547" s="102">
        <v>474.97</v>
      </c>
      <c r="C1547" s="102">
        <v>508.48</v>
      </c>
      <c r="D1547" s="12">
        <f t="shared" si="232"/>
        <v>0.93409770295783512</v>
      </c>
      <c r="E1547" s="13">
        <v>4.7870000000000003E-2</v>
      </c>
      <c r="F1547" s="13">
        <v>2.63E-3</v>
      </c>
      <c r="G1547" s="14">
        <v>8.9359999999999995E-2</v>
      </c>
      <c r="H1547" s="14">
        <v>4.5199999999999997E-3</v>
      </c>
      <c r="I1547" s="13">
        <v>1.357E-2</v>
      </c>
      <c r="J1547" s="13">
        <v>3.6999999999999999E-4</v>
      </c>
      <c r="K1547" s="15">
        <v>4.4600000000000004E-3</v>
      </c>
      <c r="L1547" s="15">
        <v>1.7000000000000001E-4</v>
      </c>
      <c r="M1547" s="16">
        <v>93</v>
      </c>
      <c r="N1547" s="16">
        <v>67</v>
      </c>
      <c r="O1547" s="16">
        <v>87</v>
      </c>
      <c r="P1547" s="16">
        <v>4</v>
      </c>
      <c r="Q1547" s="16">
        <v>87</v>
      </c>
      <c r="R1547" s="16">
        <v>2</v>
      </c>
      <c r="S1547" s="16">
        <v>90</v>
      </c>
      <c r="T1547" s="16">
        <v>3</v>
      </c>
      <c r="U1547" s="16">
        <v>87</v>
      </c>
      <c r="V1547" s="16">
        <v>2</v>
      </c>
      <c r="W1547" s="17">
        <f t="shared" si="234"/>
        <v>0</v>
      </c>
      <c r="X1547" s="15">
        <v>7.6089970751374622E-2</v>
      </c>
      <c r="Y1547" s="15">
        <v>1.459984184564108E-3</v>
      </c>
      <c r="Z1547" s="18">
        <v>2.3451504250397246E-3</v>
      </c>
      <c r="AA1547" s="18">
        <v>4.3693815242920612E-5</v>
      </c>
      <c r="AB1547" s="18">
        <v>0.28309417159075767</v>
      </c>
      <c r="AC1547" s="18">
        <v>1.3466394246987003E-5</v>
      </c>
      <c r="AD1547" s="20">
        <f t="shared" si="225"/>
        <v>11.393334232443486</v>
      </c>
      <c r="AE1547" s="20">
        <f t="shared" si="226"/>
        <v>13.169787098148422</v>
      </c>
      <c r="AF1547" s="20">
        <f t="shared" si="227"/>
        <v>0.47631890540515698</v>
      </c>
      <c r="AG1547" s="21">
        <f t="shared" si="228"/>
        <v>230.99459103481462</v>
      </c>
      <c r="AH1547" s="21">
        <f t="shared" si="229"/>
        <v>307.93291674716033</v>
      </c>
      <c r="AI1547" s="22">
        <f t="shared" si="230"/>
        <v>19.922834076526641</v>
      </c>
      <c r="AJ1547" s="20">
        <f t="shared" si="231"/>
        <v>-0.92936293900482758</v>
      </c>
    </row>
    <row r="1548" spans="1:36">
      <c r="A1548" s="1" t="s">
        <v>1566</v>
      </c>
      <c r="B1548" s="102">
        <v>109.08</v>
      </c>
      <c r="C1548" s="102">
        <v>151.96</v>
      </c>
      <c r="D1548" s="12">
        <f t="shared" si="232"/>
        <v>0.71782047907344038</v>
      </c>
      <c r="E1548" s="13">
        <v>4.9149999999999999E-2</v>
      </c>
      <c r="F1548" s="13">
        <v>4.9100000000000003E-3</v>
      </c>
      <c r="G1548" s="14">
        <v>0.12031</v>
      </c>
      <c r="H1548" s="14">
        <v>1.1209999999999999E-2</v>
      </c>
      <c r="I1548" s="13">
        <v>1.779E-2</v>
      </c>
      <c r="J1548" s="13">
        <v>7.2000000000000005E-4</v>
      </c>
      <c r="K1548" s="15">
        <v>6.3499999999999997E-3</v>
      </c>
      <c r="L1548" s="15">
        <v>4.6000000000000001E-4</v>
      </c>
      <c r="M1548" s="16">
        <v>155</v>
      </c>
      <c r="N1548" s="16">
        <v>135</v>
      </c>
      <c r="O1548" s="16">
        <v>115</v>
      </c>
      <c r="P1548" s="16">
        <v>10</v>
      </c>
      <c r="Q1548" s="16">
        <v>114</v>
      </c>
      <c r="R1548" s="16">
        <v>5</v>
      </c>
      <c r="S1548" s="16">
        <v>128</v>
      </c>
      <c r="T1548" s="16">
        <v>9</v>
      </c>
      <c r="U1548" s="16">
        <v>114</v>
      </c>
      <c r="V1548" s="16">
        <v>5</v>
      </c>
      <c r="W1548" s="17">
        <f t="shared" si="234"/>
        <v>0.86956521739130432</v>
      </c>
      <c r="X1548" s="15">
        <v>3.2214634984933078E-2</v>
      </c>
      <c r="Y1548" s="15">
        <v>3.5653823777688059E-4</v>
      </c>
      <c r="Z1548" s="18">
        <v>1.220458862206595E-3</v>
      </c>
      <c r="AA1548" s="18">
        <v>1.3558250153315993E-5</v>
      </c>
      <c r="AB1548" s="18">
        <v>0.28315031457229717</v>
      </c>
      <c r="AC1548" s="18">
        <v>1.2542931644400369E-5</v>
      </c>
      <c r="AD1548" s="20">
        <f t="shared" si="225"/>
        <v>13.378784755815332</v>
      </c>
      <c r="AE1548" s="20">
        <f t="shared" si="226"/>
        <v>15.792446688631667</v>
      </c>
      <c r="AF1548" s="20">
        <f t="shared" si="227"/>
        <v>0.4436814866701933</v>
      </c>
      <c r="AG1548" s="21">
        <f t="shared" si="228"/>
        <v>143.41737505070407</v>
      </c>
      <c r="AH1548" s="21">
        <f t="shared" si="229"/>
        <v>160.53908246518023</v>
      </c>
      <c r="AI1548" s="22">
        <f t="shared" si="230"/>
        <v>18.024404098087686</v>
      </c>
      <c r="AJ1548" s="20">
        <f t="shared" si="231"/>
        <v>-0.96323919089739174</v>
      </c>
    </row>
    <row r="1549" spans="1:36">
      <c r="A1549" s="1" t="s">
        <v>1567</v>
      </c>
      <c r="B1549" s="102">
        <v>47.99</v>
      </c>
      <c r="C1549" s="102">
        <v>68.77</v>
      </c>
      <c r="D1549" s="12">
        <f t="shared" si="232"/>
        <v>0.69783335756870735</v>
      </c>
      <c r="E1549" s="13">
        <v>4.9430000000000002E-2</v>
      </c>
      <c r="F1549" s="13">
        <v>6.0600000000000003E-3</v>
      </c>
      <c r="G1549" s="14">
        <v>0.12214</v>
      </c>
      <c r="H1549" s="14">
        <v>1.4080000000000001E-2</v>
      </c>
      <c r="I1549" s="13">
        <v>1.796E-2</v>
      </c>
      <c r="J1549" s="13">
        <v>8.1999999999999998E-4</v>
      </c>
      <c r="K1549" s="15">
        <v>6.8399999999999997E-3</v>
      </c>
      <c r="L1549" s="15">
        <v>5.5999999999999995E-4</v>
      </c>
      <c r="M1549" s="16">
        <v>168</v>
      </c>
      <c r="N1549" s="16">
        <v>175</v>
      </c>
      <c r="O1549" s="16">
        <v>117</v>
      </c>
      <c r="P1549" s="16">
        <v>13</v>
      </c>
      <c r="Q1549" s="16">
        <v>115</v>
      </c>
      <c r="R1549" s="16">
        <v>5</v>
      </c>
      <c r="S1549" s="16">
        <v>138</v>
      </c>
      <c r="T1549" s="16">
        <v>11</v>
      </c>
      <c r="U1549" s="16">
        <v>115</v>
      </c>
      <c r="V1549" s="16">
        <v>5</v>
      </c>
      <c r="W1549" s="17">
        <f t="shared" si="234"/>
        <v>1.7094017094017093</v>
      </c>
      <c r="X1549" s="15">
        <v>6.957926928711082E-2</v>
      </c>
      <c r="Y1549" s="15">
        <v>7.8978716876730722E-4</v>
      </c>
      <c r="Z1549" s="18">
        <v>2.3243699405633119E-3</v>
      </c>
      <c r="AA1549" s="18">
        <v>2.6873086621312501E-5</v>
      </c>
      <c r="AB1549" s="18">
        <v>0.28309853903427956</v>
      </c>
      <c r="AC1549" s="18">
        <v>1.3188009736951137E-5</v>
      </c>
      <c r="AD1549" s="20">
        <f t="shared" si="225"/>
        <v>11.547785292729262</v>
      </c>
      <c r="AE1549" s="20">
        <f t="shared" si="226"/>
        <v>13.898345897125353</v>
      </c>
      <c r="AF1549" s="20">
        <f t="shared" si="227"/>
        <v>0.466500877868816</v>
      </c>
      <c r="AG1549" s="21">
        <f t="shared" si="228"/>
        <v>224.40492930424318</v>
      </c>
      <c r="AH1549" s="21">
        <f t="shared" si="229"/>
        <v>282.95796319110707</v>
      </c>
      <c r="AI1549" s="22">
        <f t="shared" si="230"/>
        <v>19.502062347358901</v>
      </c>
      <c r="AJ1549" s="20">
        <f t="shared" si="231"/>
        <v>-0.92998885721194846</v>
      </c>
    </row>
    <row r="1550" spans="1:36">
      <c r="A1550" s="1" t="s">
        <v>1568</v>
      </c>
      <c r="B1550" s="102">
        <v>157.11000000000001</v>
      </c>
      <c r="C1550" s="102">
        <v>187.5</v>
      </c>
      <c r="D1550" s="12">
        <f t="shared" si="232"/>
        <v>0.83792000000000011</v>
      </c>
      <c r="E1550" s="13">
        <v>4.6050000000000001E-2</v>
      </c>
      <c r="F1550" s="13">
        <v>3.8E-3</v>
      </c>
      <c r="G1550" s="14">
        <v>8.3299999999999999E-2</v>
      </c>
      <c r="H1550" s="14">
        <v>6.3299999999999997E-3</v>
      </c>
      <c r="I1550" s="13">
        <v>1.312E-2</v>
      </c>
      <c r="J1550" s="13">
        <v>4.2000000000000002E-4</v>
      </c>
      <c r="K1550" s="15">
        <v>4.4600000000000004E-3</v>
      </c>
      <c r="L1550" s="15">
        <v>2.4000000000000001E-4</v>
      </c>
      <c r="M1550" s="16"/>
      <c r="N1550" s="16">
        <v>181</v>
      </c>
      <c r="O1550" s="16">
        <v>81</v>
      </c>
      <c r="P1550" s="16">
        <v>6</v>
      </c>
      <c r="Q1550" s="16">
        <v>84</v>
      </c>
      <c r="R1550" s="16">
        <v>3</v>
      </c>
      <c r="S1550" s="16">
        <v>90</v>
      </c>
      <c r="T1550" s="16">
        <v>5</v>
      </c>
      <c r="U1550" s="16">
        <v>84</v>
      </c>
      <c r="V1550" s="16">
        <v>3</v>
      </c>
      <c r="W1550" s="17">
        <f t="shared" si="234"/>
        <v>-3.7037037037037037</v>
      </c>
      <c r="X1550" s="15">
        <v>4.2050166411173789E-2</v>
      </c>
      <c r="Y1550" s="15">
        <v>5.8261957171487546E-4</v>
      </c>
      <c r="Z1550" s="18">
        <v>1.4507512165725703E-3</v>
      </c>
      <c r="AA1550" s="18">
        <v>2.0932667979861778E-5</v>
      </c>
      <c r="AB1550" s="18">
        <v>0.28305446102135351</v>
      </c>
      <c r="AC1550" s="18">
        <v>1.4411769365829263E-5</v>
      </c>
      <c r="AD1550" s="20">
        <f t="shared" si="225"/>
        <v>9.9890024950655132</v>
      </c>
      <c r="AE1550" s="20">
        <f t="shared" si="226"/>
        <v>11.753479239184905</v>
      </c>
      <c r="AF1550" s="20">
        <f t="shared" si="227"/>
        <v>0.50975434557802446</v>
      </c>
      <c r="AG1550" s="21">
        <f t="shared" si="228"/>
        <v>282.70713743773535</v>
      </c>
      <c r="AH1550" s="21">
        <f t="shared" si="229"/>
        <v>396.41874493562767</v>
      </c>
      <c r="AI1550" s="22">
        <f t="shared" si="230"/>
        <v>20.785446998912732</v>
      </c>
      <c r="AJ1550" s="20">
        <f t="shared" si="231"/>
        <v>-0.95630267419962134</v>
      </c>
    </row>
    <row r="1551" spans="1:36">
      <c r="A1551" s="1" t="s">
        <v>1569</v>
      </c>
      <c r="B1551" s="102">
        <v>3.91</v>
      </c>
      <c r="C1551" s="102">
        <v>22.15</v>
      </c>
      <c r="D1551" s="12">
        <f t="shared" si="232"/>
        <v>0.17652370203160272</v>
      </c>
      <c r="E1551" s="13">
        <v>5.6500000000000002E-2</v>
      </c>
      <c r="F1551" s="13">
        <v>2.6409999999999999E-2</v>
      </c>
      <c r="G1551" s="14">
        <v>0.21187</v>
      </c>
      <c r="H1551" s="14">
        <v>9.5390000000000003E-2</v>
      </c>
      <c r="I1551" s="13">
        <v>2.7199999999999998E-2</v>
      </c>
      <c r="J1551" s="13">
        <v>3.4199999999999999E-3</v>
      </c>
      <c r="K1551" s="15">
        <v>8.4600000000000005E-3</v>
      </c>
      <c r="L1551" s="15">
        <v>5.2500000000000003E-3</v>
      </c>
      <c r="M1551" s="16">
        <v>472</v>
      </c>
      <c r="N1551" s="16">
        <v>902</v>
      </c>
      <c r="O1551" s="16">
        <v>195</v>
      </c>
      <c r="P1551" s="16">
        <v>80</v>
      </c>
      <c r="Q1551" s="16">
        <v>173</v>
      </c>
      <c r="R1551" s="16">
        <v>21</v>
      </c>
      <c r="S1551" s="16">
        <v>170</v>
      </c>
      <c r="T1551" s="16">
        <v>105</v>
      </c>
      <c r="U1551" s="16">
        <v>173</v>
      </c>
      <c r="V1551" s="16">
        <v>21</v>
      </c>
      <c r="W1551" s="17">
        <f t="shared" si="234"/>
        <v>11.282051282051283</v>
      </c>
      <c r="X1551" s="15">
        <v>4.2310055889048827E-2</v>
      </c>
      <c r="Y1551" s="15">
        <v>6.9834892602540382E-4</v>
      </c>
      <c r="Z1551" s="18">
        <v>1.7507397629422158E-3</v>
      </c>
      <c r="AA1551" s="18">
        <v>2.8157075846700504E-5</v>
      </c>
      <c r="AB1551" s="18">
        <v>0.28316638288981605</v>
      </c>
      <c r="AC1551" s="18">
        <v>1.7298239629056275E-5</v>
      </c>
      <c r="AD1551" s="20">
        <f t="shared" si="225"/>
        <v>13.947027634138021</v>
      </c>
      <c r="AE1551" s="20">
        <f t="shared" si="226"/>
        <v>17.551949532914612</v>
      </c>
      <c r="AF1551" s="20">
        <f t="shared" si="227"/>
        <v>0.6119705127275521</v>
      </c>
      <c r="AG1551" s="21">
        <f t="shared" si="228"/>
        <v>122.06486116712863</v>
      </c>
      <c r="AH1551" s="21">
        <f t="shared" si="229"/>
        <v>93.565081713649576</v>
      </c>
      <c r="AI1551" s="22">
        <f t="shared" si="230"/>
        <v>25.22928375859901</v>
      </c>
      <c r="AJ1551" s="20">
        <f t="shared" si="231"/>
        <v>-0.94726687461017423</v>
      </c>
    </row>
    <row r="1552" spans="1:36">
      <c r="A1552" s="1" t="s">
        <v>1570</v>
      </c>
      <c r="B1552" s="102">
        <v>116.26</v>
      </c>
      <c r="C1552" s="102">
        <v>116.26</v>
      </c>
      <c r="D1552" s="12">
        <f t="shared" si="232"/>
        <v>1</v>
      </c>
      <c r="E1552" s="13">
        <v>5.2109999999999997E-2</v>
      </c>
      <c r="F1552" s="13">
        <v>4.4600000000000004E-3</v>
      </c>
      <c r="G1552" s="14">
        <v>0.10623</v>
      </c>
      <c r="H1552" s="14">
        <v>8.4399999999999996E-3</v>
      </c>
      <c r="I1552" s="13">
        <v>1.481E-2</v>
      </c>
      <c r="J1552" s="13">
        <v>5.2999999999999998E-4</v>
      </c>
      <c r="K1552" s="15">
        <v>5.1200000000000004E-3</v>
      </c>
      <c r="L1552" s="15">
        <v>2.7E-4</v>
      </c>
      <c r="M1552" s="16">
        <v>290</v>
      </c>
      <c r="N1552" s="16">
        <v>117</v>
      </c>
      <c r="O1552" s="16">
        <v>103</v>
      </c>
      <c r="P1552" s="16">
        <v>8</v>
      </c>
      <c r="Q1552" s="16">
        <v>95</v>
      </c>
      <c r="R1552" s="16">
        <v>3</v>
      </c>
      <c r="S1552" s="16">
        <v>103</v>
      </c>
      <c r="T1552" s="16">
        <v>5</v>
      </c>
      <c r="U1552" s="16">
        <v>95</v>
      </c>
      <c r="V1552" s="16">
        <v>3</v>
      </c>
      <c r="W1552" s="17">
        <f t="shared" si="234"/>
        <v>7.766990291262136</v>
      </c>
      <c r="X1552" s="15">
        <v>3.1135118401001111E-2</v>
      </c>
      <c r="Y1552" s="15">
        <v>6.7523019980033825E-4</v>
      </c>
      <c r="Z1552" s="18">
        <v>1.0494378439323754E-3</v>
      </c>
      <c r="AA1552" s="18">
        <v>2.389912704763942E-5</v>
      </c>
      <c r="AB1552" s="18">
        <v>0.28313591025119761</v>
      </c>
      <c r="AC1552" s="18">
        <v>1.3862307677360535E-5</v>
      </c>
      <c r="AD1552" s="20">
        <f t="shared" si="225"/>
        <v>12.869387746934358</v>
      </c>
      <c r="AE1552" s="20">
        <f t="shared" si="226"/>
        <v>14.890953021171605</v>
      </c>
      <c r="AF1552" s="20">
        <f t="shared" si="227"/>
        <v>0.49033134696467728</v>
      </c>
      <c r="AG1552" s="21">
        <f t="shared" si="228"/>
        <v>163.35886804259837</v>
      </c>
      <c r="AH1552" s="21">
        <f t="shared" si="229"/>
        <v>203.6415383914927</v>
      </c>
      <c r="AI1552" s="22">
        <f t="shared" si="230"/>
        <v>19.822109607178987</v>
      </c>
      <c r="AJ1552" s="20">
        <f t="shared" si="231"/>
        <v>-0.96839042638757911</v>
      </c>
    </row>
    <row r="1553" spans="1:36">
      <c r="A1553" s="1" t="s">
        <v>1571</v>
      </c>
      <c r="B1553" s="102">
        <v>151.91999999999999</v>
      </c>
      <c r="C1553" s="102">
        <v>149.04</v>
      </c>
      <c r="D1553" s="12">
        <f t="shared" si="232"/>
        <v>1.0193236714975844</v>
      </c>
      <c r="E1553" s="13">
        <v>5.8099999999999999E-2</v>
      </c>
      <c r="F1553" s="13">
        <v>5.77E-3</v>
      </c>
      <c r="G1553" s="14">
        <v>0.13644999999999999</v>
      </c>
      <c r="H1553" s="14">
        <v>1.238E-2</v>
      </c>
      <c r="I1553" s="13">
        <v>1.7069999999999998E-2</v>
      </c>
      <c r="J1553" s="13">
        <v>7.6000000000000004E-4</v>
      </c>
      <c r="K1553" s="15">
        <v>4.9800000000000001E-3</v>
      </c>
      <c r="L1553" s="15">
        <v>3.6000000000000002E-4</v>
      </c>
      <c r="M1553" s="16">
        <v>534</v>
      </c>
      <c r="N1553" s="16">
        <v>122</v>
      </c>
      <c r="O1553" s="16">
        <v>130</v>
      </c>
      <c r="P1553" s="16">
        <v>11</v>
      </c>
      <c r="Q1553" s="16">
        <v>109</v>
      </c>
      <c r="R1553" s="16">
        <v>5</v>
      </c>
      <c r="S1553" s="16">
        <v>100</v>
      </c>
      <c r="T1553" s="16">
        <v>7</v>
      </c>
      <c r="U1553" s="16">
        <v>109</v>
      </c>
      <c r="V1553" s="16">
        <v>5</v>
      </c>
      <c r="W1553" s="17">
        <f t="shared" si="234"/>
        <v>16.153846153846153</v>
      </c>
      <c r="X1553" s="15">
        <v>5.5740109324639305E-2</v>
      </c>
      <c r="Y1553" s="15">
        <v>2.6938862466237817E-3</v>
      </c>
      <c r="Z1553" s="18">
        <v>1.8438442831547872E-3</v>
      </c>
      <c r="AA1553" s="18">
        <v>8.9071158012029217E-5</v>
      </c>
      <c r="AB1553" s="18">
        <v>0.28314964660476799</v>
      </c>
      <c r="AC1553" s="18">
        <v>1.1981399449633136E-5</v>
      </c>
      <c r="AD1553" s="20">
        <f t="shared" si="225"/>
        <v>13.35516263165859</v>
      </c>
      <c r="AE1553" s="20">
        <f t="shared" si="226"/>
        <v>15.617951902313632</v>
      </c>
      <c r="AF1553" s="20">
        <f t="shared" si="227"/>
        <v>0.42381373607540018</v>
      </c>
      <c r="AG1553" s="21">
        <f t="shared" si="228"/>
        <v>146.8357498400249</v>
      </c>
      <c r="AH1553" s="21">
        <f t="shared" si="229"/>
        <v>167.85657418961625</v>
      </c>
      <c r="AI1553" s="22">
        <f t="shared" si="230"/>
        <v>17.509877644325002</v>
      </c>
      <c r="AJ1553" s="20">
        <f t="shared" si="231"/>
        <v>-0.94446252159172328</v>
      </c>
    </row>
    <row r="1554" spans="1:36">
      <c r="A1554" s="1" t="s">
        <v>1572</v>
      </c>
      <c r="B1554" s="102">
        <v>133.26</v>
      </c>
      <c r="C1554" s="102">
        <v>140.02000000000001</v>
      </c>
      <c r="D1554" s="12">
        <f t="shared" si="232"/>
        <v>0.95172118268818728</v>
      </c>
      <c r="E1554" s="13">
        <v>4.861E-2</v>
      </c>
      <c r="F1554" s="13">
        <v>4.4299999999999999E-3</v>
      </c>
      <c r="G1554" s="14">
        <v>0.14188999999999999</v>
      </c>
      <c r="H1554" s="14">
        <v>1.1990000000000001E-2</v>
      </c>
      <c r="I1554" s="13">
        <v>2.121E-2</v>
      </c>
      <c r="J1554" s="13">
        <v>8.1999999999999998E-4</v>
      </c>
      <c r="K1554" s="15">
        <v>6.6400000000000001E-3</v>
      </c>
      <c r="L1554" s="15">
        <v>4.2000000000000002E-4</v>
      </c>
      <c r="M1554" s="16">
        <v>129</v>
      </c>
      <c r="N1554" s="16">
        <v>119</v>
      </c>
      <c r="O1554" s="16">
        <v>135</v>
      </c>
      <c r="P1554" s="16">
        <v>11</v>
      </c>
      <c r="Q1554" s="16">
        <v>135</v>
      </c>
      <c r="R1554" s="16">
        <v>5</v>
      </c>
      <c r="S1554" s="16">
        <v>134</v>
      </c>
      <c r="T1554" s="16">
        <v>8</v>
      </c>
      <c r="U1554" s="16">
        <v>135</v>
      </c>
      <c r="V1554" s="16">
        <v>5</v>
      </c>
      <c r="W1554" s="17">
        <f t="shared" si="234"/>
        <v>0</v>
      </c>
      <c r="X1554" s="15">
        <v>2.7546589567068763E-2</v>
      </c>
      <c r="Y1554" s="15">
        <v>1.7921289731348967E-4</v>
      </c>
      <c r="Z1554" s="18">
        <v>9.5192120806495654E-4</v>
      </c>
      <c r="AA1554" s="18">
        <v>6.5347923669321006E-6</v>
      </c>
      <c r="AB1554" s="18">
        <v>0.28311929410423026</v>
      </c>
      <c r="AC1554" s="18">
        <v>1.2123821458377112E-5</v>
      </c>
      <c r="AD1554" s="20">
        <f t="shared" ref="AD1554:AD1617" si="235">((AB1554/0.282772)-1)*10000</f>
        <v>12.281771329205604</v>
      </c>
      <c r="AE1554" s="20">
        <f t="shared" ref="AE1554:AE1617" si="236">((AB1554-Z1554*(EXP(0.00001865*U1554) -1))/(0.282772-0.0332*(EXP(0.00001867*U1554) -1))-1)*10000</f>
        <v>15.164369943438949</v>
      </c>
      <c r="AF1554" s="20">
        <f t="shared" ref="AF1554:AF1617" si="237">(AC1554/(0.282772-0.0332*(EXP(0.00001867*U1554) -1)))*10000</f>
        <v>0.42887608300904506</v>
      </c>
      <c r="AG1554" s="21">
        <f t="shared" ref="AG1554:AG1617" si="238">10000/0.1867*LN(1+(AB1554-0.28325)/(Z1554-0.0384))</f>
        <v>186.62271524827622</v>
      </c>
      <c r="AH1554" s="21">
        <f t="shared" ref="AH1554:AH1617" si="239">AG1554-(AG1554-U1554)*(-0.55-AJ1554)/(-0.55-0.16)</f>
        <v>217.25662871961993</v>
      </c>
      <c r="AI1554" s="22">
        <f t="shared" ref="AI1554:AI1605" si="240">AG1554-(1/0.00001867)*LN(1+(AB1554+AC1554-0.28325)/(Z1554-0.0384))</f>
        <v>17.28313609399973</v>
      </c>
      <c r="AJ1554" s="20">
        <f t="shared" ref="AJ1554:AJ1617" si="241">Z1554/0.0332-1</f>
        <v>-0.97132767445587476</v>
      </c>
    </row>
    <row r="1555" spans="1:36">
      <c r="A1555" s="1" t="s">
        <v>1573</v>
      </c>
      <c r="B1555" s="102">
        <v>41.4</v>
      </c>
      <c r="C1555" s="102">
        <v>106.3</v>
      </c>
      <c r="D1555" s="12">
        <f t="shared" si="232"/>
        <v>0.38946378174976481</v>
      </c>
      <c r="E1555" s="13">
        <v>4.6050000000000001E-2</v>
      </c>
      <c r="F1555" s="13">
        <v>6.0699999999999999E-3</v>
      </c>
      <c r="G1555" s="14">
        <v>0.12286999999999999</v>
      </c>
      <c r="H1555" s="14">
        <v>1.5339999999999999E-2</v>
      </c>
      <c r="I1555" s="13">
        <v>1.9349999999999999E-2</v>
      </c>
      <c r="J1555" s="13">
        <v>8.0999999999999996E-4</v>
      </c>
      <c r="K1555" s="15">
        <v>6.43E-3</v>
      </c>
      <c r="L1555" s="15">
        <v>6.8000000000000005E-4</v>
      </c>
      <c r="M1555" s="16"/>
      <c r="N1555" s="16">
        <v>246</v>
      </c>
      <c r="O1555" s="16">
        <v>118</v>
      </c>
      <c r="P1555" s="16">
        <v>14</v>
      </c>
      <c r="Q1555" s="16">
        <v>124</v>
      </c>
      <c r="R1555" s="16">
        <v>5</v>
      </c>
      <c r="S1555" s="16">
        <v>130</v>
      </c>
      <c r="T1555" s="16">
        <v>14</v>
      </c>
      <c r="U1555" s="16">
        <v>124</v>
      </c>
      <c r="V1555" s="16">
        <v>5</v>
      </c>
      <c r="W1555" s="17">
        <f t="shared" si="234"/>
        <v>-5.0847457627118642</v>
      </c>
      <c r="X1555" s="15">
        <v>1.6567421009591233E-2</v>
      </c>
      <c r="Y1555" s="15">
        <v>7.8769275809734824E-4</v>
      </c>
      <c r="Z1555" s="18">
        <v>5.6873996686092473E-4</v>
      </c>
      <c r="AA1555" s="18">
        <v>2.5652973369592594E-5</v>
      </c>
      <c r="AB1555" s="18">
        <v>0.28310514775724099</v>
      </c>
      <c r="AC1555" s="18">
        <v>1.1449315371187049E-5</v>
      </c>
      <c r="AD1555" s="20">
        <f t="shared" si="235"/>
        <v>11.781497363281268</v>
      </c>
      <c r="AE1555" s="20">
        <f t="shared" si="236"/>
        <v>14.460127997077965</v>
      </c>
      <c r="AF1555" s="20">
        <f t="shared" si="237"/>
        <v>0.40500586617250911</v>
      </c>
      <c r="AG1555" s="21">
        <f t="shared" si="238"/>
        <v>204.69158410667671</v>
      </c>
      <c r="AH1555" s="21">
        <f t="shared" si="239"/>
        <v>253.88722884123308</v>
      </c>
      <c r="AI1555" s="22">
        <f t="shared" si="240"/>
        <v>16.150656218642609</v>
      </c>
      <c r="AJ1555" s="20">
        <f t="shared" si="241"/>
        <v>-0.98286927810659863</v>
      </c>
    </row>
    <row r="1556" spans="1:36">
      <c r="A1556" s="1" t="s">
        <v>1574</v>
      </c>
      <c r="B1556" s="11">
        <v>55.64</v>
      </c>
      <c r="C1556" s="11">
        <v>59.43</v>
      </c>
      <c r="D1556" s="12">
        <f t="shared" si="232"/>
        <v>0.93622749453138143</v>
      </c>
      <c r="E1556" s="13">
        <v>4.9820000000000003E-2</v>
      </c>
      <c r="F1556" s="13">
        <v>1.106E-2</v>
      </c>
      <c r="G1556" s="14">
        <v>0.11635</v>
      </c>
      <c r="H1556" s="14">
        <v>2.453E-2</v>
      </c>
      <c r="I1556" s="13">
        <v>1.694E-2</v>
      </c>
      <c r="J1556" s="13">
        <v>1.23E-3</v>
      </c>
      <c r="K1556" s="15">
        <v>7.3699999999999998E-3</v>
      </c>
      <c r="L1556" s="15">
        <v>8.1999999999999998E-4</v>
      </c>
      <c r="M1556" s="16">
        <v>187</v>
      </c>
      <c r="N1556" s="16">
        <v>300</v>
      </c>
      <c r="O1556" s="16">
        <v>112</v>
      </c>
      <c r="P1556" s="16">
        <v>22</v>
      </c>
      <c r="Q1556" s="16">
        <v>108</v>
      </c>
      <c r="R1556" s="16">
        <v>8</v>
      </c>
      <c r="S1556" s="16">
        <v>148</v>
      </c>
      <c r="T1556" s="16">
        <v>16</v>
      </c>
      <c r="U1556" s="16">
        <v>108</v>
      </c>
      <c r="V1556" s="16">
        <v>8</v>
      </c>
      <c r="W1556" s="17">
        <f t="shared" si="234"/>
        <v>3.5714285714285716</v>
      </c>
      <c r="X1556" s="15">
        <v>3.9116362035729012E-2</v>
      </c>
      <c r="Y1556" s="15">
        <v>3.9604297000999728E-4</v>
      </c>
      <c r="Z1556" s="18">
        <v>1.3422934770757004E-3</v>
      </c>
      <c r="AA1556" s="18">
        <v>1.0033889303124637E-5</v>
      </c>
      <c r="AB1556" s="18">
        <v>0.28316206019686618</v>
      </c>
      <c r="AC1556" s="18">
        <v>1.7143045967077697E-5</v>
      </c>
      <c r="AD1556" s="20">
        <f t="shared" si="235"/>
        <v>13.794159141151674</v>
      </c>
      <c r="AE1556" s="20">
        <f t="shared" si="236"/>
        <v>16.072037282042206</v>
      </c>
      <c r="AF1556" s="20">
        <f t="shared" si="237"/>
        <v>0.60639347076277483</v>
      </c>
      <c r="AG1556" s="21">
        <f t="shared" si="238"/>
        <v>126.95442445201265</v>
      </c>
      <c r="AH1556" s="21">
        <f t="shared" si="239"/>
        <v>137.88844367012771</v>
      </c>
      <c r="AI1556" s="22">
        <f t="shared" si="240"/>
        <v>24.724982164036177</v>
      </c>
      <c r="AJ1556" s="20">
        <f t="shared" si="241"/>
        <v>-0.95956947358205724</v>
      </c>
    </row>
    <row r="1557" spans="1:36">
      <c r="A1557" s="1" t="s">
        <v>1575</v>
      </c>
      <c r="B1557" s="11">
        <v>67.599999999999994</v>
      </c>
      <c r="C1557" s="11">
        <v>153.13</v>
      </c>
      <c r="D1557" s="12">
        <f t="shared" si="232"/>
        <v>0.44145497289884411</v>
      </c>
      <c r="E1557" s="13">
        <v>4.9489999999999999E-2</v>
      </c>
      <c r="F1557" s="13">
        <v>5.0800000000000003E-3</v>
      </c>
      <c r="G1557" s="14">
        <v>9.8019999999999996E-2</v>
      </c>
      <c r="H1557" s="14">
        <v>9.41E-3</v>
      </c>
      <c r="I1557" s="13">
        <v>1.4370000000000001E-2</v>
      </c>
      <c r="J1557" s="13">
        <v>5.8E-4</v>
      </c>
      <c r="K1557" s="15">
        <v>5.7299999999999999E-3</v>
      </c>
      <c r="L1557" s="15">
        <v>5.1000000000000004E-4</v>
      </c>
      <c r="M1557" s="16">
        <v>171</v>
      </c>
      <c r="N1557" s="16">
        <v>142</v>
      </c>
      <c r="O1557" s="16">
        <v>95</v>
      </c>
      <c r="P1557" s="16">
        <v>9</v>
      </c>
      <c r="Q1557" s="16">
        <v>92</v>
      </c>
      <c r="R1557" s="16">
        <v>4</v>
      </c>
      <c r="S1557" s="16">
        <v>115</v>
      </c>
      <c r="T1557" s="16">
        <v>10</v>
      </c>
      <c r="U1557" s="16">
        <v>92</v>
      </c>
      <c r="V1557" s="16">
        <v>4</v>
      </c>
      <c r="W1557" s="17">
        <f t="shared" si="234"/>
        <v>3.1578947368421053</v>
      </c>
      <c r="X1557" s="15">
        <v>1.8412521162497052E-2</v>
      </c>
      <c r="Y1557" s="15">
        <v>1.6889908372928411E-4</v>
      </c>
      <c r="Z1557" s="18">
        <v>7.3655251448874947E-4</v>
      </c>
      <c r="AA1557" s="18">
        <v>7.4029417190538528E-6</v>
      </c>
      <c r="AB1557" s="18">
        <v>0.283119386419317</v>
      </c>
      <c r="AC1557" s="18">
        <v>1.5796368628874413E-5</v>
      </c>
      <c r="AD1557" s="20">
        <f t="shared" si="235"/>
        <v>12.285035976580261</v>
      </c>
      <c r="AE1557" s="20">
        <f t="shared" si="236"/>
        <v>14.261581981196425</v>
      </c>
      <c r="AF1557" s="20">
        <f t="shared" si="237"/>
        <v>0.55873840439673816</v>
      </c>
      <c r="AG1557" s="21">
        <f t="shared" si="238"/>
        <v>185.42657875376796</v>
      </c>
      <c r="AH1557" s="21">
        <f t="shared" si="239"/>
        <v>241.72131424842789</v>
      </c>
      <c r="AI1557" s="22">
        <f t="shared" si="240"/>
        <v>22.391343688839498</v>
      </c>
      <c r="AJ1557" s="20">
        <f t="shared" si="241"/>
        <v>-0.97781468329853161</v>
      </c>
    </row>
    <row r="1558" spans="1:36">
      <c r="A1558" s="1" t="s">
        <v>1576</v>
      </c>
      <c r="B1558" s="11">
        <v>105.61</v>
      </c>
      <c r="C1558" s="11">
        <v>158.02000000000001</v>
      </c>
      <c r="D1558" s="12">
        <f t="shared" si="232"/>
        <v>0.66833312238957088</v>
      </c>
      <c r="E1558" s="13">
        <v>4.6050000000000001E-2</v>
      </c>
      <c r="F1558" s="13">
        <v>3.81E-3</v>
      </c>
      <c r="G1558" s="14">
        <v>9.2509999999999995E-2</v>
      </c>
      <c r="H1558" s="14">
        <v>6.28E-3</v>
      </c>
      <c r="I1558" s="13">
        <v>1.457E-2</v>
      </c>
      <c r="J1558" s="13">
        <v>6.8999999999999997E-4</v>
      </c>
      <c r="K1558" s="15">
        <v>5.7800000000000004E-3</v>
      </c>
      <c r="L1558" s="15">
        <v>6.3000000000000003E-4</v>
      </c>
      <c r="M1558" s="16"/>
      <c r="N1558" s="16">
        <v>182</v>
      </c>
      <c r="O1558" s="16">
        <v>90</v>
      </c>
      <c r="P1558" s="16">
        <v>6</v>
      </c>
      <c r="Q1558" s="16">
        <v>93</v>
      </c>
      <c r="R1558" s="16">
        <v>4</v>
      </c>
      <c r="S1558" s="16">
        <v>117</v>
      </c>
      <c r="T1558" s="16">
        <v>13</v>
      </c>
      <c r="U1558" s="16">
        <v>93</v>
      </c>
      <c r="V1558" s="16">
        <v>4</v>
      </c>
      <c r="W1558" s="17">
        <f t="shared" si="234"/>
        <v>-3.3333333333333335</v>
      </c>
      <c r="X1558" s="15">
        <v>3.5661075523549392E-2</v>
      </c>
      <c r="Y1558" s="15">
        <v>5.1992193537047466E-4</v>
      </c>
      <c r="Z1558" s="18">
        <v>1.2282697261298029E-3</v>
      </c>
      <c r="AA1558" s="18">
        <v>2.0546840530245035E-5</v>
      </c>
      <c r="AB1558" s="18">
        <v>0.28313746696373454</v>
      </c>
      <c r="AC1558" s="18">
        <v>1.9916877764731912E-5</v>
      </c>
      <c r="AD1558" s="20">
        <f t="shared" si="235"/>
        <v>12.924439609809379</v>
      </c>
      <c r="AE1558" s="20">
        <f t="shared" si="236"/>
        <v>14.892430355433195</v>
      </c>
      <c r="AF1558" s="20">
        <f t="shared" si="237"/>
        <v>0.70448779748233692</v>
      </c>
      <c r="AG1558" s="21">
        <f t="shared" si="238"/>
        <v>161.90728182179112</v>
      </c>
      <c r="AH1558" s="21">
        <f t="shared" si="239"/>
        <v>201.99034911544285</v>
      </c>
      <c r="AI1558" s="22">
        <f t="shared" si="240"/>
        <v>28.619852905860029</v>
      </c>
      <c r="AJ1558" s="20">
        <f t="shared" si="241"/>
        <v>-0.96300392391175293</v>
      </c>
    </row>
    <row r="1559" spans="1:36">
      <c r="A1559" s="1" t="s">
        <v>1577</v>
      </c>
      <c r="B1559" s="11">
        <v>135.1</v>
      </c>
      <c r="C1559" s="11">
        <v>115.72</v>
      </c>
      <c r="D1559" s="12">
        <f t="shared" si="232"/>
        <v>1.1674732111994468</v>
      </c>
      <c r="E1559" s="13">
        <v>5.3679999999999999E-2</v>
      </c>
      <c r="F1559" s="13">
        <v>9.9699999999999997E-3</v>
      </c>
      <c r="G1559" s="14">
        <v>0.12232</v>
      </c>
      <c r="H1559" s="14">
        <v>2.1129999999999999E-2</v>
      </c>
      <c r="I1559" s="13">
        <v>1.653E-2</v>
      </c>
      <c r="J1559" s="13">
        <v>1.1900000000000001E-3</v>
      </c>
      <c r="K1559" s="15">
        <v>6.0899999999999999E-3</v>
      </c>
      <c r="L1559" s="15">
        <v>6.4000000000000005E-4</v>
      </c>
      <c r="M1559" s="16">
        <v>358</v>
      </c>
      <c r="N1559" s="16">
        <v>257</v>
      </c>
      <c r="O1559" s="16">
        <v>117</v>
      </c>
      <c r="P1559" s="16">
        <v>19</v>
      </c>
      <c r="Q1559" s="16">
        <v>106</v>
      </c>
      <c r="R1559" s="16">
        <v>8</v>
      </c>
      <c r="S1559" s="16">
        <v>123</v>
      </c>
      <c r="T1559" s="16">
        <v>13</v>
      </c>
      <c r="U1559" s="16">
        <v>106</v>
      </c>
      <c r="V1559" s="16">
        <v>8</v>
      </c>
      <c r="W1559" s="17">
        <f t="shared" si="234"/>
        <v>9.4017094017094021</v>
      </c>
      <c r="X1559" s="15">
        <v>3.7593663072434225E-2</v>
      </c>
      <c r="Y1559" s="15">
        <v>7.6464083285308784E-4</v>
      </c>
      <c r="Z1559" s="18">
        <v>1.2516783642960464E-3</v>
      </c>
      <c r="AA1559" s="18">
        <v>2.5464421046294969E-5</v>
      </c>
      <c r="AB1559" s="18">
        <v>0.28313555506417559</v>
      </c>
      <c r="AC1559" s="18">
        <v>1.6421257016853086E-5</v>
      </c>
      <c r="AD1559" s="20">
        <f t="shared" si="235"/>
        <v>12.856826849036995</v>
      </c>
      <c r="AE1559" s="20">
        <f t="shared" si="236"/>
        <v>15.098595197307052</v>
      </c>
      <c r="AF1559" s="20">
        <f t="shared" si="237"/>
        <v>0.58085939354616789</v>
      </c>
      <c r="AG1559" s="21">
        <f t="shared" si="238"/>
        <v>164.75740548272898</v>
      </c>
      <c r="AH1559" s="21">
        <f t="shared" si="239"/>
        <v>198.87798348744087</v>
      </c>
      <c r="AI1559" s="22">
        <f t="shared" si="240"/>
        <v>23.609277476208689</v>
      </c>
      <c r="AJ1559" s="20">
        <f t="shared" si="241"/>
        <v>-0.96229884444891423</v>
      </c>
    </row>
    <row r="1560" spans="1:36">
      <c r="A1560" s="1" t="s">
        <v>1578</v>
      </c>
      <c r="B1560" s="11">
        <v>39.270000000000003</v>
      </c>
      <c r="C1560" s="11">
        <v>85.79</v>
      </c>
      <c r="D1560" s="12">
        <f t="shared" si="232"/>
        <v>0.45774565800209815</v>
      </c>
      <c r="E1560" s="13">
        <v>5.5550000000000002E-2</v>
      </c>
      <c r="F1560" s="13">
        <v>1.1089999999999999E-2</v>
      </c>
      <c r="G1560" s="14">
        <v>0.13733000000000001</v>
      </c>
      <c r="H1560" s="14">
        <v>2.5520000000000001E-2</v>
      </c>
      <c r="I1560" s="13">
        <v>1.7930000000000001E-2</v>
      </c>
      <c r="J1560" s="13">
        <v>1.3799999999999999E-3</v>
      </c>
      <c r="K1560" s="15">
        <v>1.3610000000000001E-2</v>
      </c>
      <c r="L1560" s="15">
        <v>1.6800000000000001E-3</v>
      </c>
      <c r="M1560" s="16">
        <v>434</v>
      </c>
      <c r="N1560" s="16">
        <v>277</v>
      </c>
      <c r="O1560" s="16">
        <v>131</v>
      </c>
      <c r="P1560" s="16">
        <v>23</v>
      </c>
      <c r="Q1560" s="16">
        <v>115</v>
      </c>
      <c r="R1560" s="16">
        <v>9</v>
      </c>
      <c r="S1560" s="16">
        <v>273</v>
      </c>
      <c r="T1560" s="16">
        <v>34</v>
      </c>
      <c r="U1560" s="16">
        <v>115</v>
      </c>
      <c r="V1560" s="16">
        <v>9</v>
      </c>
      <c r="W1560" s="17">
        <f t="shared" si="234"/>
        <v>12.213740458015268</v>
      </c>
      <c r="X1560" s="15">
        <v>3.618293210910651E-2</v>
      </c>
      <c r="Y1560" s="15">
        <v>4.0354128094019845E-4</v>
      </c>
      <c r="Z1560" s="18">
        <v>1.4340727737671775E-3</v>
      </c>
      <c r="AA1560" s="18">
        <v>1.81388817763891E-5</v>
      </c>
      <c r="AB1560" s="18">
        <v>0.28313263058360211</v>
      </c>
      <c r="AC1560" s="18">
        <v>1.7072190700376601E-5</v>
      </c>
      <c r="AD1560" s="20">
        <f t="shared" si="235"/>
        <v>12.75340499066635</v>
      </c>
      <c r="AE1560" s="20">
        <f t="shared" si="236"/>
        <v>15.171886102927079</v>
      </c>
      <c r="AF1560" s="20">
        <f t="shared" si="237"/>
        <v>0.60389642620257256</v>
      </c>
      <c r="AG1560" s="21">
        <f t="shared" si="238"/>
        <v>169.79327127009046</v>
      </c>
      <c r="AH1560" s="21">
        <f t="shared" si="239"/>
        <v>201.18788921770098</v>
      </c>
      <c r="AI1560" s="22">
        <f t="shared" si="240"/>
        <v>24.664174719653829</v>
      </c>
      <c r="AJ1560" s="20">
        <f t="shared" si="241"/>
        <v>-0.95680503693472352</v>
      </c>
    </row>
    <row r="1561" spans="1:36">
      <c r="A1561" s="1" t="s">
        <v>1579</v>
      </c>
      <c r="B1561" s="11">
        <v>32.299999999999997</v>
      </c>
      <c r="C1561" s="11">
        <v>45.6</v>
      </c>
      <c r="D1561" s="12">
        <f t="shared" si="232"/>
        <v>0.70833333333333326</v>
      </c>
      <c r="E1561" s="13">
        <v>5.4420000000000003E-2</v>
      </c>
      <c r="F1561" s="13">
        <v>1.3509999999999999E-2</v>
      </c>
      <c r="G1561" s="14">
        <v>0.1389</v>
      </c>
      <c r="H1561" s="14">
        <v>3.2680000000000001E-2</v>
      </c>
      <c r="I1561" s="13">
        <v>1.8519999999999998E-2</v>
      </c>
      <c r="J1561" s="13">
        <v>1.5399999999999999E-3</v>
      </c>
      <c r="K1561" s="15">
        <v>6.9300000000000004E-3</v>
      </c>
      <c r="L1561" s="15">
        <v>1.08E-3</v>
      </c>
      <c r="M1561" s="16">
        <v>388</v>
      </c>
      <c r="N1561" s="16">
        <v>348</v>
      </c>
      <c r="O1561" s="16">
        <v>132</v>
      </c>
      <c r="P1561" s="16">
        <v>29</v>
      </c>
      <c r="Q1561" s="16">
        <v>118</v>
      </c>
      <c r="R1561" s="16">
        <v>10</v>
      </c>
      <c r="S1561" s="16">
        <v>140</v>
      </c>
      <c r="T1561" s="16">
        <v>22</v>
      </c>
      <c r="U1561" s="16">
        <v>118</v>
      </c>
      <c r="V1561" s="16">
        <v>10</v>
      </c>
      <c r="W1561" s="17">
        <f t="shared" si="234"/>
        <v>10.606060606060606</v>
      </c>
      <c r="X1561" s="15">
        <v>2.364040111317469E-2</v>
      </c>
      <c r="Y1561" s="15">
        <v>1.1756405166019116E-3</v>
      </c>
      <c r="Z1561" s="18">
        <v>8.928570177827933E-4</v>
      </c>
      <c r="AA1561" s="18">
        <v>4.1828026444950688E-5</v>
      </c>
      <c r="AB1561" s="18">
        <v>0.28317425344638042</v>
      </c>
      <c r="AC1561" s="18">
        <v>1.8253954065261431E-5</v>
      </c>
      <c r="AD1561" s="20">
        <f t="shared" si="235"/>
        <v>14.225363415769632</v>
      </c>
      <c r="AE1561" s="20">
        <f t="shared" si="236"/>
        <v>16.749580413375487</v>
      </c>
      <c r="AF1561" s="20">
        <f t="shared" si="237"/>
        <v>0.64570332452561952</v>
      </c>
      <c r="AG1561" s="21">
        <f t="shared" si="238"/>
        <v>108.06036007569287</v>
      </c>
      <c r="AH1561" s="21">
        <f t="shared" si="239"/>
        <v>102.13708062513726</v>
      </c>
      <c r="AI1561" s="22">
        <f t="shared" si="240"/>
        <v>26.021238143077085</v>
      </c>
      <c r="AJ1561" s="20">
        <f t="shared" si="241"/>
        <v>-0.97310671633184354</v>
      </c>
    </row>
    <row r="1562" spans="1:36">
      <c r="A1562" s="1" t="s">
        <v>1580</v>
      </c>
      <c r="B1562" s="11">
        <v>46.09</v>
      </c>
      <c r="C1562" s="11">
        <v>86.17</v>
      </c>
      <c r="D1562" s="12">
        <f t="shared" si="232"/>
        <v>0.53487292561216204</v>
      </c>
      <c r="E1562" s="13">
        <v>4.6050000000000001E-2</v>
      </c>
      <c r="F1562" s="13">
        <v>8.5100000000000002E-3</v>
      </c>
      <c r="G1562" s="14">
        <v>0.16011</v>
      </c>
      <c r="H1562" s="14">
        <v>2.7980000000000001E-2</v>
      </c>
      <c r="I1562" s="13">
        <v>2.5219999999999999E-2</v>
      </c>
      <c r="J1562" s="13">
        <v>1.5200000000000001E-3</v>
      </c>
      <c r="K1562" s="15">
        <v>9.1199999999999996E-3</v>
      </c>
      <c r="L1562" s="15">
        <v>1.2999999999999999E-3</v>
      </c>
      <c r="M1562" s="16"/>
      <c r="N1562" s="16">
        <v>317</v>
      </c>
      <c r="O1562" s="16">
        <v>151</v>
      </c>
      <c r="P1562" s="16">
        <v>24</v>
      </c>
      <c r="Q1562" s="16">
        <v>161</v>
      </c>
      <c r="R1562" s="16">
        <v>10</v>
      </c>
      <c r="S1562" s="16">
        <v>183</v>
      </c>
      <c r="T1562" s="16">
        <v>26</v>
      </c>
      <c r="U1562" s="16">
        <v>161</v>
      </c>
      <c r="V1562" s="16">
        <v>10</v>
      </c>
      <c r="W1562" s="17">
        <f t="shared" si="234"/>
        <v>-6.6225165562913908</v>
      </c>
      <c r="X1562" s="15">
        <v>0.10584765277927731</v>
      </c>
      <c r="Y1562" s="15">
        <v>1.2440298044323697E-3</v>
      </c>
      <c r="Z1562" s="18">
        <v>3.3319219602468203E-3</v>
      </c>
      <c r="AA1562" s="18">
        <v>3.8556155944892621E-5</v>
      </c>
      <c r="AB1562" s="18">
        <v>0.28311187613597133</v>
      </c>
      <c r="AC1562" s="18">
        <v>1.6529869395344342E-5</v>
      </c>
      <c r="AD1562" s="20">
        <f t="shared" si="235"/>
        <v>12.019440962023342</v>
      </c>
      <c r="AE1562" s="20">
        <f t="shared" si="236"/>
        <v>15.204952783496317</v>
      </c>
      <c r="AF1562" s="20">
        <f t="shared" si="237"/>
        <v>0.58477196822626876</v>
      </c>
      <c r="AG1562" s="21">
        <f t="shared" si="238"/>
        <v>210.55160284901268</v>
      </c>
      <c r="AH1562" s="21">
        <f t="shared" si="239"/>
        <v>234.95338771521813</v>
      </c>
      <c r="AI1562" s="22">
        <f t="shared" si="240"/>
        <v>25.154049021698597</v>
      </c>
      <c r="AJ1562" s="20">
        <f t="shared" si="241"/>
        <v>-0.89964090481184278</v>
      </c>
    </row>
    <row r="1563" spans="1:36">
      <c r="A1563" s="1" t="s">
        <v>1581</v>
      </c>
      <c r="B1563" s="11">
        <v>399.34</v>
      </c>
      <c r="C1563" s="11">
        <v>595.86</v>
      </c>
      <c r="D1563" s="12">
        <f t="shared" si="232"/>
        <v>0.6701909844594367</v>
      </c>
      <c r="E1563" s="13">
        <v>4.8829999999999998E-2</v>
      </c>
      <c r="F1563" s="13">
        <v>9.5E-4</v>
      </c>
      <c r="G1563" s="14">
        <v>0.15085000000000001</v>
      </c>
      <c r="H1563" s="14">
        <v>2.7299999999999998E-3</v>
      </c>
      <c r="I1563" s="13">
        <v>2.2409999999999999E-2</v>
      </c>
      <c r="J1563" s="13">
        <v>3.8999999999999999E-4</v>
      </c>
      <c r="K1563" s="15">
        <v>6.5199999999999998E-3</v>
      </c>
      <c r="L1563" s="15">
        <v>1.2999999999999999E-4</v>
      </c>
      <c r="M1563" s="16">
        <v>140</v>
      </c>
      <c r="N1563" s="16">
        <v>19</v>
      </c>
      <c r="O1563" s="16">
        <v>143</v>
      </c>
      <c r="P1563" s="16">
        <v>2</v>
      </c>
      <c r="Q1563" s="16">
        <v>143</v>
      </c>
      <c r="R1563" s="16">
        <v>2</v>
      </c>
      <c r="S1563" s="16">
        <v>131</v>
      </c>
      <c r="T1563" s="16">
        <v>3</v>
      </c>
      <c r="U1563" s="16">
        <v>143</v>
      </c>
      <c r="V1563" s="16">
        <v>2</v>
      </c>
      <c r="W1563" s="17">
        <f t="shared" si="234"/>
        <v>0</v>
      </c>
      <c r="X1563" s="15">
        <v>2.2145941783199077E-2</v>
      </c>
      <c r="Y1563" s="15">
        <v>1.1435202144805649E-3</v>
      </c>
      <c r="Z1563" s="18">
        <v>7.2919892145791162E-4</v>
      </c>
      <c r="AA1563" s="18">
        <v>3.7090940932742602E-5</v>
      </c>
      <c r="AB1563" s="18">
        <v>0.28225686823491403</v>
      </c>
      <c r="AC1563" s="18">
        <v>1.594548324241991E-5</v>
      </c>
      <c r="AD1563" s="20">
        <f t="shared" si="235"/>
        <v>-18.217212633712123</v>
      </c>
      <c r="AE1563" s="20">
        <f t="shared" si="236"/>
        <v>-15.152046918938122</v>
      </c>
      <c r="AF1563" s="20">
        <f t="shared" si="237"/>
        <v>0.56407599628381089</v>
      </c>
      <c r="AG1563" s="21">
        <f t="shared" si="238"/>
        <v>1393.7820273664581</v>
      </c>
      <c r="AH1563" s="21">
        <f t="shared" si="239"/>
        <v>2147.8383053030066</v>
      </c>
      <c r="AI1563" s="22">
        <f t="shared" si="240"/>
        <v>22.094130218192959</v>
      </c>
      <c r="AJ1563" s="20">
        <f t="shared" si="241"/>
        <v>-0.97803617706452073</v>
      </c>
    </row>
    <row r="1564" spans="1:36">
      <c r="A1564" s="1" t="s">
        <v>1582</v>
      </c>
      <c r="B1564" s="11">
        <v>72.91</v>
      </c>
      <c r="C1564" s="11">
        <v>100.77</v>
      </c>
      <c r="D1564" s="12">
        <f t="shared" si="232"/>
        <v>0.72352882802421359</v>
      </c>
      <c r="E1564" s="13">
        <v>4.6050000000000001E-2</v>
      </c>
      <c r="F1564" s="13">
        <v>8.7200000000000003E-3</v>
      </c>
      <c r="G1564" s="14">
        <v>7.5899999999999995E-2</v>
      </c>
      <c r="H1564" s="14">
        <v>1.3780000000000001E-2</v>
      </c>
      <c r="I1564" s="13">
        <v>1.196E-2</v>
      </c>
      <c r="J1564" s="13">
        <v>6.4000000000000005E-4</v>
      </c>
      <c r="K1564" s="15">
        <v>4.5900000000000003E-3</v>
      </c>
      <c r="L1564" s="15">
        <v>6.9999999999999999E-4</v>
      </c>
      <c r="M1564" s="16"/>
      <c r="N1564" s="16">
        <v>324</v>
      </c>
      <c r="O1564" s="16">
        <v>74</v>
      </c>
      <c r="P1564" s="16">
        <v>13</v>
      </c>
      <c r="Q1564" s="16">
        <v>77</v>
      </c>
      <c r="R1564" s="16">
        <v>4</v>
      </c>
      <c r="S1564" s="16">
        <v>93</v>
      </c>
      <c r="T1564" s="16">
        <v>14</v>
      </c>
      <c r="U1564" s="16">
        <v>77</v>
      </c>
      <c r="V1564" s="16">
        <v>4</v>
      </c>
      <c r="W1564" s="17">
        <f t="shared" si="234"/>
        <v>-4.0540540540540544</v>
      </c>
      <c r="X1564" s="15">
        <v>2.2047840137122913E-2</v>
      </c>
      <c r="Y1564" s="15">
        <v>2.2132640220716529E-4</v>
      </c>
      <c r="Z1564" s="18">
        <v>7.7252562136844328E-4</v>
      </c>
      <c r="AA1564" s="18">
        <v>7.9683352613570374E-6</v>
      </c>
      <c r="AB1564" s="18">
        <v>0.28313406210215336</v>
      </c>
      <c r="AC1564" s="18">
        <v>1.6146500433810904E-5</v>
      </c>
      <c r="AD1564" s="20">
        <f t="shared" si="235"/>
        <v>12.80402947085868</v>
      </c>
      <c r="AE1564" s="20">
        <f t="shared" si="236"/>
        <v>14.456285538604341</v>
      </c>
      <c r="AF1564" s="20">
        <f t="shared" si="237"/>
        <v>0.57110421680850298</v>
      </c>
      <c r="AG1564" s="21">
        <f t="shared" si="238"/>
        <v>164.78125931283532</v>
      </c>
      <c r="AH1564" s="21">
        <f t="shared" si="239"/>
        <v>217.54041179198884</v>
      </c>
      <c r="AI1564" s="22">
        <f t="shared" si="240"/>
        <v>22.918481589456405</v>
      </c>
      <c r="AJ1564" s="20">
        <f t="shared" si="241"/>
        <v>-0.97673115598287819</v>
      </c>
    </row>
    <row r="1565" spans="1:36">
      <c r="A1565" s="1" t="s">
        <v>1583</v>
      </c>
      <c r="B1565" s="11">
        <v>92.03</v>
      </c>
      <c r="C1565" s="11">
        <v>97.46</v>
      </c>
      <c r="D1565" s="12">
        <f t="shared" si="232"/>
        <v>0.94428483480402226</v>
      </c>
      <c r="E1565" s="13">
        <v>4.6050000000000001E-2</v>
      </c>
      <c r="F1565" s="13">
        <v>9.6500000000000006E-3</v>
      </c>
      <c r="G1565" s="14">
        <v>0.12253</v>
      </c>
      <c r="H1565" s="14">
        <v>2.469E-2</v>
      </c>
      <c r="I1565" s="13">
        <v>1.9300000000000001E-2</v>
      </c>
      <c r="J1565" s="13">
        <v>1.1100000000000001E-3</v>
      </c>
      <c r="K1565" s="15">
        <v>6.5799999999999999E-3</v>
      </c>
      <c r="L1565" s="15">
        <v>5.9000000000000003E-4</v>
      </c>
      <c r="M1565" s="16"/>
      <c r="N1565" s="16">
        <v>350</v>
      </c>
      <c r="O1565" s="16">
        <v>117</v>
      </c>
      <c r="P1565" s="16">
        <v>22</v>
      </c>
      <c r="Q1565" s="16">
        <v>123</v>
      </c>
      <c r="R1565" s="16">
        <v>7</v>
      </c>
      <c r="S1565" s="16">
        <v>133</v>
      </c>
      <c r="T1565" s="16">
        <v>12</v>
      </c>
      <c r="U1565" s="16">
        <v>123</v>
      </c>
      <c r="V1565" s="16">
        <v>7</v>
      </c>
      <c r="W1565" s="17">
        <f t="shared" si="234"/>
        <v>-5.1282051282051286</v>
      </c>
      <c r="X1565" s="15">
        <v>2.8106403664252669E-2</v>
      </c>
      <c r="Y1565" s="15">
        <v>3.5686505876894549E-4</v>
      </c>
      <c r="Z1565" s="18">
        <v>9.8306389987911301E-4</v>
      </c>
      <c r="AA1565" s="18">
        <v>1.1882317117654158E-5</v>
      </c>
      <c r="AB1565" s="18">
        <v>0.28314829564139982</v>
      </c>
      <c r="AC1565" s="18">
        <v>1.5089762345248342E-5</v>
      </c>
      <c r="AD1565" s="20">
        <f t="shared" si="235"/>
        <v>13.307386919489961</v>
      </c>
      <c r="AE1565" s="20">
        <f t="shared" si="236"/>
        <v>15.931137893123726</v>
      </c>
      <c r="AF1565" s="20">
        <f t="shared" si="237"/>
        <v>0.53378115981983187</v>
      </c>
      <c r="AG1565" s="21">
        <f t="shared" si="238"/>
        <v>145.39097752415316</v>
      </c>
      <c r="AH1565" s="21">
        <f t="shared" si="239"/>
        <v>158.64863247595397</v>
      </c>
      <c r="AI1565" s="22">
        <f t="shared" si="240"/>
        <v>21.546579652589273</v>
      </c>
      <c r="AJ1565" s="20">
        <f t="shared" si="241"/>
        <v>-0.97038964156990626</v>
      </c>
    </row>
    <row r="1566" spans="1:36">
      <c r="A1566" s="1" t="s">
        <v>1584</v>
      </c>
      <c r="B1566" s="11">
        <v>121.2</v>
      </c>
      <c r="C1566" s="11">
        <v>237.56</v>
      </c>
      <c r="D1566" s="12">
        <f t="shared" si="232"/>
        <v>0.51018690015154067</v>
      </c>
      <c r="E1566" s="13">
        <v>4.8759999999999998E-2</v>
      </c>
      <c r="F1566" s="13">
        <v>3.2799999999999999E-3</v>
      </c>
      <c r="G1566" s="14">
        <v>0.11282</v>
      </c>
      <c r="H1566" s="14">
        <v>7.0699999999999999E-3</v>
      </c>
      <c r="I1566" s="13">
        <v>1.6789999999999999E-2</v>
      </c>
      <c r="J1566" s="13">
        <v>5.0000000000000001E-4</v>
      </c>
      <c r="K1566" s="15">
        <v>5.2300000000000003E-3</v>
      </c>
      <c r="L1566" s="15">
        <v>3.3E-4</v>
      </c>
      <c r="M1566" s="16">
        <v>136</v>
      </c>
      <c r="N1566" s="16">
        <v>89</v>
      </c>
      <c r="O1566" s="16">
        <v>109</v>
      </c>
      <c r="P1566" s="16">
        <v>6</v>
      </c>
      <c r="Q1566" s="16">
        <v>107</v>
      </c>
      <c r="R1566" s="16">
        <v>3</v>
      </c>
      <c r="S1566" s="16">
        <v>105</v>
      </c>
      <c r="T1566" s="16">
        <v>7</v>
      </c>
      <c r="U1566" s="16">
        <v>107</v>
      </c>
      <c r="V1566" s="16">
        <v>3</v>
      </c>
      <c r="W1566" s="17">
        <f t="shared" si="234"/>
        <v>1.834862385321101</v>
      </c>
      <c r="X1566" s="15">
        <v>3.7091218126259637E-2</v>
      </c>
      <c r="Y1566" s="15">
        <v>5.9433501013277513E-4</v>
      </c>
      <c r="Z1566" s="18">
        <v>1.3952564866420115E-3</v>
      </c>
      <c r="AA1566" s="18">
        <v>2.2017631002422659E-5</v>
      </c>
      <c r="AB1566" s="18">
        <v>0.28312432111427444</v>
      </c>
      <c r="AC1566" s="18">
        <v>1.6044798321112054E-5</v>
      </c>
      <c r="AD1566" s="20">
        <f t="shared" si="235"/>
        <v>12.459547418923744</v>
      </c>
      <c r="AE1566" s="20">
        <f t="shared" si="236"/>
        <v>14.712252384538882</v>
      </c>
      <c r="AF1566" s="20">
        <f t="shared" si="237"/>
        <v>0.56754439002269708</v>
      </c>
      <c r="AG1566" s="21">
        <f t="shared" si="238"/>
        <v>181.60347373208668</v>
      </c>
      <c r="AH1566" s="21">
        <f t="shared" si="239"/>
        <v>224.47149158829973</v>
      </c>
      <c r="AI1566" s="22">
        <f t="shared" si="240"/>
        <v>23.150155114101892</v>
      </c>
      <c r="AJ1566" s="20">
        <f t="shared" si="241"/>
        <v>-0.95797420220957796</v>
      </c>
    </row>
    <row r="1567" spans="1:36">
      <c r="A1567" s="1" t="s">
        <v>1585</v>
      </c>
      <c r="B1567" s="11">
        <v>18.75</v>
      </c>
      <c r="C1567" s="11">
        <v>51.51</v>
      </c>
      <c r="D1567" s="12">
        <f t="shared" si="232"/>
        <v>0.36400698893418754</v>
      </c>
      <c r="E1567" s="13">
        <v>4.6050000000000001E-2</v>
      </c>
      <c r="F1567" s="13">
        <v>7.4999999999999997E-3</v>
      </c>
      <c r="G1567" s="14">
        <v>0.11637</v>
      </c>
      <c r="H1567" s="14">
        <v>1.6160000000000001E-2</v>
      </c>
      <c r="I1567" s="13">
        <v>1.8329999999999999E-2</v>
      </c>
      <c r="J1567" s="13">
        <v>1.56E-3</v>
      </c>
      <c r="K1567" s="15">
        <v>1.455E-2</v>
      </c>
      <c r="L1567" s="15">
        <v>4.7400000000000003E-3</v>
      </c>
      <c r="M1567" s="16"/>
      <c r="N1567" s="16">
        <v>287</v>
      </c>
      <c r="O1567" s="16">
        <v>112</v>
      </c>
      <c r="P1567" s="16">
        <v>15</v>
      </c>
      <c r="Q1567" s="16">
        <v>117</v>
      </c>
      <c r="R1567" s="16">
        <v>10</v>
      </c>
      <c r="S1567" s="16">
        <v>292</v>
      </c>
      <c r="T1567" s="16">
        <v>95</v>
      </c>
      <c r="U1567" s="16">
        <v>117</v>
      </c>
      <c r="V1567" s="16">
        <v>10</v>
      </c>
      <c r="W1567" s="17">
        <f t="shared" si="234"/>
        <v>-4.4642857142857144</v>
      </c>
      <c r="X1567" s="15">
        <v>1.5785024130996406E-2</v>
      </c>
      <c r="Y1567" s="15">
        <v>5.1472774098379264E-4</v>
      </c>
      <c r="Z1567" s="18">
        <v>6.6079174666315327E-4</v>
      </c>
      <c r="AA1567" s="18">
        <v>2.0432192783848594E-5</v>
      </c>
      <c r="AB1567" s="18">
        <v>0.28316666406451985</v>
      </c>
      <c r="AC1567" s="18">
        <v>1.6975622881436878E-5</v>
      </c>
      <c r="AD1567" s="20">
        <f t="shared" si="235"/>
        <v>13.956971147066621</v>
      </c>
      <c r="AE1567" s="20">
        <f t="shared" si="236"/>
        <v>16.477630475417726</v>
      </c>
      <c r="AF1567" s="20">
        <f t="shared" si="237"/>
        <v>0.60048316134740964</v>
      </c>
      <c r="AG1567" s="21">
        <f t="shared" si="238"/>
        <v>118.14521776153639</v>
      </c>
      <c r="AH1567" s="21">
        <f t="shared" si="239"/>
        <v>118.83895621870583</v>
      </c>
      <c r="AI1567" s="22">
        <f t="shared" si="240"/>
        <v>24.045185988177252</v>
      </c>
      <c r="AJ1567" s="20">
        <f t="shared" si="241"/>
        <v>-0.98009663413665205</v>
      </c>
    </row>
    <row r="1568" spans="1:36">
      <c r="A1568" s="23" t="s">
        <v>1586</v>
      </c>
      <c r="B1568" s="24">
        <v>38.22</v>
      </c>
      <c r="C1568" s="24">
        <v>79.11</v>
      </c>
      <c r="D1568" s="25">
        <f t="shared" si="232"/>
        <v>0.48312476298824419</v>
      </c>
      <c r="E1568" s="26">
        <v>6.2810000000000005E-2</v>
      </c>
      <c r="F1568" s="26">
        <v>1.337E-2</v>
      </c>
      <c r="G1568" s="27">
        <v>0.14133999999999999</v>
      </c>
      <c r="H1568" s="27">
        <v>2.963E-2</v>
      </c>
      <c r="I1568" s="26">
        <v>1.6320000000000001E-2</v>
      </c>
      <c r="J1568" s="26">
        <v>6.0999999999999997E-4</v>
      </c>
      <c r="K1568" s="28">
        <v>5.0099999999999997E-3</v>
      </c>
      <c r="L1568" s="28">
        <v>2.9E-4</v>
      </c>
      <c r="M1568" s="29">
        <v>702</v>
      </c>
      <c r="N1568" s="29">
        <v>454</v>
      </c>
      <c r="O1568" s="29">
        <v>134</v>
      </c>
      <c r="P1568" s="29">
        <v>26</v>
      </c>
      <c r="Q1568" s="29">
        <v>104</v>
      </c>
      <c r="R1568" s="29">
        <v>4</v>
      </c>
      <c r="S1568" s="29">
        <v>101</v>
      </c>
      <c r="T1568" s="29">
        <v>6</v>
      </c>
      <c r="U1568" s="29">
        <v>104</v>
      </c>
      <c r="V1568" s="29">
        <v>4</v>
      </c>
      <c r="W1568" s="30">
        <f t="shared" si="234"/>
        <v>22.388059701492537</v>
      </c>
      <c r="X1568" s="28">
        <v>1.8596778333578416E-2</v>
      </c>
      <c r="Y1568" s="28">
        <v>4.5441137943137141E-4</v>
      </c>
      <c r="Z1568" s="31">
        <v>7.6374600630106486E-4</v>
      </c>
      <c r="AA1568" s="31">
        <v>1.7647758599891274E-5</v>
      </c>
      <c r="AB1568" s="31">
        <v>0.28314646880420447</v>
      </c>
      <c r="AC1568" s="31">
        <v>1.4833128086034299E-5</v>
      </c>
      <c r="AD1568" s="33">
        <f t="shared" si="235"/>
        <v>13.242782319482505</v>
      </c>
      <c r="AE1568" s="33">
        <f t="shared" si="236"/>
        <v>15.475799060571394</v>
      </c>
      <c r="AF1568" s="33">
        <f t="shared" si="237"/>
        <v>0.52468114468914862</v>
      </c>
      <c r="AG1568" s="34">
        <f t="shared" si="238"/>
        <v>147.13766792234205</v>
      </c>
      <c r="AH1568" s="34">
        <f t="shared" si="239"/>
        <v>173.08075875735648</v>
      </c>
      <c r="AI1568" s="35">
        <f t="shared" si="240"/>
        <v>21.055926985595846</v>
      </c>
      <c r="AJ1568" s="33">
        <f t="shared" si="241"/>
        <v>-0.97699560221984749</v>
      </c>
    </row>
    <row r="1569" spans="1:36">
      <c r="A1569" s="1" t="s">
        <v>1587</v>
      </c>
      <c r="B1569" s="11">
        <v>193.3</v>
      </c>
      <c r="C1569" s="11">
        <v>174.28</v>
      </c>
      <c r="D1569" s="12">
        <f t="shared" si="232"/>
        <v>1.1091347257287125</v>
      </c>
      <c r="E1569" s="13">
        <v>4.6050000000000001E-2</v>
      </c>
      <c r="F1569" s="13">
        <v>8.2500000000000004E-3</v>
      </c>
      <c r="G1569" s="14">
        <v>9.0490000000000001E-2</v>
      </c>
      <c r="H1569" s="14">
        <v>1.5429999999999999E-2</v>
      </c>
      <c r="I1569" s="13">
        <v>1.4250000000000001E-2</v>
      </c>
      <c r="J1569" s="13">
        <v>7.7999999999999999E-4</v>
      </c>
      <c r="K1569" s="15">
        <v>4.96E-3</v>
      </c>
      <c r="L1569" s="15">
        <v>4.0000000000000002E-4</v>
      </c>
      <c r="M1569" s="16"/>
      <c r="N1569" s="16">
        <v>311</v>
      </c>
      <c r="O1569" s="16">
        <v>88</v>
      </c>
      <c r="P1569" s="16">
        <v>14</v>
      </c>
      <c r="Q1569" s="16">
        <v>91</v>
      </c>
      <c r="R1569" s="16">
        <v>5</v>
      </c>
      <c r="S1569" s="16">
        <v>100</v>
      </c>
      <c r="T1569" s="16">
        <v>8</v>
      </c>
      <c r="U1569" s="16">
        <v>91</v>
      </c>
      <c r="V1569" s="16">
        <v>5</v>
      </c>
      <c r="W1569" s="17">
        <f t="shared" si="234"/>
        <v>-3.4090909090909092</v>
      </c>
      <c r="X1569" s="15">
        <v>3.6115230526582824E-2</v>
      </c>
      <c r="Y1569" s="15">
        <v>5.840674842302108E-4</v>
      </c>
      <c r="Z1569" s="18">
        <v>1.4494244314796451E-3</v>
      </c>
      <c r="AA1569" s="18">
        <v>2.1837691715788788E-5</v>
      </c>
      <c r="AB1569" s="18">
        <v>0.28314750606988093</v>
      </c>
      <c r="AC1569" s="18">
        <v>1.6773414179396461E-5</v>
      </c>
      <c r="AD1569" s="20">
        <f t="shared" si="235"/>
        <v>13.279464369913008</v>
      </c>
      <c r="AE1569" s="20">
        <f t="shared" si="236"/>
        <v>15.191871948612157</v>
      </c>
      <c r="AF1569" s="20">
        <f t="shared" si="237"/>
        <v>0.59329649188757194</v>
      </c>
      <c r="AG1569" s="21">
        <f t="shared" si="238"/>
        <v>148.36483922325399</v>
      </c>
      <c r="AH1569" s="21">
        <f t="shared" si="239"/>
        <v>181.19551538638518</v>
      </c>
      <c r="AI1569" s="22">
        <f t="shared" si="240"/>
        <v>24.252207765037809</v>
      </c>
      <c r="AJ1569" s="20">
        <f t="shared" si="241"/>
        <v>-0.95634263760603477</v>
      </c>
    </row>
    <row r="1570" spans="1:36">
      <c r="A1570" s="1" t="s">
        <v>1588</v>
      </c>
      <c r="B1570" s="11">
        <v>80.16</v>
      </c>
      <c r="C1570" s="11">
        <v>109.94</v>
      </c>
      <c r="D1570" s="12">
        <f t="shared" si="232"/>
        <v>0.72912497726032377</v>
      </c>
      <c r="E1570" s="13">
        <v>4.6050000000000001E-2</v>
      </c>
      <c r="F1570" s="13">
        <v>6.4599999999999996E-3</v>
      </c>
      <c r="G1570" s="14">
        <v>0.11441999999999999</v>
      </c>
      <c r="H1570" s="14">
        <v>1.4120000000000001E-2</v>
      </c>
      <c r="I1570" s="13">
        <v>1.8020000000000001E-2</v>
      </c>
      <c r="J1570" s="13">
        <v>1.2099999999999999E-3</v>
      </c>
      <c r="K1570" s="15">
        <v>7.2899999999999996E-3</v>
      </c>
      <c r="L1570" s="15">
        <v>1.01E-3</v>
      </c>
      <c r="M1570" s="16"/>
      <c r="N1570" s="16">
        <v>257</v>
      </c>
      <c r="O1570" s="16">
        <v>110</v>
      </c>
      <c r="P1570" s="16">
        <v>13</v>
      </c>
      <c r="Q1570" s="16">
        <v>115</v>
      </c>
      <c r="R1570" s="16">
        <v>8</v>
      </c>
      <c r="S1570" s="16">
        <v>147</v>
      </c>
      <c r="T1570" s="16">
        <v>20</v>
      </c>
      <c r="U1570" s="16">
        <v>115</v>
      </c>
      <c r="V1570" s="16">
        <v>8</v>
      </c>
      <c r="W1570" s="17">
        <f t="shared" si="234"/>
        <v>-4.5454545454545459</v>
      </c>
      <c r="X1570" s="15">
        <v>2.8797344309022505E-2</v>
      </c>
      <c r="Y1570" s="15">
        <v>1.3702568464947458E-4</v>
      </c>
      <c r="Z1570" s="18">
        <v>1.0084579392074296E-3</v>
      </c>
      <c r="AA1570" s="18">
        <v>4.0340180992276506E-6</v>
      </c>
      <c r="AB1570" s="18">
        <v>0.2831312502861818</v>
      </c>
      <c r="AC1570" s="18">
        <v>1.6581361163888424E-5</v>
      </c>
      <c r="AD1570" s="20">
        <f t="shared" si="235"/>
        <v>12.704591903787144</v>
      </c>
      <c r="AE1570" s="20">
        <f t="shared" si="236"/>
        <v>15.155385241893971</v>
      </c>
      <c r="AF1570" s="20">
        <f t="shared" si="237"/>
        <v>0.58653426055189628</v>
      </c>
      <c r="AG1570" s="21">
        <f t="shared" si="238"/>
        <v>169.83459601204891</v>
      </c>
      <c r="AH1570" s="21">
        <f t="shared" si="239"/>
        <v>202.24298226389124</v>
      </c>
      <c r="AI1570" s="22">
        <f t="shared" si="240"/>
        <v>23.682166267754525</v>
      </c>
      <c r="AJ1570" s="20">
        <f t="shared" si="241"/>
        <v>-0.96962476086724614</v>
      </c>
    </row>
    <row r="1571" spans="1:36">
      <c r="A1571" s="1" t="s">
        <v>1589</v>
      </c>
      <c r="B1571" s="11">
        <v>285.85000000000002</v>
      </c>
      <c r="C1571" s="11">
        <v>353.1</v>
      </c>
      <c r="D1571" s="12">
        <f t="shared" si="232"/>
        <v>0.8095440385160011</v>
      </c>
      <c r="E1571" s="13">
        <v>5.4800000000000001E-2</v>
      </c>
      <c r="F1571" s="13">
        <v>3.46E-3</v>
      </c>
      <c r="G1571" s="14">
        <v>0.12806000000000001</v>
      </c>
      <c r="H1571" s="14">
        <v>7.4200000000000004E-3</v>
      </c>
      <c r="I1571" s="13">
        <v>1.695E-2</v>
      </c>
      <c r="J1571" s="13">
        <v>5.1999999999999995E-4</v>
      </c>
      <c r="K1571" s="15">
        <v>5.7099999999999998E-3</v>
      </c>
      <c r="L1571" s="15">
        <v>2.7999999999999998E-4</v>
      </c>
      <c r="M1571" s="16">
        <v>404</v>
      </c>
      <c r="N1571" s="16">
        <v>76</v>
      </c>
      <c r="O1571" s="16">
        <v>122</v>
      </c>
      <c r="P1571" s="16">
        <v>7</v>
      </c>
      <c r="Q1571" s="16">
        <v>108</v>
      </c>
      <c r="R1571" s="16">
        <v>3</v>
      </c>
      <c r="S1571" s="16">
        <v>115</v>
      </c>
      <c r="T1571" s="16">
        <v>6</v>
      </c>
      <c r="U1571" s="16">
        <v>108</v>
      </c>
      <c r="V1571" s="16">
        <v>3</v>
      </c>
      <c r="W1571" s="17">
        <f t="shared" si="234"/>
        <v>11.475409836065573</v>
      </c>
      <c r="X1571" s="15">
        <v>5.1491610659679624E-2</v>
      </c>
      <c r="Y1571" s="15">
        <v>5.4329042664882921E-4</v>
      </c>
      <c r="Z1571" s="18">
        <v>2.0361775408225371E-3</v>
      </c>
      <c r="AA1571" s="18">
        <v>2.0083393148229857E-5</v>
      </c>
      <c r="AB1571" s="18">
        <v>0.28316761212862857</v>
      </c>
      <c r="AC1571" s="18">
        <v>1.8459396316234042E-5</v>
      </c>
      <c r="AD1571" s="20">
        <f t="shared" si="235"/>
        <v>13.990498657170392</v>
      </c>
      <c r="AE1571" s="20">
        <f t="shared" si="236"/>
        <v>16.218936068703727</v>
      </c>
      <c r="AF1571" s="20">
        <f t="shared" si="237"/>
        <v>0.6529561562095535</v>
      </c>
      <c r="AG1571" s="21">
        <f t="shared" si="238"/>
        <v>121.2154334253796</v>
      </c>
      <c r="AH1571" s="21">
        <f t="shared" si="239"/>
        <v>128.44984741834489</v>
      </c>
      <c r="AI1571" s="22">
        <f t="shared" si="240"/>
        <v>27.135061087072998</v>
      </c>
      <c r="AJ1571" s="20">
        <f t="shared" si="241"/>
        <v>-0.93866935118004402</v>
      </c>
    </row>
    <row r="1572" spans="1:36">
      <c r="A1572" s="1" t="s">
        <v>1590</v>
      </c>
      <c r="B1572" s="11">
        <v>98.61</v>
      </c>
      <c r="C1572" s="11">
        <v>250.46</v>
      </c>
      <c r="D1572" s="12">
        <f t="shared" si="232"/>
        <v>0.39371556336341129</v>
      </c>
      <c r="E1572" s="13">
        <v>5.8959999999999999E-2</v>
      </c>
      <c r="F1572" s="13">
        <v>5.1200000000000004E-3</v>
      </c>
      <c r="G1572" s="14">
        <v>0.16064000000000001</v>
      </c>
      <c r="H1572" s="14">
        <v>1.2710000000000001E-2</v>
      </c>
      <c r="I1572" s="13">
        <v>1.9769999999999999E-2</v>
      </c>
      <c r="J1572" s="13">
        <v>8.0000000000000004E-4</v>
      </c>
      <c r="K1572" s="15">
        <v>9.1199999999999996E-3</v>
      </c>
      <c r="L1572" s="15">
        <v>7.7999999999999999E-4</v>
      </c>
      <c r="M1572" s="16">
        <v>566</v>
      </c>
      <c r="N1572" s="16">
        <v>103</v>
      </c>
      <c r="O1572" s="16">
        <v>151</v>
      </c>
      <c r="P1572" s="16">
        <v>11</v>
      </c>
      <c r="Q1572" s="16">
        <v>126</v>
      </c>
      <c r="R1572" s="16">
        <v>5</v>
      </c>
      <c r="S1572" s="16">
        <v>184</v>
      </c>
      <c r="T1572" s="16">
        <v>16</v>
      </c>
      <c r="U1572" s="16">
        <v>126</v>
      </c>
      <c r="V1572" s="16">
        <v>5</v>
      </c>
      <c r="W1572" s="17">
        <f t="shared" si="234"/>
        <v>16.556291390728475</v>
      </c>
      <c r="X1572" s="15">
        <v>7.3190563351806293E-2</v>
      </c>
      <c r="Y1572" s="15">
        <v>3.2344262178589604E-3</v>
      </c>
      <c r="Z1572" s="18">
        <v>2.5269620433481092E-3</v>
      </c>
      <c r="AA1572" s="18">
        <v>9.8996553070977497E-5</v>
      </c>
      <c r="AB1572" s="18">
        <v>0.28314772643083486</v>
      </c>
      <c r="AC1572" s="18">
        <v>1.565396522831725E-5</v>
      </c>
      <c r="AD1572" s="20">
        <f t="shared" si="235"/>
        <v>13.287257254426255</v>
      </c>
      <c r="AE1572" s="20">
        <f t="shared" si="236"/>
        <v>15.846601748101818</v>
      </c>
      <c r="AF1572" s="20">
        <f t="shared" si="237"/>
        <v>0.55374277047263565</v>
      </c>
      <c r="AG1572" s="21">
        <f t="shared" si="238"/>
        <v>152.48691826519547</v>
      </c>
      <c r="AH1572" s="21">
        <f t="shared" si="239"/>
        <v>166.43495499439146</v>
      </c>
      <c r="AI1572" s="22">
        <f t="shared" si="240"/>
        <v>23.311487577296333</v>
      </c>
      <c r="AJ1572" s="20">
        <f t="shared" si="241"/>
        <v>-0.92388668544132202</v>
      </c>
    </row>
    <row r="1573" spans="1:36">
      <c r="A1573" s="1" t="s">
        <v>1591</v>
      </c>
      <c r="B1573" s="11">
        <v>84.95</v>
      </c>
      <c r="C1573" s="11">
        <v>120.33</v>
      </c>
      <c r="D1573" s="12">
        <f t="shared" si="232"/>
        <v>0.70597523477104629</v>
      </c>
      <c r="E1573" s="13">
        <v>4.6050000000000001E-2</v>
      </c>
      <c r="F1573" s="13">
        <v>2.3029999999999998E-2</v>
      </c>
      <c r="G1573" s="14">
        <v>7.2120000000000004E-2</v>
      </c>
      <c r="H1573" s="14">
        <v>3.5639999999999998E-2</v>
      </c>
      <c r="I1573" s="13">
        <v>1.136E-2</v>
      </c>
      <c r="J1573" s="13">
        <v>8.7000000000000001E-4</v>
      </c>
      <c r="K1573" s="15">
        <v>3.63E-3</v>
      </c>
      <c r="L1573" s="15">
        <v>7.9000000000000001E-4</v>
      </c>
      <c r="M1573" s="16"/>
      <c r="N1573" s="16">
        <v>834</v>
      </c>
      <c r="O1573" s="16">
        <v>71</v>
      </c>
      <c r="P1573" s="16">
        <v>34</v>
      </c>
      <c r="Q1573" s="16">
        <v>73</v>
      </c>
      <c r="R1573" s="16">
        <v>6</v>
      </c>
      <c r="S1573" s="16">
        <v>73</v>
      </c>
      <c r="T1573" s="16">
        <v>16</v>
      </c>
      <c r="U1573" s="16">
        <v>73</v>
      </c>
      <c r="V1573" s="16">
        <v>6</v>
      </c>
      <c r="W1573" s="17">
        <f t="shared" si="234"/>
        <v>-2.816901408450704</v>
      </c>
      <c r="X1573" s="15">
        <v>2.3927680659594542E-2</v>
      </c>
      <c r="Y1573" s="15">
        <v>1.5184221517301348E-4</v>
      </c>
      <c r="Z1573" s="18">
        <v>8.5342673765280289E-4</v>
      </c>
      <c r="AA1573" s="18">
        <v>5.0536580302745141E-6</v>
      </c>
      <c r="AB1573" s="18">
        <v>0.28310069465520954</v>
      </c>
      <c r="AC1573" s="18">
        <v>1.7232753557126407E-5</v>
      </c>
      <c r="AD1573" s="20">
        <f t="shared" si="235"/>
        <v>11.624017060016811</v>
      </c>
      <c r="AE1573" s="20">
        <f t="shared" si="236"/>
        <v>13.186282013981643</v>
      </c>
      <c r="AF1573" s="20">
        <f t="shared" si="237"/>
        <v>0.60951980499995051</v>
      </c>
      <c r="AG1573" s="21">
        <f t="shared" si="238"/>
        <v>212.56838028775837</v>
      </c>
      <c r="AH1573" s="21">
        <f t="shared" si="239"/>
        <v>295.9741249861566</v>
      </c>
      <c r="AI1573" s="22">
        <f t="shared" si="240"/>
        <v>24.491522148818319</v>
      </c>
      <c r="AJ1573" s="20">
        <f t="shared" si="241"/>
        <v>-0.97429437537190355</v>
      </c>
    </row>
    <row r="1574" spans="1:36">
      <c r="A1574" s="1" t="s">
        <v>1592</v>
      </c>
      <c r="B1574" s="11">
        <v>13.49</v>
      </c>
      <c r="C1574" s="11">
        <v>32.4</v>
      </c>
      <c r="D1574" s="12">
        <f t="shared" si="232"/>
        <v>0.41635802469135808</v>
      </c>
      <c r="E1574" s="13">
        <v>4.6050000000000001E-2</v>
      </c>
      <c r="F1574" s="13">
        <v>9.4800000000000006E-3</v>
      </c>
      <c r="G1574" s="14">
        <v>0.1163</v>
      </c>
      <c r="H1574" s="14">
        <v>2.0420000000000001E-2</v>
      </c>
      <c r="I1574" s="13">
        <v>1.8319999999999999E-2</v>
      </c>
      <c r="J1574" s="13">
        <v>1.97E-3</v>
      </c>
      <c r="K1574" s="15">
        <v>1.451E-2</v>
      </c>
      <c r="L1574" s="15">
        <v>4.8599999999999997E-3</v>
      </c>
      <c r="M1574" s="16"/>
      <c r="N1574" s="16">
        <v>346</v>
      </c>
      <c r="O1574" s="16">
        <v>112</v>
      </c>
      <c r="P1574" s="16">
        <v>19</v>
      </c>
      <c r="Q1574" s="16">
        <v>117</v>
      </c>
      <c r="R1574" s="16">
        <v>12</v>
      </c>
      <c r="S1574" s="16">
        <v>291</v>
      </c>
      <c r="T1574" s="16">
        <v>97</v>
      </c>
      <c r="U1574" s="16">
        <v>117</v>
      </c>
      <c r="V1574" s="16">
        <v>12</v>
      </c>
      <c r="W1574" s="17">
        <f t="shared" si="234"/>
        <v>-4.4642857142857144</v>
      </c>
      <c r="X1574" s="15">
        <v>1.8236655639793847E-2</v>
      </c>
      <c r="Y1574" s="15">
        <v>1.4785133603623872E-4</v>
      </c>
      <c r="Z1574" s="18">
        <v>7.677489899776546E-4</v>
      </c>
      <c r="AA1574" s="18">
        <v>5.519402356883367E-6</v>
      </c>
      <c r="AB1574" s="18">
        <v>0.28313283088315555</v>
      </c>
      <c r="AC1574" s="18">
        <v>1.6737393932136012E-5</v>
      </c>
      <c r="AD1574" s="20">
        <f t="shared" si="235"/>
        <v>12.760488420193727</v>
      </c>
      <c r="AE1574" s="20">
        <f t="shared" si="236"/>
        <v>15.272575835947322</v>
      </c>
      <c r="AF1574" s="20">
        <f t="shared" si="237"/>
        <v>0.59205622622993093</v>
      </c>
      <c r="AG1574" s="21">
        <f t="shared" si="238"/>
        <v>166.50735531171139</v>
      </c>
      <c r="AH1574" s="21">
        <f t="shared" si="239"/>
        <v>196.27278320582036</v>
      </c>
      <c r="AI1574" s="22">
        <f t="shared" si="240"/>
        <v>23.753605091732084</v>
      </c>
      <c r="AJ1574" s="20">
        <f t="shared" si="241"/>
        <v>-0.97687503042235979</v>
      </c>
    </row>
    <row r="1575" spans="1:36">
      <c r="A1575" s="1" t="s">
        <v>1593</v>
      </c>
      <c r="B1575" s="11">
        <v>67.959999999999994</v>
      </c>
      <c r="C1575" s="11">
        <v>129.82</v>
      </c>
      <c r="D1575" s="12">
        <f t="shared" si="232"/>
        <v>0.52349406871052229</v>
      </c>
      <c r="E1575" s="13">
        <v>4.6890000000000001E-2</v>
      </c>
      <c r="F1575" s="13">
        <v>7.2100000000000003E-3</v>
      </c>
      <c r="G1575" s="14">
        <v>0.13946</v>
      </c>
      <c r="H1575" s="14">
        <v>2.0070000000000001E-2</v>
      </c>
      <c r="I1575" s="13">
        <v>2.1579999999999998E-2</v>
      </c>
      <c r="J1575" s="13">
        <v>1.25E-3</v>
      </c>
      <c r="K1575" s="15">
        <v>8.9999999999999993E-3</v>
      </c>
      <c r="L1575" s="15">
        <v>1.0499999999999999E-3</v>
      </c>
      <c r="M1575" s="16">
        <v>44</v>
      </c>
      <c r="N1575" s="16">
        <v>209</v>
      </c>
      <c r="O1575" s="16">
        <v>133</v>
      </c>
      <c r="P1575" s="16">
        <v>18</v>
      </c>
      <c r="Q1575" s="16">
        <v>138</v>
      </c>
      <c r="R1575" s="16">
        <v>8</v>
      </c>
      <c r="S1575" s="16">
        <v>181</v>
      </c>
      <c r="T1575" s="16">
        <v>21</v>
      </c>
      <c r="U1575" s="16">
        <v>138</v>
      </c>
      <c r="V1575" s="16">
        <v>8</v>
      </c>
      <c r="W1575" s="17">
        <f t="shared" si="234"/>
        <v>-3.7593984962406015</v>
      </c>
      <c r="X1575" s="15">
        <v>2.6061659893733054E-2</v>
      </c>
      <c r="Y1575" s="15">
        <v>5.0706819176377668E-4</v>
      </c>
      <c r="Z1575" s="18">
        <v>1.0908258940406257E-3</v>
      </c>
      <c r="AA1575" s="18">
        <v>2.0032622913933157E-5</v>
      </c>
      <c r="AB1575" s="18">
        <v>0.28312427017604835</v>
      </c>
      <c r="AC1575" s="18">
        <v>1.5199467126901071E-5</v>
      </c>
      <c r="AD1575" s="20">
        <f t="shared" si="235"/>
        <v>12.457746030312133</v>
      </c>
      <c r="AE1575" s="20">
        <f t="shared" si="236"/>
        <v>15.391894924516869</v>
      </c>
      <c r="AF1575" s="20">
        <f t="shared" si="237"/>
        <v>0.5376795540437187</v>
      </c>
      <c r="AG1575" s="21">
        <f t="shared" si="238"/>
        <v>180.19702039482911</v>
      </c>
      <c r="AH1575" s="21">
        <f t="shared" si="239"/>
        <v>204.9888871096054</v>
      </c>
      <c r="AI1575" s="22">
        <f t="shared" si="240"/>
        <v>21.751815127408975</v>
      </c>
      <c r="AJ1575" s="20">
        <f t="shared" si="241"/>
        <v>-0.96714379837227027</v>
      </c>
    </row>
    <row r="1576" spans="1:36">
      <c r="A1576" s="1" t="s">
        <v>1594</v>
      </c>
      <c r="B1576" s="11">
        <v>104.36</v>
      </c>
      <c r="C1576" s="11">
        <v>128.12</v>
      </c>
      <c r="D1576" s="12">
        <f t="shared" si="232"/>
        <v>0.8145488604433343</v>
      </c>
      <c r="E1576" s="13">
        <v>5.6890000000000003E-2</v>
      </c>
      <c r="F1576" s="13">
        <v>1.2959999999999999E-2</v>
      </c>
      <c r="G1576" s="14">
        <v>0.12595000000000001</v>
      </c>
      <c r="H1576" s="14">
        <v>2.785E-2</v>
      </c>
      <c r="I1576" s="13">
        <v>1.6060000000000001E-2</v>
      </c>
      <c r="J1576" s="13">
        <v>8.8999999999999995E-4</v>
      </c>
      <c r="K1576" s="15">
        <v>4.9899999999999996E-3</v>
      </c>
      <c r="L1576" s="15">
        <v>2.4000000000000001E-4</v>
      </c>
      <c r="M1576" s="16">
        <v>487</v>
      </c>
      <c r="N1576" s="16">
        <v>448</v>
      </c>
      <c r="O1576" s="16">
        <v>120</v>
      </c>
      <c r="P1576" s="16">
        <v>25</v>
      </c>
      <c r="Q1576" s="16">
        <v>103</v>
      </c>
      <c r="R1576" s="16">
        <v>6</v>
      </c>
      <c r="S1576" s="16">
        <v>101</v>
      </c>
      <c r="T1576" s="16">
        <v>5</v>
      </c>
      <c r="U1576" s="16">
        <v>103</v>
      </c>
      <c r="V1576" s="16">
        <v>6</v>
      </c>
      <c r="W1576" s="17">
        <f t="shared" si="234"/>
        <v>14.166666666666666</v>
      </c>
      <c r="X1576" s="15">
        <v>2.7809770449264186E-2</v>
      </c>
      <c r="Y1576" s="15">
        <v>2.4575579441645277E-4</v>
      </c>
      <c r="Z1576" s="18">
        <v>9.1129125529540694E-4</v>
      </c>
      <c r="AA1576" s="18">
        <v>7.0300934648896309E-6</v>
      </c>
      <c r="AB1576" s="18">
        <v>0.28311606352166863</v>
      </c>
      <c r="AC1576" s="18">
        <v>1.4863257849671548E-5</v>
      </c>
      <c r="AD1576" s="20">
        <f t="shared" si="235"/>
        <v>12.167524424928633</v>
      </c>
      <c r="AE1576" s="20">
        <f t="shared" si="236"/>
        <v>14.368766215957507</v>
      </c>
      <c r="AF1576" s="20">
        <f t="shared" si="237"/>
        <v>0.52574574733962476</v>
      </c>
      <c r="AG1576" s="21">
        <f t="shared" si="238"/>
        <v>191.02025606987056</v>
      </c>
      <c r="AH1576" s="21">
        <f t="shared" si="239"/>
        <v>243.4048876683149</v>
      </c>
      <c r="AI1576" s="22">
        <f t="shared" si="240"/>
        <v>21.164410065260398</v>
      </c>
      <c r="AJ1576" s="20">
        <f t="shared" si="241"/>
        <v>-0.97255146821399374</v>
      </c>
    </row>
    <row r="1577" spans="1:36">
      <c r="A1577" s="23" t="s">
        <v>1595</v>
      </c>
      <c r="B1577" s="24">
        <v>46.08</v>
      </c>
      <c r="C1577" s="24">
        <v>65.7</v>
      </c>
      <c r="D1577" s="25">
        <f t="shared" si="232"/>
        <v>0.70136986301369852</v>
      </c>
      <c r="E1577" s="26">
        <v>6.4710000000000004E-2</v>
      </c>
      <c r="F1577" s="26">
        <v>1.1950000000000001E-2</v>
      </c>
      <c r="G1577" s="27">
        <v>0.14446000000000001</v>
      </c>
      <c r="H1577" s="27">
        <v>2.623E-2</v>
      </c>
      <c r="I1577" s="26">
        <v>1.619E-2</v>
      </c>
      <c r="J1577" s="26">
        <v>5.4000000000000001E-4</v>
      </c>
      <c r="K1577" s="28">
        <v>4.96E-3</v>
      </c>
      <c r="L1577" s="28">
        <v>1.8000000000000001E-4</v>
      </c>
      <c r="M1577" s="29">
        <v>765</v>
      </c>
      <c r="N1577" s="29">
        <v>414</v>
      </c>
      <c r="O1577" s="29">
        <v>137</v>
      </c>
      <c r="P1577" s="29">
        <v>23</v>
      </c>
      <c r="Q1577" s="29">
        <v>104</v>
      </c>
      <c r="R1577" s="29">
        <v>3</v>
      </c>
      <c r="S1577" s="29">
        <v>100</v>
      </c>
      <c r="T1577" s="29">
        <v>4</v>
      </c>
      <c r="U1577" s="29">
        <v>104</v>
      </c>
      <c r="V1577" s="29">
        <v>3</v>
      </c>
      <c r="W1577" s="30">
        <f t="shared" si="234"/>
        <v>24.087591240875913</v>
      </c>
      <c r="X1577" s="28">
        <v>2.3795301205488114E-2</v>
      </c>
      <c r="Y1577" s="28">
        <v>2.6894557819827337E-4</v>
      </c>
      <c r="Z1577" s="31">
        <v>8.1546534385475091E-4</v>
      </c>
      <c r="AA1577" s="31">
        <v>8.8947132350980538E-6</v>
      </c>
      <c r="AB1577" s="31">
        <v>0.2831463882643801</v>
      </c>
      <c r="AC1577" s="31">
        <v>1.6474675811298838E-5</v>
      </c>
      <c r="AD1577" s="33">
        <f t="shared" si="235"/>
        <v>13.239934094608774</v>
      </c>
      <c r="AE1577" s="33">
        <f t="shared" si="236"/>
        <v>15.469398380836274</v>
      </c>
      <c r="AF1577" s="33">
        <f t="shared" si="237"/>
        <v>0.58274638450627037</v>
      </c>
      <c r="AG1577" s="34">
        <f t="shared" si="238"/>
        <v>147.45432512634204</v>
      </c>
      <c r="AH1577" s="34">
        <f t="shared" si="239"/>
        <v>173.49251116089241</v>
      </c>
      <c r="AI1577" s="35">
        <f t="shared" si="240"/>
        <v>23.418696612761963</v>
      </c>
      <c r="AJ1577" s="33">
        <f t="shared" si="241"/>
        <v>-0.97543779084774851</v>
      </c>
    </row>
    <row r="1578" spans="1:36">
      <c r="A1578" s="1" t="s">
        <v>1596</v>
      </c>
      <c r="B1578" s="11">
        <v>87.49</v>
      </c>
      <c r="C1578" s="11">
        <v>126.78</v>
      </c>
      <c r="D1578" s="12">
        <f t="shared" si="232"/>
        <v>0.69009307461744751</v>
      </c>
      <c r="E1578" s="13">
        <v>4.7669999999999997E-2</v>
      </c>
      <c r="F1578" s="13">
        <v>9.6399999999999993E-3</v>
      </c>
      <c r="G1578" s="14">
        <v>0.11187999999999999</v>
      </c>
      <c r="H1578" s="14">
        <v>2.2239999999999999E-2</v>
      </c>
      <c r="I1578" s="13">
        <v>1.702E-2</v>
      </c>
      <c r="J1578" s="13">
        <v>6.4000000000000005E-4</v>
      </c>
      <c r="K1578" s="15">
        <v>5.4000000000000003E-3</v>
      </c>
      <c r="L1578" s="15">
        <v>4.4000000000000002E-4</v>
      </c>
      <c r="M1578" s="16">
        <v>83</v>
      </c>
      <c r="N1578" s="16">
        <v>356</v>
      </c>
      <c r="O1578" s="16">
        <v>108</v>
      </c>
      <c r="P1578" s="16">
        <v>20</v>
      </c>
      <c r="Q1578" s="16">
        <v>109</v>
      </c>
      <c r="R1578" s="16">
        <v>4</v>
      </c>
      <c r="S1578" s="16">
        <v>109</v>
      </c>
      <c r="T1578" s="16">
        <v>9</v>
      </c>
      <c r="U1578" s="16">
        <v>109</v>
      </c>
      <c r="V1578" s="16">
        <v>4</v>
      </c>
      <c r="W1578" s="17">
        <f t="shared" si="234"/>
        <v>-0.92592592592592593</v>
      </c>
      <c r="X1578" s="15">
        <v>3.5325294567502143E-2</v>
      </c>
      <c r="Y1578" s="15">
        <v>1.1850942376896967E-3</v>
      </c>
      <c r="Z1578" s="18">
        <v>1.5041623879128649E-3</v>
      </c>
      <c r="AA1578" s="18">
        <v>4.8546368690239199E-5</v>
      </c>
      <c r="AB1578" s="18">
        <v>0.28317504437802188</v>
      </c>
      <c r="AC1578" s="18">
        <v>1.7573690477969945E-5</v>
      </c>
      <c r="AD1578" s="20">
        <f t="shared" si="235"/>
        <v>14.253334064966428</v>
      </c>
      <c r="AE1578" s="20">
        <f t="shared" si="236"/>
        <v>16.54078864868902</v>
      </c>
      <c r="AF1578" s="20">
        <f t="shared" si="237"/>
        <v>0.62162783649861375</v>
      </c>
      <c r="AG1578" s="21">
        <f t="shared" si="238"/>
        <v>108.70305465159814</v>
      </c>
      <c r="AH1578" s="21">
        <f t="shared" si="239"/>
        <v>108.53379835256573</v>
      </c>
      <c r="AI1578" s="22">
        <f t="shared" si="240"/>
        <v>25.466140186203816</v>
      </c>
      <c r="AJ1578" s="20">
        <f t="shared" si="241"/>
        <v>-0.95469390397852816</v>
      </c>
    </row>
    <row r="1579" spans="1:36">
      <c r="A1579" s="1" t="s">
        <v>1597</v>
      </c>
      <c r="B1579" s="11">
        <v>106.04</v>
      </c>
      <c r="C1579" s="11">
        <v>110.49</v>
      </c>
      <c r="D1579" s="12">
        <f t="shared" si="232"/>
        <v>0.95972486197845974</v>
      </c>
      <c r="E1579" s="13">
        <v>4.6050000000000001E-2</v>
      </c>
      <c r="F1579" s="13">
        <v>1.5740000000000001E-2</v>
      </c>
      <c r="G1579" s="14">
        <v>0.10875</v>
      </c>
      <c r="H1579" s="14">
        <v>3.6380000000000003E-2</v>
      </c>
      <c r="I1579" s="13">
        <v>1.7129999999999999E-2</v>
      </c>
      <c r="J1579" s="13">
        <v>1.2099999999999999E-3</v>
      </c>
      <c r="K1579" s="15">
        <v>5.5199999999999997E-3</v>
      </c>
      <c r="L1579" s="15">
        <v>5.9999999999999995E-4</v>
      </c>
      <c r="M1579" s="16"/>
      <c r="N1579" s="16">
        <v>552</v>
      </c>
      <c r="O1579" s="16">
        <v>105</v>
      </c>
      <c r="P1579" s="16">
        <v>33</v>
      </c>
      <c r="Q1579" s="16">
        <v>109</v>
      </c>
      <c r="R1579" s="16">
        <v>8</v>
      </c>
      <c r="S1579" s="16">
        <v>111</v>
      </c>
      <c r="T1579" s="16">
        <v>12</v>
      </c>
      <c r="U1579" s="16">
        <v>109</v>
      </c>
      <c r="V1579" s="16">
        <v>8</v>
      </c>
      <c r="W1579" s="17">
        <f t="shared" si="234"/>
        <v>-3.8095238095238093</v>
      </c>
      <c r="X1579" s="15">
        <v>8.0782661676271891E-2</v>
      </c>
      <c r="Y1579" s="15">
        <v>6.9987980359143096E-4</v>
      </c>
      <c r="Z1579" s="18">
        <v>2.6565211835491731E-3</v>
      </c>
      <c r="AA1579" s="18">
        <v>2.258254273371501E-5</v>
      </c>
      <c r="AB1579" s="18">
        <v>0.28316348797200841</v>
      </c>
      <c r="AC1579" s="18">
        <v>1.793740279160689E-5</v>
      </c>
      <c r="AD1579" s="20">
        <f t="shared" si="235"/>
        <v>13.844651238750227</v>
      </c>
      <c r="AE1579" s="20">
        <f t="shared" si="236"/>
        <v>16.049060793803527</v>
      </c>
      <c r="AF1579" s="20">
        <f t="shared" si="237"/>
        <v>0.63449330143424953</v>
      </c>
      <c r="AG1579" s="21">
        <f t="shared" si="238"/>
        <v>129.48227191318395</v>
      </c>
      <c r="AH1579" s="21">
        <f t="shared" si="239"/>
        <v>140.15567905548755</v>
      </c>
      <c r="AI1579" s="22">
        <f t="shared" si="240"/>
        <v>26.821142742119505</v>
      </c>
      <c r="AJ1579" s="20">
        <f t="shared" si="241"/>
        <v>-0.91998430170032608</v>
      </c>
    </row>
    <row r="1580" spans="1:36">
      <c r="A1580" s="1" t="s">
        <v>1598</v>
      </c>
      <c r="B1580" s="11">
        <v>79</v>
      </c>
      <c r="C1580" s="11">
        <v>80.510000000000005</v>
      </c>
      <c r="D1580" s="12">
        <f t="shared" si="232"/>
        <v>0.98124456589243569</v>
      </c>
      <c r="E1580" s="13">
        <v>4.6050000000000001E-2</v>
      </c>
      <c r="F1580" s="13">
        <v>1.422E-2</v>
      </c>
      <c r="G1580" s="14">
        <v>0.11222</v>
      </c>
      <c r="H1580" s="14">
        <v>3.3939999999999998E-2</v>
      </c>
      <c r="I1580" s="13">
        <v>1.7680000000000001E-2</v>
      </c>
      <c r="J1580" s="13">
        <v>1.1000000000000001E-3</v>
      </c>
      <c r="K1580" s="15">
        <v>5.9199999999999999E-3</v>
      </c>
      <c r="L1580" s="15">
        <v>6.7000000000000002E-4</v>
      </c>
      <c r="M1580" s="16"/>
      <c r="N1580" s="16">
        <v>497</v>
      </c>
      <c r="O1580" s="16">
        <v>108</v>
      </c>
      <c r="P1580" s="16">
        <v>31</v>
      </c>
      <c r="Q1580" s="16">
        <v>113</v>
      </c>
      <c r="R1580" s="16">
        <v>7</v>
      </c>
      <c r="S1580" s="16">
        <v>119</v>
      </c>
      <c r="T1580" s="16">
        <v>13</v>
      </c>
      <c r="U1580" s="16">
        <v>113</v>
      </c>
      <c r="V1580" s="16">
        <v>7</v>
      </c>
      <c r="W1580" s="17">
        <f t="shared" si="234"/>
        <v>-4.6296296296296298</v>
      </c>
      <c r="X1580" s="15">
        <v>2.1111557449594556E-2</v>
      </c>
      <c r="Y1580" s="15">
        <v>5.8798816123989189E-4</v>
      </c>
      <c r="Z1580" s="18">
        <v>7.3088666816768831E-4</v>
      </c>
      <c r="AA1580" s="18">
        <v>1.9770943728090573E-5</v>
      </c>
      <c r="AB1580" s="18">
        <v>0.28311676114948714</v>
      </c>
      <c r="AC1580" s="18">
        <v>1.6466567064386128E-5</v>
      </c>
      <c r="AD1580" s="20">
        <f t="shared" si="235"/>
        <v>12.192195460904998</v>
      </c>
      <c r="AE1580" s="20">
        <f t="shared" si="236"/>
        <v>14.620897509143305</v>
      </c>
      <c r="AF1580" s="20">
        <f t="shared" si="237"/>
        <v>0.58247107692983136</v>
      </c>
      <c r="AG1580" s="21">
        <f t="shared" si="238"/>
        <v>189.11859071376921</v>
      </c>
      <c r="AH1580" s="21">
        <f t="shared" si="239"/>
        <v>235.0025921608804</v>
      </c>
      <c r="AI1580" s="22">
        <f t="shared" si="240"/>
        <v>23.33643605204341</v>
      </c>
      <c r="AJ1580" s="20">
        <f t="shared" si="241"/>
        <v>-0.97798534132025039</v>
      </c>
    </row>
    <row r="1581" spans="1:36">
      <c r="A1581" s="1" t="s">
        <v>1599</v>
      </c>
      <c r="B1581" s="11">
        <v>156.13999999999999</v>
      </c>
      <c r="C1581" s="11">
        <v>193.17</v>
      </c>
      <c r="D1581" s="12">
        <f t="shared" si="232"/>
        <v>0.80830356680643989</v>
      </c>
      <c r="E1581" s="13">
        <v>0.11039</v>
      </c>
      <c r="F1581" s="13">
        <v>1.1100000000000001E-3</v>
      </c>
      <c r="G1581" s="14">
        <v>4.9039900000000003</v>
      </c>
      <c r="H1581" s="14">
        <v>4.7480000000000001E-2</v>
      </c>
      <c r="I1581" s="13">
        <v>0.32239000000000001</v>
      </c>
      <c r="J1581" s="13">
        <v>5.3699999999999998E-3</v>
      </c>
      <c r="K1581" s="15">
        <v>9.6460000000000004E-2</v>
      </c>
      <c r="L1581" s="15">
        <v>1.49E-3</v>
      </c>
      <c r="M1581" s="16">
        <v>1806</v>
      </c>
      <c r="N1581" s="16">
        <v>17</v>
      </c>
      <c r="O1581" s="16">
        <v>1803</v>
      </c>
      <c r="P1581" s="16">
        <v>8</v>
      </c>
      <c r="Q1581" s="16">
        <v>1801</v>
      </c>
      <c r="R1581" s="16">
        <v>26</v>
      </c>
      <c r="S1581" s="16">
        <v>1861</v>
      </c>
      <c r="T1581" s="16">
        <v>27</v>
      </c>
      <c r="U1581" s="16">
        <v>1806</v>
      </c>
      <c r="V1581" s="16">
        <v>17</v>
      </c>
      <c r="W1581" s="17">
        <f>100*(M1581-Q1581)/M1581</f>
        <v>0.27685492801771872</v>
      </c>
      <c r="X1581" s="15">
        <v>3.9978684153393111E-2</v>
      </c>
      <c r="Y1581" s="15">
        <v>9.1394952081195059E-4</v>
      </c>
      <c r="Z1581" s="18">
        <v>1.3199427449846709E-3</v>
      </c>
      <c r="AA1581" s="18">
        <v>2.6704658220339836E-5</v>
      </c>
      <c r="AB1581" s="18">
        <v>0.28154146121825879</v>
      </c>
      <c r="AC1581" s="18">
        <v>1.6454400705814675E-5</v>
      </c>
      <c r="AD1581" s="20">
        <f t="shared" si="235"/>
        <v>-43.516995379360154</v>
      </c>
      <c r="AE1581" s="20">
        <f t="shared" si="236"/>
        <v>-4.8726223209871744</v>
      </c>
      <c r="AF1581" s="20">
        <f t="shared" si="237"/>
        <v>0.58424875431371182</v>
      </c>
      <c r="AG1581" s="21">
        <f t="shared" si="238"/>
        <v>2412.8013957213848</v>
      </c>
      <c r="AH1581" s="21">
        <f t="shared" si="239"/>
        <v>2763.4152491130558</v>
      </c>
      <c r="AI1581" s="22">
        <f t="shared" si="240"/>
        <v>22.726147576629501</v>
      </c>
      <c r="AJ1581" s="20">
        <f t="shared" si="241"/>
        <v>-0.96024268840407623</v>
      </c>
    </row>
    <row r="1582" spans="1:36">
      <c r="A1582" s="23" t="s">
        <v>1600</v>
      </c>
      <c r="B1582" s="24">
        <v>42.61</v>
      </c>
      <c r="C1582" s="24">
        <v>87.35</v>
      </c>
      <c r="D1582" s="25">
        <f t="shared" si="232"/>
        <v>0.48780767029192906</v>
      </c>
      <c r="E1582" s="26">
        <v>7.0459999999999995E-2</v>
      </c>
      <c r="F1582" s="26">
        <v>6.8700000000000002E-3</v>
      </c>
      <c r="G1582" s="27">
        <v>0.1736</v>
      </c>
      <c r="H1582" s="27">
        <v>1.5299999999999999E-2</v>
      </c>
      <c r="I1582" s="26">
        <v>1.788E-2</v>
      </c>
      <c r="J1582" s="26">
        <v>8.0999999999999996E-4</v>
      </c>
      <c r="K1582" s="28">
        <v>1.0919999999999999E-2</v>
      </c>
      <c r="L1582" s="28">
        <v>8.7000000000000001E-4</v>
      </c>
      <c r="M1582" s="29">
        <v>942</v>
      </c>
      <c r="N1582" s="29">
        <v>108</v>
      </c>
      <c r="O1582" s="29">
        <v>163</v>
      </c>
      <c r="P1582" s="29">
        <v>13</v>
      </c>
      <c r="Q1582" s="29">
        <v>114</v>
      </c>
      <c r="R1582" s="29">
        <v>5</v>
      </c>
      <c r="S1582" s="29">
        <v>220</v>
      </c>
      <c r="T1582" s="29">
        <v>17</v>
      </c>
      <c r="U1582" s="29">
        <v>114</v>
      </c>
      <c r="V1582" s="29">
        <v>5</v>
      </c>
      <c r="W1582" s="30">
        <f t="shared" ref="W1582:W1605" si="242">100*(O1582-Q1582)/O1582</f>
        <v>30.061349693251532</v>
      </c>
      <c r="X1582" s="28">
        <v>2.6967846753049512E-2</v>
      </c>
      <c r="Y1582" s="28">
        <v>4.3195490272662318E-4</v>
      </c>
      <c r="Z1582" s="31">
        <v>1.1277972493524658E-3</v>
      </c>
      <c r="AA1582" s="31">
        <v>1.8186157539610797E-5</v>
      </c>
      <c r="AB1582" s="31">
        <v>0.2831613456211805</v>
      </c>
      <c r="AC1582" s="31">
        <v>1.7544515552213188E-5</v>
      </c>
      <c r="AD1582" s="33">
        <f t="shared" si="235"/>
        <v>13.768888757743625</v>
      </c>
      <c r="AE1582" s="33">
        <f t="shared" si="236"/>
        <v>16.189624480325016</v>
      </c>
      <c r="AF1582" s="33">
        <f t="shared" si="237"/>
        <v>0.62060266003198861</v>
      </c>
      <c r="AG1582" s="34">
        <f t="shared" si="238"/>
        <v>127.24913110131129</v>
      </c>
      <c r="AH1582" s="34">
        <f t="shared" si="239"/>
        <v>135.01256589858016</v>
      </c>
      <c r="AI1582" s="35">
        <f t="shared" si="240"/>
        <v>25.158353961513157</v>
      </c>
      <c r="AJ1582" s="33">
        <f t="shared" si="241"/>
        <v>-0.96603020333275702</v>
      </c>
    </row>
    <row r="1583" spans="1:36">
      <c r="A1583" s="1" t="s">
        <v>1601</v>
      </c>
      <c r="B1583" s="11">
        <v>30.27</v>
      </c>
      <c r="C1583" s="11">
        <v>74.010000000000005</v>
      </c>
      <c r="D1583" s="12">
        <f t="shared" si="232"/>
        <v>0.40899878394811506</v>
      </c>
      <c r="E1583" s="13">
        <v>4.6050000000000001E-2</v>
      </c>
      <c r="F1583" s="13">
        <v>7.3299999999999997E-3</v>
      </c>
      <c r="G1583" s="14">
        <v>8.9510000000000006E-2</v>
      </c>
      <c r="H1583" s="14">
        <v>1.302E-2</v>
      </c>
      <c r="I1583" s="13">
        <v>1.41E-2</v>
      </c>
      <c r="J1583" s="13">
        <v>9.1E-4</v>
      </c>
      <c r="K1583" s="15">
        <v>6.94E-3</v>
      </c>
      <c r="L1583" s="15">
        <v>1.7600000000000001E-3</v>
      </c>
      <c r="M1583" s="16"/>
      <c r="N1583" s="16">
        <v>282</v>
      </c>
      <c r="O1583" s="16">
        <v>87</v>
      </c>
      <c r="P1583" s="16">
        <v>12</v>
      </c>
      <c r="Q1583" s="16">
        <v>90</v>
      </c>
      <c r="R1583" s="16">
        <v>6</v>
      </c>
      <c r="S1583" s="16">
        <v>140</v>
      </c>
      <c r="T1583" s="16">
        <v>35</v>
      </c>
      <c r="U1583" s="16">
        <v>90</v>
      </c>
      <c r="V1583" s="16">
        <v>6</v>
      </c>
      <c r="W1583" s="17">
        <f t="shared" si="242"/>
        <v>-3.4482758620689653</v>
      </c>
      <c r="X1583" s="15">
        <v>2.4074123675968492E-2</v>
      </c>
      <c r="Y1583" s="15">
        <v>9.715351362400552E-4</v>
      </c>
      <c r="Z1583" s="18">
        <v>9.5972878901960808E-4</v>
      </c>
      <c r="AA1583" s="18">
        <v>3.7025308533871952E-5</v>
      </c>
      <c r="AB1583" s="18">
        <v>0.2831175253915505</v>
      </c>
      <c r="AC1583" s="18">
        <v>1.6133430439439239E-5</v>
      </c>
      <c r="AD1583" s="20">
        <f t="shared" si="235"/>
        <v>12.2192222550499</v>
      </c>
      <c r="AE1583" s="20">
        <f t="shared" si="236"/>
        <v>14.139481054180614</v>
      </c>
      <c r="AF1583" s="20">
        <f t="shared" si="237"/>
        <v>0.57065821888973745</v>
      </c>
      <c r="AG1583" s="21">
        <f t="shared" si="238"/>
        <v>189.18301416319505</v>
      </c>
      <c r="AH1583" s="21">
        <f t="shared" si="239"/>
        <v>248.00727334883803</v>
      </c>
      <c r="AI1583" s="22">
        <f t="shared" si="240"/>
        <v>23.003966496712735</v>
      </c>
      <c r="AJ1583" s="20">
        <f t="shared" si="241"/>
        <v>-0.97109250635483113</v>
      </c>
    </row>
    <row r="1584" spans="1:36">
      <c r="A1584" s="23" t="s">
        <v>1602</v>
      </c>
      <c r="B1584" s="24">
        <v>139.99</v>
      </c>
      <c r="C1584" s="24">
        <v>133.37</v>
      </c>
      <c r="D1584" s="25">
        <f t="shared" si="232"/>
        <v>1.0496363500037491</v>
      </c>
      <c r="E1584" s="26">
        <v>6.2460000000000002E-2</v>
      </c>
      <c r="F1584" s="26">
        <v>8.2100000000000003E-3</v>
      </c>
      <c r="G1584" s="27">
        <v>0.14299000000000001</v>
      </c>
      <c r="H1584" s="27">
        <v>1.721E-2</v>
      </c>
      <c r="I1584" s="26">
        <v>1.6619999999999999E-2</v>
      </c>
      <c r="J1584" s="26">
        <v>9.3999999999999997E-4</v>
      </c>
      <c r="K1584" s="28">
        <v>5.1799999999999997E-3</v>
      </c>
      <c r="L1584" s="28">
        <v>4.8000000000000001E-4</v>
      </c>
      <c r="M1584" s="29">
        <v>690</v>
      </c>
      <c r="N1584" s="29">
        <v>162</v>
      </c>
      <c r="O1584" s="29">
        <v>136</v>
      </c>
      <c r="P1584" s="29">
        <v>15</v>
      </c>
      <c r="Q1584" s="29">
        <v>106</v>
      </c>
      <c r="R1584" s="29">
        <v>6</v>
      </c>
      <c r="S1584" s="29">
        <v>104</v>
      </c>
      <c r="T1584" s="29">
        <v>10</v>
      </c>
      <c r="U1584" s="29">
        <v>106</v>
      </c>
      <c r="V1584" s="29">
        <v>6</v>
      </c>
      <c r="W1584" s="30">
        <f t="shared" si="242"/>
        <v>22.058823529411764</v>
      </c>
      <c r="X1584" s="28">
        <v>4.695313628118164E-2</v>
      </c>
      <c r="Y1584" s="28">
        <v>1.8373678095502163E-3</v>
      </c>
      <c r="Z1584" s="31">
        <v>1.5524996903945984E-3</v>
      </c>
      <c r="AA1584" s="31">
        <v>5.8584831935625194E-5</v>
      </c>
      <c r="AB1584" s="31">
        <v>0.28309167010902503</v>
      </c>
      <c r="AC1584" s="31">
        <v>1.7167108953889151E-5</v>
      </c>
      <c r="AD1584" s="33">
        <f t="shared" si="235"/>
        <v>11.30487138136127</v>
      </c>
      <c r="AE1584" s="33">
        <f t="shared" si="236"/>
        <v>13.525222130503778</v>
      </c>
      <c r="AF1584" s="33">
        <f t="shared" si="237"/>
        <v>0.60724197213789055</v>
      </c>
      <c r="AG1584" s="34">
        <f t="shared" si="238"/>
        <v>229.65672675109721</v>
      </c>
      <c r="AH1584" s="34">
        <f t="shared" si="239"/>
        <v>299.88642587145625</v>
      </c>
      <c r="AI1584" s="35">
        <f t="shared" si="240"/>
        <v>24.853264880631968</v>
      </c>
      <c r="AJ1584" s="33">
        <f t="shared" si="241"/>
        <v>-0.95323796113269277</v>
      </c>
    </row>
    <row r="1585" spans="1:36">
      <c r="A1585" s="1" t="s">
        <v>1603</v>
      </c>
      <c r="B1585" s="11">
        <v>65.959999999999994</v>
      </c>
      <c r="C1585" s="11">
        <v>61.8</v>
      </c>
      <c r="D1585" s="12">
        <f t="shared" si="232"/>
        <v>1.067313915857605</v>
      </c>
      <c r="E1585" s="13">
        <v>4.7829999999999998E-2</v>
      </c>
      <c r="F1585" s="13">
        <v>5.1399999999999996E-3</v>
      </c>
      <c r="G1585" s="14">
        <v>0.13753000000000001</v>
      </c>
      <c r="H1585" s="14">
        <v>1.391E-2</v>
      </c>
      <c r="I1585" s="13">
        <v>2.087E-2</v>
      </c>
      <c r="J1585" s="13">
        <v>8.4999999999999995E-4</v>
      </c>
      <c r="K1585" s="15">
        <v>6.2500000000000003E-3</v>
      </c>
      <c r="L1585" s="15">
        <v>4.0999999999999999E-4</v>
      </c>
      <c r="M1585" s="16">
        <v>91</v>
      </c>
      <c r="N1585" s="16">
        <v>149</v>
      </c>
      <c r="O1585" s="16">
        <v>131</v>
      </c>
      <c r="P1585" s="16">
        <v>12</v>
      </c>
      <c r="Q1585" s="16">
        <v>133</v>
      </c>
      <c r="R1585" s="16">
        <v>5</v>
      </c>
      <c r="S1585" s="16">
        <v>126</v>
      </c>
      <c r="T1585" s="16">
        <v>8</v>
      </c>
      <c r="U1585" s="16">
        <v>133</v>
      </c>
      <c r="V1585" s="16">
        <v>5</v>
      </c>
      <c r="W1585" s="17">
        <f t="shared" si="242"/>
        <v>-1.5267175572519085</v>
      </c>
      <c r="X1585" s="15">
        <v>2.4339438453568271E-2</v>
      </c>
      <c r="Y1585" s="15">
        <v>8.471014908446535E-4</v>
      </c>
      <c r="Z1585" s="18">
        <v>8.1011072501407596E-4</v>
      </c>
      <c r="AA1585" s="18">
        <v>2.7181240985532418E-5</v>
      </c>
      <c r="AB1585" s="18">
        <v>0.28312970448715868</v>
      </c>
      <c r="AC1585" s="18">
        <v>1.3366415012649257E-5</v>
      </c>
      <c r="AD1585" s="20">
        <f t="shared" si="235"/>
        <v>12.649925988381661</v>
      </c>
      <c r="AE1585" s="20">
        <f t="shared" si="236"/>
        <v>15.502319967910516</v>
      </c>
      <c r="AF1585" s="20">
        <f t="shared" si="237"/>
        <v>0.47283033094125154</v>
      </c>
      <c r="AG1585" s="21">
        <f t="shared" si="238"/>
        <v>171.13548570976454</v>
      </c>
      <c r="AH1585" s="21">
        <f t="shared" si="239"/>
        <v>193.99524264709615</v>
      </c>
      <c r="AI1585" s="22">
        <f t="shared" si="240"/>
        <v>18.988424945570188</v>
      </c>
      <c r="AJ1585" s="20">
        <f t="shared" si="241"/>
        <v>-0.97559907454776884</v>
      </c>
    </row>
    <row r="1586" spans="1:36">
      <c r="A1586" s="1" t="s">
        <v>1604</v>
      </c>
      <c r="B1586" s="11">
        <v>92.68</v>
      </c>
      <c r="C1586" s="11">
        <v>116.77</v>
      </c>
      <c r="D1586" s="12">
        <f t="shared" si="232"/>
        <v>0.79369701121863501</v>
      </c>
      <c r="E1586" s="13">
        <v>4.6629999999999998E-2</v>
      </c>
      <c r="F1586" s="13">
        <v>1.4019999999999999E-2</v>
      </c>
      <c r="G1586" s="14">
        <v>8.6239999999999997E-2</v>
      </c>
      <c r="H1586" s="14">
        <v>2.5440000000000001E-2</v>
      </c>
      <c r="I1586" s="13">
        <v>1.341E-2</v>
      </c>
      <c r="J1586" s="13">
        <v>7.6999999999999996E-4</v>
      </c>
      <c r="K1586" s="15">
        <v>4.2700000000000004E-3</v>
      </c>
      <c r="L1586" s="15">
        <v>4.6999999999999999E-4</v>
      </c>
      <c r="M1586" s="16">
        <v>30</v>
      </c>
      <c r="N1586" s="16">
        <v>491</v>
      </c>
      <c r="O1586" s="16">
        <v>84</v>
      </c>
      <c r="P1586" s="16">
        <v>24</v>
      </c>
      <c r="Q1586" s="16">
        <v>86</v>
      </c>
      <c r="R1586" s="16">
        <v>5</v>
      </c>
      <c r="S1586" s="16">
        <v>86</v>
      </c>
      <c r="T1586" s="16">
        <v>10</v>
      </c>
      <c r="U1586" s="16">
        <v>86</v>
      </c>
      <c r="V1586" s="16">
        <v>5</v>
      </c>
      <c r="W1586" s="17">
        <f t="shared" si="242"/>
        <v>-2.3809523809523809</v>
      </c>
      <c r="X1586" s="15">
        <v>2.8880307780869089E-2</v>
      </c>
      <c r="Y1586" s="15">
        <v>2.4212817388762661E-4</v>
      </c>
      <c r="Z1586" s="18">
        <v>1.0969200732407324E-3</v>
      </c>
      <c r="AA1586" s="18">
        <v>1.012130184568213E-5</v>
      </c>
      <c r="AB1586" s="18">
        <v>0.28308057109563445</v>
      </c>
      <c r="AC1586" s="18">
        <v>1.7235424876537077E-5</v>
      </c>
      <c r="AD1586" s="20">
        <f t="shared" si="235"/>
        <v>10.912363870341224</v>
      </c>
      <c r="AE1586" s="20">
        <f t="shared" si="236"/>
        <v>12.739157288483849</v>
      </c>
      <c r="AF1586" s="20">
        <f t="shared" si="237"/>
        <v>0.60963169002396544</v>
      </c>
      <c r="AG1586" s="21">
        <f t="shared" si="238"/>
        <v>242.72476101658617</v>
      </c>
      <c r="AH1586" s="21">
        <f t="shared" si="239"/>
        <v>334.76418886551062</v>
      </c>
      <c r="AI1586" s="22">
        <f t="shared" si="240"/>
        <v>24.64136722381545</v>
      </c>
      <c r="AJ1586" s="20">
        <f t="shared" si="241"/>
        <v>-0.96696023875780923</v>
      </c>
    </row>
    <row r="1587" spans="1:36">
      <c r="A1587" s="1" t="s">
        <v>1605</v>
      </c>
      <c r="B1587" s="11">
        <v>21.85</v>
      </c>
      <c r="C1587" s="11">
        <v>54.99</v>
      </c>
      <c r="D1587" s="12">
        <f t="shared" si="232"/>
        <v>0.39734497181305695</v>
      </c>
      <c r="E1587" s="13">
        <v>4.6780000000000002E-2</v>
      </c>
      <c r="F1587" s="13">
        <v>7.6E-3</v>
      </c>
      <c r="G1587" s="14">
        <v>0.11226999999999999</v>
      </c>
      <c r="H1587" s="14">
        <v>1.754E-2</v>
      </c>
      <c r="I1587" s="13">
        <v>1.7420000000000001E-2</v>
      </c>
      <c r="J1587" s="13">
        <v>8.4999999999999995E-4</v>
      </c>
      <c r="K1587" s="15">
        <v>7.3200000000000001E-3</v>
      </c>
      <c r="L1587" s="15">
        <v>8.8000000000000003E-4</v>
      </c>
      <c r="M1587" s="16">
        <v>38</v>
      </c>
      <c r="N1587" s="16">
        <v>231</v>
      </c>
      <c r="O1587" s="16">
        <v>108</v>
      </c>
      <c r="P1587" s="16">
        <v>16</v>
      </c>
      <c r="Q1587" s="16">
        <v>111</v>
      </c>
      <c r="R1587" s="16">
        <v>5</v>
      </c>
      <c r="S1587" s="16">
        <v>147</v>
      </c>
      <c r="T1587" s="16">
        <v>18</v>
      </c>
      <c r="U1587" s="16">
        <v>111</v>
      </c>
      <c r="V1587" s="16">
        <v>5</v>
      </c>
      <c r="W1587" s="17">
        <f t="shared" si="242"/>
        <v>-2.7777777777777777</v>
      </c>
      <c r="X1587" s="15">
        <v>5.9478897366394182E-2</v>
      </c>
      <c r="Y1587" s="15">
        <v>7.0170040802444407E-4</v>
      </c>
      <c r="Z1587" s="18">
        <v>2.0486724980599276E-3</v>
      </c>
      <c r="AA1587" s="18">
        <v>2.3235445964360134E-5</v>
      </c>
      <c r="AB1587" s="18">
        <v>0.28313334735754936</v>
      </c>
      <c r="AC1587" s="18">
        <v>1.8176137070197318E-5</v>
      </c>
      <c r="AD1587" s="20">
        <f t="shared" si="235"/>
        <v>12.778753113793506</v>
      </c>
      <c r="AE1587" s="20">
        <f t="shared" si="236"/>
        <v>15.0679596996528</v>
      </c>
      <c r="AF1587" s="20">
        <f t="shared" si="237"/>
        <v>0.642940788417109</v>
      </c>
      <c r="AG1587" s="21">
        <f t="shared" si="238"/>
        <v>171.60663871618138</v>
      </c>
      <c r="AH1587" s="21">
        <f t="shared" si="239"/>
        <v>204.75189700915843</v>
      </c>
      <c r="AI1587" s="22">
        <f t="shared" si="240"/>
        <v>26.702616170624509</v>
      </c>
      <c r="AJ1587" s="20">
        <f t="shared" si="241"/>
        <v>-0.93829299704638769</v>
      </c>
    </row>
    <row r="1588" spans="1:36">
      <c r="A1588" s="1" t="s">
        <v>1606</v>
      </c>
      <c r="B1588" s="11">
        <v>70.05</v>
      </c>
      <c r="C1588" s="11">
        <v>117.6</v>
      </c>
      <c r="D1588" s="12">
        <f t="shared" si="232"/>
        <v>0.59566326530612246</v>
      </c>
      <c r="E1588" s="13">
        <v>4.863E-2</v>
      </c>
      <c r="F1588" s="13">
        <v>4.9500000000000004E-3</v>
      </c>
      <c r="G1588" s="14">
        <v>0.10809000000000001</v>
      </c>
      <c r="H1588" s="14">
        <v>1.025E-2</v>
      </c>
      <c r="I1588" s="13">
        <v>1.6129999999999999E-2</v>
      </c>
      <c r="J1588" s="13">
        <v>6.6E-4</v>
      </c>
      <c r="K1588" s="15">
        <v>6.1000000000000004E-3</v>
      </c>
      <c r="L1588" s="15">
        <v>4.8000000000000001E-4</v>
      </c>
      <c r="M1588" s="16">
        <v>130</v>
      </c>
      <c r="N1588" s="16">
        <v>137</v>
      </c>
      <c r="O1588" s="16">
        <v>104</v>
      </c>
      <c r="P1588" s="16">
        <v>9</v>
      </c>
      <c r="Q1588" s="16">
        <v>103</v>
      </c>
      <c r="R1588" s="16">
        <v>4</v>
      </c>
      <c r="S1588" s="16">
        <v>123</v>
      </c>
      <c r="T1588" s="16">
        <v>10</v>
      </c>
      <c r="U1588" s="16">
        <v>103</v>
      </c>
      <c r="V1588" s="16">
        <v>4</v>
      </c>
      <c r="W1588" s="17">
        <f t="shared" si="242"/>
        <v>0.96153846153846156</v>
      </c>
      <c r="X1588" s="15">
        <v>2.401176751720422E-2</v>
      </c>
      <c r="Y1588" s="15">
        <v>4.5409228262222962E-4</v>
      </c>
      <c r="Z1588" s="18">
        <v>9.7264155958768012E-4</v>
      </c>
      <c r="AA1588" s="18">
        <v>1.686890203505009E-5</v>
      </c>
      <c r="AB1588" s="18">
        <v>0.28312926772870634</v>
      </c>
      <c r="AC1588" s="18">
        <v>1.4637217397156301E-5</v>
      </c>
      <c r="AD1588" s="20">
        <f t="shared" si="235"/>
        <v>12.634480383713065</v>
      </c>
      <c r="AE1588" s="20">
        <f t="shared" si="236"/>
        <v>14.8316550809513</v>
      </c>
      <c r="AF1588" s="20">
        <f t="shared" si="237"/>
        <v>0.51775020505417346</v>
      </c>
      <c r="AG1588" s="21">
        <f t="shared" si="238"/>
        <v>172.50049589048061</v>
      </c>
      <c r="AH1588" s="21">
        <f t="shared" si="239"/>
        <v>213.68233611993699</v>
      </c>
      <c r="AI1588" s="22">
        <f t="shared" si="240"/>
        <v>20.883871398678082</v>
      </c>
      <c r="AJ1588" s="20">
        <f t="shared" si="241"/>
        <v>-0.9707035674822988</v>
      </c>
    </row>
    <row r="1589" spans="1:36">
      <c r="A1589" s="1" t="s">
        <v>1607</v>
      </c>
      <c r="B1589" s="11">
        <v>24.36</v>
      </c>
      <c r="C1589" s="11">
        <v>56.78</v>
      </c>
      <c r="D1589" s="12">
        <f t="shared" si="232"/>
        <v>0.42902430433251143</v>
      </c>
      <c r="E1589" s="13">
        <v>4.6050000000000001E-2</v>
      </c>
      <c r="F1589" s="13">
        <v>7.79E-3</v>
      </c>
      <c r="G1589" s="14">
        <v>0.11436</v>
      </c>
      <c r="H1589" s="14">
        <v>1.8839999999999999E-2</v>
      </c>
      <c r="I1589" s="13">
        <v>1.8010000000000002E-2</v>
      </c>
      <c r="J1589" s="13">
        <v>6.9999999999999999E-4</v>
      </c>
      <c r="K1589" s="15">
        <v>6.1999999999999998E-3</v>
      </c>
      <c r="L1589" s="15">
        <v>9.1E-4</v>
      </c>
      <c r="M1589" s="16"/>
      <c r="N1589" s="16">
        <v>297</v>
      </c>
      <c r="O1589" s="16">
        <v>110</v>
      </c>
      <c r="P1589" s="16">
        <v>17</v>
      </c>
      <c r="Q1589" s="16">
        <v>115</v>
      </c>
      <c r="R1589" s="16">
        <v>4</v>
      </c>
      <c r="S1589" s="16">
        <v>125</v>
      </c>
      <c r="T1589" s="16">
        <v>18</v>
      </c>
      <c r="U1589" s="16">
        <v>115</v>
      </c>
      <c r="V1589" s="16">
        <v>4</v>
      </c>
      <c r="W1589" s="17">
        <f t="shared" si="242"/>
        <v>-4.5454545454545459</v>
      </c>
      <c r="X1589" s="15">
        <v>1.5317190526041469E-2</v>
      </c>
      <c r="Y1589" s="15">
        <v>3.6358862958548431E-4</v>
      </c>
      <c r="Z1589" s="18">
        <v>6.0676501836669922E-4</v>
      </c>
      <c r="AA1589" s="18">
        <v>1.3782117776911899E-5</v>
      </c>
      <c r="AB1589" s="18">
        <v>0.28315628259328568</v>
      </c>
      <c r="AC1589" s="18">
        <v>1.5857081935111718E-5</v>
      </c>
      <c r="AD1589" s="20">
        <f t="shared" si="235"/>
        <v>13.589838926260089</v>
      </c>
      <c r="AE1589" s="20">
        <f t="shared" si="236"/>
        <v>16.071363444709608</v>
      </c>
      <c r="AF1589" s="20">
        <f t="shared" si="237"/>
        <v>0.5609142539864026</v>
      </c>
      <c r="AG1589" s="21">
        <f t="shared" si="238"/>
        <v>132.65510376599536</v>
      </c>
      <c r="AH1589" s="21">
        <f t="shared" si="239"/>
        <v>143.39049961289552</v>
      </c>
      <c r="AI1589" s="22">
        <f t="shared" si="240"/>
        <v>22.422301090027261</v>
      </c>
      <c r="AJ1589" s="20">
        <f t="shared" si="241"/>
        <v>-0.98172394522991868</v>
      </c>
    </row>
    <row r="1590" spans="1:36">
      <c r="A1590" s="1" t="s">
        <v>1608</v>
      </c>
      <c r="B1590" s="11">
        <v>81.2</v>
      </c>
      <c r="C1590" s="11">
        <v>139.76</v>
      </c>
      <c r="D1590" s="12">
        <f t="shared" ref="D1590:D1653" si="243">B1590/C1590</f>
        <v>0.58099599313108197</v>
      </c>
      <c r="E1590" s="13">
        <v>4.6050000000000001E-2</v>
      </c>
      <c r="F1590" s="13">
        <v>5.9199999999999999E-3</v>
      </c>
      <c r="G1590" s="14">
        <v>9.9150000000000002E-2</v>
      </c>
      <c r="H1590" s="14">
        <v>1.1270000000000001E-2</v>
      </c>
      <c r="I1590" s="13">
        <v>1.562E-2</v>
      </c>
      <c r="J1590" s="13">
        <v>9.3999999999999997E-4</v>
      </c>
      <c r="K1590" s="15">
        <v>6.1500000000000001E-3</v>
      </c>
      <c r="L1590" s="15">
        <v>8.4999999999999995E-4</v>
      </c>
      <c r="M1590" s="16"/>
      <c r="N1590" s="16">
        <v>242</v>
      </c>
      <c r="O1590" s="16">
        <v>96</v>
      </c>
      <c r="P1590" s="16">
        <v>10</v>
      </c>
      <c r="Q1590" s="16">
        <v>100</v>
      </c>
      <c r="R1590" s="16">
        <v>6</v>
      </c>
      <c r="S1590" s="16">
        <v>124</v>
      </c>
      <c r="T1590" s="16">
        <v>17</v>
      </c>
      <c r="U1590" s="16">
        <v>100</v>
      </c>
      <c r="V1590" s="16">
        <v>6</v>
      </c>
      <c r="W1590" s="17">
        <f t="shared" si="242"/>
        <v>-4.166666666666667</v>
      </c>
      <c r="X1590" s="15">
        <v>1.7566261905085086E-2</v>
      </c>
      <c r="Y1590" s="15">
        <v>3.5459437296565176E-4</v>
      </c>
      <c r="Z1590" s="18">
        <v>6.5826719515919526E-4</v>
      </c>
      <c r="AA1590" s="18">
        <v>1.1431229200904862E-5</v>
      </c>
      <c r="AB1590" s="18">
        <v>0.28304088669338739</v>
      </c>
      <c r="AC1590" s="18">
        <v>1.5312214842503043E-5</v>
      </c>
      <c r="AD1590" s="20">
        <f t="shared" si="235"/>
        <v>9.5089575130269388</v>
      </c>
      <c r="AE1590" s="20">
        <f t="shared" si="236"/>
        <v>11.66213530998883</v>
      </c>
      <c r="AF1590" s="20">
        <f t="shared" si="237"/>
        <v>0.54162276302515411</v>
      </c>
      <c r="AG1590" s="21">
        <f t="shared" si="238"/>
        <v>295.94782303054524</v>
      </c>
      <c r="AH1590" s="21">
        <f t="shared" si="239"/>
        <v>414.66810354185009</v>
      </c>
      <c r="AI1590" s="22">
        <f t="shared" si="240"/>
        <v>21.615230012446204</v>
      </c>
      <c r="AJ1590" s="20">
        <f t="shared" si="241"/>
        <v>-0.98017267484460258</v>
      </c>
    </row>
    <row r="1591" spans="1:36">
      <c r="A1591" s="1" t="s">
        <v>1609</v>
      </c>
      <c r="B1591" s="11">
        <v>88.9</v>
      </c>
      <c r="C1591" s="11">
        <v>146.28</v>
      </c>
      <c r="D1591" s="12">
        <f t="shared" si="243"/>
        <v>0.60773858353841947</v>
      </c>
      <c r="E1591" s="13">
        <v>4.879E-2</v>
      </c>
      <c r="F1591" s="13">
        <v>5.45E-3</v>
      </c>
      <c r="G1591" s="14">
        <v>0.10496</v>
      </c>
      <c r="H1591" s="14">
        <v>1.0999999999999999E-2</v>
      </c>
      <c r="I1591" s="13">
        <v>1.5610000000000001E-2</v>
      </c>
      <c r="J1591" s="13">
        <v>6.7000000000000002E-4</v>
      </c>
      <c r="K1591" s="15">
        <v>5.1500000000000001E-3</v>
      </c>
      <c r="L1591" s="15">
        <v>4.6000000000000001E-4</v>
      </c>
      <c r="M1591" s="16">
        <v>138</v>
      </c>
      <c r="N1591" s="16">
        <v>156</v>
      </c>
      <c r="O1591" s="16">
        <v>101</v>
      </c>
      <c r="P1591" s="16">
        <v>10</v>
      </c>
      <c r="Q1591" s="16">
        <v>100</v>
      </c>
      <c r="R1591" s="16">
        <v>4</v>
      </c>
      <c r="S1591" s="16">
        <v>104</v>
      </c>
      <c r="T1591" s="16">
        <v>9</v>
      </c>
      <c r="U1591" s="16">
        <v>100</v>
      </c>
      <c r="V1591" s="16">
        <v>4</v>
      </c>
      <c r="W1591" s="17">
        <f t="shared" si="242"/>
        <v>0.99009900990099009</v>
      </c>
      <c r="X1591" s="15">
        <v>3.0009250657747188E-2</v>
      </c>
      <c r="Y1591" s="15">
        <v>1.2305806884129751E-3</v>
      </c>
      <c r="Z1591" s="18">
        <v>1.169762695814477E-3</v>
      </c>
      <c r="AA1591" s="18">
        <v>4.5303303397885228E-5</v>
      </c>
      <c r="AB1591" s="18">
        <v>0.2831785379944865</v>
      </c>
      <c r="AC1591" s="18">
        <v>1.7965809856372493E-5</v>
      </c>
      <c r="AD1591" s="20">
        <f t="shared" si="235"/>
        <v>14.376882947622072</v>
      </c>
      <c r="AE1591" s="20">
        <f t="shared" si="236"/>
        <v>16.497354875661951</v>
      </c>
      <c r="AF1591" s="20">
        <f t="shared" si="237"/>
        <v>0.63548556981991589</v>
      </c>
      <c r="AG1591" s="21">
        <f t="shared" si="238"/>
        <v>102.71138961225472</v>
      </c>
      <c r="AH1591" s="21">
        <f t="shared" si="239"/>
        <v>104.29532302413539</v>
      </c>
      <c r="AI1591" s="22">
        <f t="shared" si="240"/>
        <v>25.803491263433884</v>
      </c>
      <c r="AJ1591" s="20">
        <f t="shared" si="241"/>
        <v>-0.96476618386100976</v>
      </c>
    </row>
    <row r="1592" spans="1:36">
      <c r="A1592" s="23" t="s">
        <v>1610</v>
      </c>
      <c r="B1592" s="24">
        <v>11.41</v>
      </c>
      <c r="C1592" s="24">
        <v>25.48</v>
      </c>
      <c r="D1592" s="25">
        <f t="shared" si="243"/>
        <v>0.44780219780219782</v>
      </c>
      <c r="E1592" s="26">
        <v>8.344E-2</v>
      </c>
      <c r="F1592" s="26">
        <v>4.9860000000000002E-2</v>
      </c>
      <c r="G1592" s="27">
        <v>0.36476999999999998</v>
      </c>
      <c r="H1592" s="27">
        <v>0.21314</v>
      </c>
      <c r="I1592" s="26">
        <v>3.1710000000000002E-2</v>
      </c>
      <c r="J1592" s="26">
        <v>3.9699999999999996E-3</v>
      </c>
      <c r="K1592" s="28">
        <v>9.4400000000000005E-3</v>
      </c>
      <c r="L1592" s="28">
        <v>3.2000000000000002E-3</v>
      </c>
      <c r="M1592" s="29">
        <v>1280</v>
      </c>
      <c r="N1592" s="29">
        <v>1208</v>
      </c>
      <c r="O1592" s="29">
        <v>316</v>
      </c>
      <c r="P1592" s="29">
        <v>159</v>
      </c>
      <c r="Q1592" s="29">
        <v>201</v>
      </c>
      <c r="R1592" s="29">
        <v>25</v>
      </c>
      <c r="S1592" s="29">
        <v>190</v>
      </c>
      <c r="T1592" s="29">
        <v>64</v>
      </c>
      <c r="U1592" s="29">
        <v>201</v>
      </c>
      <c r="V1592" s="29">
        <v>25</v>
      </c>
      <c r="W1592" s="30">
        <f t="shared" si="242"/>
        <v>36.392405063291136</v>
      </c>
      <c r="X1592" s="28">
        <v>4.3153276289194957E-2</v>
      </c>
      <c r="Y1592" s="28">
        <v>1.0353279115721133E-3</v>
      </c>
      <c r="Z1592" s="31">
        <v>1.6689115118803598E-3</v>
      </c>
      <c r="AA1592" s="31">
        <v>3.8400949210243641E-5</v>
      </c>
      <c r="AB1592" s="31">
        <v>0.28317292916356435</v>
      </c>
      <c r="AC1592" s="31">
        <v>2.2314691667216401E-5</v>
      </c>
      <c r="AD1592" s="33">
        <f t="shared" si="235"/>
        <v>14.178531239454895</v>
      </c>
      <c r="AE1592" s="33">
        <f t="shared" si="236"/>
        <v>18.379237655077318</v>
      </c>
      <c r="AF1592" s="33">
        <f t="shared" si="237"/>
        <v>0.78948928062575086</v>
      </c>
      <c r="AG1592" s="34">
        <f t="shared" si="238"/>
        <v>112.26819120506943</v>
      </c>
      <c r="AH1592" s="34">
        <f t="shared" si="239"/>
        <v>62.311985273097768</v>
      </c>
      <c r="AI1592" s="35">
        <f t="shared" si="240"/>
        <v>32.481355860129952</v>
      </c>
      <c r="AJ1592" s="33">
        <f t="shared" si="241"/>
        <v>-0.94973158096745902</v>
      </c>
    </row>
    <row r="1593" spans="1:36">
      <c r="A1593" s="1" t="s">
        <v>1611</v>
      </c>
      <c r="B1593" s="11">
        <v>18.190000000000001</v>
      </c>
      <c r="C1593" s="11">
        <v>40.6</v>
      </c>
      <c r="D1593" s="12">
        <f t="shared" si="243"/>
        <v>0.4480295566502463</v>
      </c>
      <c r="E1593" s="13">
        <v>4.6050000000000001E-2</v>
      </c>
      <c r="F1593" s="13">
        <v>9.4400000000000005E-3</v>
      </c>
      <c r="G1593" s="14">
        <v>0.12118</v>
      </c>
      <c r="H1593" s="14">
        <v>2.3300000000000001E-2</v>
      </c>
      <c r="I1593" s="13">
        <v>1.9089999999999999E-2</v>
      </c>
      <c r="J1593" s="13">
        <v>1.3600000000000001E-3</v>
      </c>
      <c r="K1593" s="15">
        <v>8.4499999999999992E-3</v>
      </c>
      <c r="L1593" s="15">
        <v>2.0600000000000002E-3</v>
      </c>
      <c r="M1593" s="16"/>
      <c r="N1593" s="16">
        <v>344</v>
      </c>
      <c r="O1593" s="16">
        <v>116</v>
      </c>
      <c r="P1593" s="16">
        <v>21</v>
      </c>
      <c r="Q1593" s="16">
        <v>122</v>
      </c>
      <c r="R1593" s="16">
        <v>9</v>
      </c>
      <c r="S1593" s="16">
        <v>170</v>
      </c>
      <c r="T1593" s="16">
        <v>41</v>
      </c>
      <c r="U1593" s="16">
        <v>122</v>
      </c>
      <c r="V1593" s="16">
        <v>9</v>
      </c>
      <c r="W1593" s="17">
        <f t="shared" si="242"/>
        <v>-5.1724137931034484</v>
      </c>
      <c r="X1593" s="15">
        <v>1.7298164037828516E-2</v>
      </c>
      <c r="Y1593" s="15">
        <v>4.6909634062000758E-4</v>
      </c>
      <c r="Z1593" s="18">
        <v>7.0417732510353128E-4</v>
      </c>
      <c r="AA1593" s="18">
        <v>1.9341446708852786E-5</v>
      </c>
      <c r="AB1593" s="18">
        <v>0.28316713467434718</v>
      </c>
      <c r="AC1593" s="18">
        <v>1.3159852718328305E-5</v>
      </c>
      <c r="AD1593" s="20">
        <f t="shared" si="235"/>
        <v>13.973613877864555</v>
      </c>
      <c r="AE1593" s="20">
        <f t="shared" si="236"/>
        <v>16.598653866064517</v>
      </c>
      <c r="AF1593" s="20">
        <f t="shared" si="237"/>
        <v>0.46551203717356776</v>
      </c>
      <c r="AG1593" s="21">
        <f t="shared" si="238"/>
        <v>117.61382863490554</v>
      </c>
      <c r="AH1593" s="21">
        <f t="shared" si="239"/>
        <v>114.96489100656713</v>
      </c>
      <c r="AI1593" s="22">
        <f t="shared" si="240"/>
        <v>18.661024867454699</v>
      </c>
      <c r="AJ1593" s="20">
        <f t="shared" si="241"/>
        <v>-0.97878983960531529</v>
      </c>
    </row>
    <row r="1594" spans="1:36">
      <c r="A1594" s="1" t="s">
        <v>1612</v>
      </c>
      <c r="B1594" s="11">
        <v>44.01</v>
      </c>
      <c r="C1594" s="11">
        <v>258.7</v>
      </c>
      <c r="D1594" s="12">
        <f t="shared" si="243"/>
        <v>0.17011982991882491</v>
      </c>
      <c r="E1594" s="13">
        <v>5.6309999999999999E-2</v>
      </c>
      <c r="F1594" s="13">
        <v>6.1700000000000001E-3</v>
      </c>
      <c r="G1594" s="14">
        <v>0.12723000000000001</v>
      </c>
      <c r="H1594" s="14">
        <v>1.273E-2</v>
      </c>
      <c r="I1594" s="13">
        <v>1.6400000000000001E-2</v>
      </c>
      <c r="J1594" s="13">
        <v>7.9000000000000001E-4</v>
      </c>
      <c r="K1594" s="15">
        <v>8.7100000000000007E-3</v>
      </c>
      <c r="L1594" s="15">
        <v>1.34E-3</v>
      </c>
      <c r="M1594" s="16">
        <v>465</v>
      </c>
      <c r="N1594" s="16">
        <v>138</v>
      </c>
      <c r="O1594" s="16">
        <v>122</v>
      </c>
      <c r="P1594" s="16">
        <v>11</v>
      </c>
      <c r="Q1594" s="16">
        <v>105</v>
      </c>
      <c r="R1594" s="16">
        <v>5</v>
      </c>
      <c r="S1594" s="16">
        <v>175</v>
      </c>
      <c r="T1594" s="16">
        <v>27</v>
      </c>
      <c r="U1594" s="16">
        <v>105</v>
      </c>
      <c r="V1594" s="16">
        <v>5</v>
      </c>
      <c r="W1594" s="17">
        <f t="shared" si="242"/>
        <v>13.934426229508198</v>
      </c>
      <c r="X1594" s="15">
        <v>2.4494377266529352E-2</v>
      </c>
      <c r="Y1594" s="15">
        <v>1.3152155336473871E-3</v>
      </c>
      <c r="Z1594" s="18">
        <v>8.2261539553278487E-4</v>
      </c>
      <c r="AA1594" s="18">
        <v>4.0786457453189199E-5</v>
      </c>
      <c r="AB1594" s="18">
        <v>0.28313206520229894</v>
      </c>
      <c r="AC1594" s="18">
        <v>1.5369123986951082E-5</v>
      </c>
      <c r="AD1594" s="20">
        <f t="shared" si="235"/>
        <v>12.733410744307783</v>
      </c>
      <c r="AE1594" s="20">
        <f t="shared" si="236"/>
        <v>14.98372567347861</v>
      </c>
      <c r="AF1594" s="20">
        <f t="shared" si="237"/>
        <v>0.54364172104767272</v>
      </c>
      <c r="AG1594" s="21">
        <f t="shared" si="238"/>
        <v>167.83807203128814</v>
      </c>
      <c r="AH1594" s="21">
        <f t="shared" si="239"/>
        <v>205.47209674997595</v>
      </c>
      <c r="AI1594" s="22">
        <f t="shared" si="240"/>
        <v>21.842679779843252</v>
      </c>
      <c r="AJ1594" s="20">
        <f t="shared" si="241"/>
        <v>-0.97522242784539803</v>
      </c>
    </row>
    <row r="1595" spans="1:36">
      <c r="A1595" s="23" t="s">
        <v>1613</v>
      </c>
      <c r="B1595" s="24">
        <v>57.1</v>
      </c>
      <c r="C1595" s="24">
        <v>104.26</v>
      </c>
      <c r="D1595" s="25">
        <f t="shared" si="243"/>
        <v>0.54766928831766737</v>
      </c>
      <c r="E1595" s="26">
        <v>7.1249999999999994E-2</v>
      </c>
      <c r="F1595" s="26">
        <v>9.9399999999999992E-3</v>
      </c>
      <c r="G1595" s="27">
        <v>0.16003999999999999</v>
      </c>
      <c r="H1595" s="27">
        <v>2.019E-2</v>
      </c>
      <c r="I1595" s="26">
        <v>1.6310000000000002E-2</v>
      </c>
      <c r="J1595" s="26">
        <v>1.0300000000000001E-3</v>
      </c>
      <c r="K1595" s="28">
        <v>9.5099999999999994E-3</v>
      </c>
      <c r="L1595" s="28">
        <v>1.0399999999999999E-3</v>
      </c>
      <c r="M1595" s="29">
        <v>965</v>
      </c>
      <c r="N1595" s="29">
        <v>157</v>
      </c>
      <c r="O1595" s="29">
        <v>151</v>
      </c>
      <c r="P1595" s="29">
        <v>18</v>
      </c>
      <c r="Q1595" s="29">
        <v>104</v>
      </c>
      <c r="R1595" s="29">
        <v>7</v>
      </c>
      <c r="S1595" s="29">
        <v>191</v>
      </c>
      <c r="T1595" s="29">
        <v>21</v>
      </c>
      <c r="U1595" s="29">
        <v>104</v>
      </c>
      <c r="V1595" s="29">
        <v>7</v>
      </c>
      <c r="W1595" s="30">
        <f t="shared" si="242"/>
        <v>31.125827814569536</v>
      </c>
      <c r="X1595" s="28">
        <v>1.7549497135249389E-2</v>
      </c>
      <c r="Y1595" s="28">
        <v>3.8220272319669719E-4</v>
      </c>
      <c r="Z1595" s="31">
        <v>6.845433660019575E-4</v>
      </c>
      <c r="AA1595" s="31">
        <v>1.6187944639028898E-5</v>
      </c>
      <c r="AB1595" s="31">
        <v>0.28305826877779916</v>
      </c>
      <c r="AC1595" s="31">
        <v>1.8213845082431273E-5</v>
      </c>
      <c r="AD1595" s="33">
        <f t="shared" si="235"/>
        <v>10.12366068065873</v>
      </c>
      <c r="AE1595" s="33">
        <f t="shared" si="236"/>
        <v>12.361404709240187</v>
      </c>
      <c r="AF1595" s="33">
        <f t="shared" si="237"/>
        <v>0.64426471824499831</v>
      </c>
      <c r="AG1595" s="34">
        <f t="shared" si="238"/>
        <v>271.59863854903205</v>
      </c>
      <c r="AH1595" s="34">
        <f t="shared" si="239"/>
        <v>372.95597453040142</v>
      </c>
      <c r="AI1595" s="35">
        <f t="shared" si="240"/>
        <v>25.741871015832459</v>
      </c>
      <c r="AJ1595" s="33">
        <f t="shared" si="241"/>
        <v>-0.97938122391560367</v>
      </c>
    </row>
    <row r="1596" spans="1:36">
      <c r="A1596" s="1" t="s">
        <v>1614</v>
      </c>
      <c r="B1596" s="11">
        <v>501.86</v>
      </c>
      <c r="C1596" s="11">
        <v>676.88</v>
      </c>
      <c r="D1596" s="12">
        <f t="shared" si="243"/>
        <v>0.74143127289918453</v>
      </c>
      <c r="E1596" s="13">
        <v>4.8189999999999997E-2</v>
      </c>
      <c r="F1596" s="13">
        <v>1.3699999999999999E-3</v>
      </c>
      <c r="G1596" s="14">
        <v>0.11332</v>
      </c>
      <c r="H1596" s="14">
        <v>2.98E-3</v>
      </c>
      <c r="I1596" s="13">
        <v>1.7069999999999998E-2</v>
      </c>
      <c r="J1596" s="13">
        <v>3.3E-4</v>
      </c>
      <c r="K1596" s="15">
        <v>5.7999999999999996E-3</v>
      </c>
      <c r="L1596" s="15">
        <v>1.4999999999999999E-4</v>
      </c>
      <c r="M1596" s="16">
        <v>109</v>
      </c>
      <c r="N1596" s="16">
        <v>30</v>
      </c>
      <c r="O1596" s="16">
        <v>109</v>
      </c>
      <c r="P1596" s="16">
        <v>3</v>
      </c>
      <c r="Q1596" s="16">
        <v>109</v>
      </c>
      <c r="R1596" s="16">
        <v>2</v>
      </c>
      <c r="S1596" s="16">
        <v>117</v>
      </c>
      <c r="T1596" s="16">
        <v>3</v>
      </c>
      <c r="U1596" s="16">
        <v>109</v>
      </c>
      <c r="V1596" s="16">
        <v>2</v>
      </c>
      <c r="W1596" s="17">
        <f t="shared" si="242"/>
        <v>0</v>
      </c>
      <c r="X1596" s="15">
        <v>9.1143669630164834E-2</v>
      </c>
      <c r="Y1596" s="15">
        <v>4.4380635998287274E-3</v>
      </c>
      <c r="Z1596" s="18">
        <v>2.8273157886775026E-3</v>
      </c>
      <c r="AA1596" s="18">
        <v>1.3052245502573513E-4</v>
      </c>
      <c r="AB1596" s="18">
        <v>0.28317121564495773</v>
      </c>
      <c r="AC1596" s="18">
        <v>1.9474366093970203E-5</v>
      </c>
      <c r="AD1596" s="20">
        <f t="shared" si="235"/>
        <v>14.117934058452963</v>
      </c>
      <c r="AE1596" s="20">
        <f t="shared" si="236"/>
        <v>16.310115125619529</v>
      </c>
      <c r="AF1596" s="20">
        <f t="shared" si="237"/>
        <v>0.68885975187467174</v>
      </c>
      <c r="AG1596" s="21">
        <f t="shared" si="238"/>
        <v>118.49459664718407</v>
      </c>
      <c r="AH1596" s="21">
        <f t="shared" si="239"/>
        <v>123.37348053065692</v>
      </c>
      <c r="AI1596" s="22">
        <f t="shared" si="240"/>
        <v>29.265788522587883</v>
      </c>
      <c r="AJ1596" s="20">
        <f t="shared" si="241"/>
        <v>-0.91483988588320775</v>
      </c>
    </row>
    <row r="1597" spans="1:36">
      <c r="A1597" s="23" t="s">
        <v>1615</v>
      </c>
      <c r="B1597" s="24">
        <v>25.27</v>
      </c>
      <c r="C1597" s="24">
        <v>59.02</v>
      </c>
      <c r="D1597" s="25">
        <f t="shared" si="243"/>
        <v>0.42815994578109112</v>
      </c>
      <c r="E1597" s="26">
        <v>6.2570000000000001E-2</v>
      </c>
      <c r="F1597" s="26">
        <v>1.038E-2</v>
      </c>
      <c r="G1597" s="27">
        <v>0.17046</v>
      </c>
      <c r="H1597" s="27">
        <v>2.6329999999999999E-2</v>
      </c>
      <c r="I1597" s="26">
        <v>1.9779999999999999E-2</v>
      </c>
      <c r="J1597" s="26">
        <v>1.2700000000000001E-3</v>
      </c>
      <c r="K1597" s="28">
        <v>1.026E-2</v>
      </c>
      <c r="L1597" s="28">
        <v>1.34E-3</v>
      </c>
      <c r="M1597" s="29">
        <v>694</v>
      </c>
      <c r="N1597" s="29">
        <v>224</v>
      </c>
      <c r="O1597" s="29">
        <v>160</v>
      </c>
      <c r="P1597" s="29">
        <v>23</v>
      </c>
      <c r="Q1597" s="29">
        <v>126</v>
      </c>
      <c r="R1597" s="29">
        <v>8</v>
      </c>
      <c r="S1597" s="29">
        <v>206</v>
      </c>
      <c r="T1597" s="29">
        <v>27</v>
      </c>
      <c r="U1597" s="29">
        <v>126</v>
      </c>
      <c r="V1597" s="29">
        <v>8</v>
      </c>
      <c r="W1597" s="30">
        <f t="shared" si="242"/>
        <v>21.25</v>
      </c>
      <c r="X1597" s="28">
        <v>5.9884852598638912E-2</v>
      </c>
      <c r="Y1597" s="28">
        <v>1.8992420582816143E-3</v>
      </c>
      <c r="Z1597" s="31">
        <v>1.9604106238055858E-3</v>
      </c>
      <c r="AA1597" s="31">
        <v>5.6629903124918799E-5</v>
      </c>
      <c r="AB1597" s="31">
        <v>0.28311852933875215</v>
      </c>
      <c r="AC1597" s="31">
        <v>1.7556493754375682E-5</v>
      </c>
      <c r="AD1597" s="33">
        <f t="shared" si="235"/>
        <v>12.254726024929496</v>
      </c>
      <c r="AE1597" s="33">
        <f t="shared" si="236"/>
        <v>14.86093504236452</v>
      </c>
      <c r="AF1597" s="33">
        <f t="shared" si="237"/>
        <v>0.62104274217674205</v>
      </c>
      <c r="AG1597" s="34">
        <f t="shared" si="238"/>
        <v>192.89846999690187</v>
      </c>
      <c r="AH1597" s="34">
        <f t="shared" si="239"/>
        <v>229.73516906594344</v>
      </c>
      <c r="AI1597" s="35">
        <f t="shared" si="240"/>
        <v>25.719361647545156</v>
      </c>
      <c r="AJ1597" s="33">
        <f t="shared" si="241"/>
        <v>-0.94095148723477151</v>
      </c>
    </row>
    <row r="1598" spans="1:36">
      <c r="A1598" s="1" t="s">
        <v>1616</v>
      </c>
      <c r="B1598" s="11">
        <v>92.13</v>
      </c>
      <c r="C1598" s="11">
        <v>232.86</v>
      </c>
      <c r="D1598" s="12">
        <f t="shared" si="243"/>
        <v>0.39564545220304043</v>
      </c>
      <c r="E1598" s="13">
        <v>4.7969999999999999E-2</v>
      </c>
      <c r="F1598" s="13">
        <v>3.3400000000000001E-3</v>
      </c>
      <c r="G1598" s="14">
        <v>0.1201</v>
      </c>
      <c r="H1598" s="14">
        <v>7.7400000000000004E-3</v>
      </c>
      <c r="I1598" s="13">
        <v>1.8180000000000002E-2</v>
      </c>
      <c r="J1598" s="13">
        <v>5.6999999999999998E-4</v>
      </c>
      <c r="K1598" s="15">
        <v>6.0800000000000003E-3</v>
      </c>
      <c r="L1598" s="15">
        <v>4.4999999999999999E-4</v>
      </c>
      <c r="M1598" s="16">
        <v>98</v>
      </c>
      <c r="N1598" s="16">
        <v>88</v>
      </c>
      <c r="O1598" s="16">
        <v>115</v>
      </c>
      <c r="P1598" s="16">
        <v>7</v>
      </c>
      <c r="Q1598" s="16">
        <v>116</v>
      </c>
      <c r="R1598" s="16">
        <v>4</v>
      </c>
      <c r="S1598" s="16">
        <v>123</v>
      </c>
      <c r="T1598" s="16">
        <v>9</v>
      </c>
      <c r="U1598" s="16">
        <v>116</v>
      </c>
      <c r="V1598" s="16">
        <v>4</v>
      </c>
      <c r="W1598" s="17">
        <f t="shared" si="242"/>
        <v>-0.86956521739130432</v>
      </c>
      <c r="X1598" s="15">
        <v>3.002853252334305E-2</v>
      </c>
      <c r="Y1598" s="15">
        <v>4.3051402654532676E-4</v>
      </c>
      <c r="Z1598" s="18">
        <v>1.1218263487265969E-3</v>
      </c>
      <c r="AA1598" s="18">
        <v>2.7301431664493462E-5</v>
      </c>
      <c r="AB1598" s="18">
        <v>0.28313909429892509</v>
      </c>
      <c r="AC1598" s="18">
        <v>1.3457851770700054E-5</v>
      </c>
      <c r="AD1598" s="20">
        <f t="shared" si="235"/>
        <v>12.981988984943627</v>
      </c>
      <c r="AE1598" s="20">
        <f t="shared" si="236"/>
        <v>15.445507655849067</v>
      </c>
      <c r="AF1598" s="20">
        <f t="shared" si="237"/>
        <v>0.47604707499235571</v>
      </c>
      <c r="AG1598" s="21">
        <f t="shared" si="238"/>
        <v>159.11447661863343</v>
      </c>
      <c r="AH1598" s="21">
        <f t="shared" si="239"/>
        <v>184.38867162966531</v>
      </c>
      <c r="AI1598" s="22">
        <f t="shared" si="240"/>
        <v>19.282565841954721</v>
      </c>
      <c r="AJ1598" s="20">
        <f t="shared" si="241"/>
        <v>-0.96621004973715074</v>
      </c>
    </row>
    <row r="1599" spans="1:36">
      <c r="A1599" s="1" t="s">
        <v>1617</v>
      </c>
      <c r="B1599" s="11">
        <v>24.66</v>
      </c>
      <c r="C1599" s="11">
        <v>41.01</v>
      </c>
      <c r="D1599" s="12">
        <f t="shared" si="243"/>
        <v>0.60131675201170454</v>
      </c>
      <c r="E1599" s="13">
        <v>5.8740000000000001E-2</v>
      </c>
      <c r="F1599" s="13">
        <v>2.2009999999999998E-2</v>
      </c>
      <c r="G1599" s="14">
        <v>0.18004000000000001</v>
      </c>
      <c r="H1599" s="14">
        <v>6.6019999999999995E-2</v>
      </c>
      <c r="I1599" s="13">
        <v>2.223E-2</v>
      </c>
      <c r="J1599" s="13">
        <v>1.7099999999999999E-3</v>
      </c>
      <c r="K1599" s="15">
        <v>6.8799999999999998E-3</v>
      </c>
      <c r="L1599" s="15">
        <v>9.2000000000000003E-4</v>
      </c>
      <c r="M1599" s="16">
        <v>558</v>
      </c>
      <c r="N1599" s="16">
        <v>724</v>
      </c>
      <c r="O1599" s="16">
        <v>168</v>
      </c>
      <c r="P1599" s="16">
        <v>57</v>
      </c>
      <c r="Q1599" s="16">
        <v>142</v>
      </c>
      <c r="R1599" s="16">
        <v>11</v>
      </c>
      <c r="S1599" s="16">
        <v>139</v>
      </c>
      <c r="T1599" s="16">
        <v>19</v>
      </c>
      <c r="U1599" s="16">
        <v>142</v>
      </c>
      <c r="V1599" s="16">
        <v>11</v>
      </c>
      <c r="W1599" s="17">
        <f t="shared" si="242"/>
        <v>15.476190476190476</v>
      </c>
      <c r="X1599" s="15">
        <v>4.0369857861273103E-2</v>
      </c>
      <c r="Y1599" s="15">
        <v>1.7691701635554424E-4</v>
      </c>
      <c r="Z1599" s="18">
        <v>1.3115298821851095E-3</v>
      </c>
      <c r="AA1599" s="18">
        <v>5.6178960180822763E-6</v>
      </c>
      <c r="AB1599" s="18">
        <v>0.28312491106358939</v>
      </c>
      <c r="AC1599" s="18">
        <v>1.3465521482215824E-5</v>
      </c>
      <c r="AD1599" s="20">
        <f t="shared" si="235"/>
        <v>12.480410492883287</v>
      </c>
      <c r="AE1599" s="20">
        <f t="shared" si="236"/>
        <v>15.47904972042824</v>
      </c>
      <c r="AF1599" s="20">
        <f t="shared" si="237"/>
        <v>0.47634559773521373</v>
      </c>
      <c r="AG1599" s="21">
        <f t="shared" si="238"/>
        <v>180.34508608986357</v>
      </c>
      <c r="AH1599" s="21">
        <f t="shared" si="239"/>
        <v>202.51481542724457</v>
      </c>
      <c r="AI1599" s="22">
        <f t="shared" si="240"/>
        <v>19.384572924039048</v>
      </c>
      <c r="AJ1599" s="20">
        <f t="shared" si="241"/>
        <v>-0.96049608788599072</v>
      </c>
    </row>
    <row r="1600" spans="1:36">
      <c r="A1600" s="1" t="s">
        <v>1618</v>
      </c>
      <c r="B1600" s="11">
        <v>151.24</v>
      </c>
      <c r="C1600" s="11">
        <v>130.56</v>
      </c>
      <c r="D1600" s="12">
        <f t="shared" si="243"/>
        <v>1.1583946078431373</v>
      </c>
      <c r="E1600" s="13">
        <v>4.7460000000000002E-2</v>
      </c>
      <c r="F1600" s="13">
        <v>3.2599999999999999E-3</v>
      </c>
      <c r="G1600" s="14">
        <v>0.1109</v>
      </c>
      <c r="H1600" s="14">
        <v>7.1300000000000001E-3</v>
      </c>
      <c r="I1600" s="13">
        <v>1.6959999999999999E-2</v>
      </c>
      <c r="J1600" s="13">
        <v>5.0000000000000001E-4</v>
      </c>
      <c r="K1600" s="15">
        <v>5.6499999999999996E-3</v>
      </c>
      <c r="L1600" s="15">
        <v>2.3000000000000001E-4</v>
      </c>
      <c r="M1600" s="16">
        <v>72</v>
      </c>
      <c r="N1600" s="16">
        <v>88</v>
      </c>
      <c r="O1600" s="16">
        <v>107</v>
      </c>
      <c r="P1600" s="16">
        <v>7</v>
      </c>
      <c r="Q1600" s="16">
        <v>108</v>
      </c>
      <c r="R1600" s="16">
        <v>3</v>
      </c>
      <c r="S1600" s="16">
        <v>114</v>
      </c>
      <c r="T1600" s="16">
        <v>5</v>
      </c>
      <c r="U1600" s="16">
        <v>108</v>
      </c>
      <c r="V1600" s="16">
        <v>3</v>
      </c>
      <c r="W1600" s="17">
        <f t="shared" si="242"/>
        <v>-0.93457943925233644</v>
      </c>
      <c r="X1600" s="15">
        <v>4.6476267783960183E-2</v>
      </c>
      <c r="Y1600" s="15">
        <v>7.7501622831034807E-4</v>
      </c>
      <c r="Z1600" s="18">
        <v>1.4868171323523013E-3</v>
      </c>
      <c r="AA1600" s="18">
        <v>2.3293222420151567E-5</v>
      </c>
      <c r="AB1600" s="18">
        <v>0.2831177787621092</v>
      </c>
      <c r="AC1600" s="18">
        <v>1.3454532930314914E-5</v>
      </c>
      <c r="AD1600" s="20">
        <f t="shared" si="235"/>
        <v>12.228182497175943</v>
      </c>
      <c r="AE1600" s="20">
        <f t="shared" si="236"/>
        <v>14.49538213438295</v>
      </c>
      <c r="AF1600" s="20">
        <f t="shared" si="237"/>
        <v>0.47592131157870859</v>
      </c>
      <c r="AG1600" s="21">
        <f t="shared" si="238"/>
        <v>191.51321815267141</v>
      </c>
      <c r="AH1600" s="21">
        <f t="shared" si="239"/>
        <v>239.17648795046728</v>
      </c>
      <c r="AI1600" s="22">
        <f t="shared" si="240"/>
        <v>19.45668505976974</v>
      </c>
      <c r="AJ1600" s="20">
        <f t="shared" si="241"/>
        <v>-0.9552163514351717</v>
      </c>
    </row>
    <row r="1601" spans="1:36">
      <c r="A1601" s="1" t="s">
        <v>1619</v>
      </c>
      <c r="B1601" s="11">
        <v>53.26</v>
      </c>
      <c r="C1601" s="11">
        <v>49.87</v>
      </c>
      <c r="D1601" s="12">
        <f t="shared" si="243"/>
        <v>1.0679767395227593</v>
      </c>
      <c r="E1601" s="13">
        <v>6.1260000000000002E-2</v>
      </c>
      <c r="F1601" s="13">
        <v>1.5440000000000001E-2</v>
      </c>
      <c r="G1601" s="14">
        <v>0.19250999999999999</v>
      </c>
      <c r="H1601" s="14">
        <v>4.7329999999999997E-2</v>
      </c>
      <c r="I1601" s="13">
        <v>2.2790000000000001E-2</v>
      </c>
      <c r="J1601" s="13">
        <v>1.2600000000000001E-3</v>
      </c>
      <c r="K1601" s="15">
        <v>7.0200000000000002E-3</v>
      </c>
      <c r="L1601" s="15">
        <v>2.9999999999999997E-4</v>
      </c>
      <c r="M1601" s="16">
        <v>648</v>
      </c>
      <c r="N1601" s="16">
        <v>513</v>
      </c>
      <c r="O1601" s="16">
        <v>179</v>
      </c>
      <c r="P1601" s="16">
        <v>40</v>
      </c>
      <c r="Q1601" s="16">
        <v>145</v>
      </c>
      <c r="R1601" s="16">
        <v>8</v>
      </c>
      <c r="S1601" s="16">
        <v>141</v>
      </c>
      <c r="T1601" s="16">
        <v>6</v>
      </c>
      <c r="U1601" s="16">
        <v>145</v>
      </c>
      <c r="V1601" s="16">
        <v>8</v>
      </c>
      <c r="W1601" s="17">
        <f t="shared" si="242"/>
        <v>18.994413407821231</v>
      </c>
      <c r="X1601" s="15">
        <v>2.4562250255817736E-2</v>
      </c>
      <c r="Y1601" s="15">
        <v>9.3233312612511505E-4</v>
      </c>
      <c r="Z1601" s="18">
        <v>8.134568960878458E-4</v>
      </c>
      <c r="AA1601" s="18">
        <v>3.0731363004788156E-5</v>
      </c>
      <c r="AB1601" s="18">
        <v>0.28313509222533428</v>
      </c>
      <c r="AC1601" s="18">
        <v>1.4771680530355007E-5</v>
      </c>
      <c r="AD1601" s="20">
        <f t="shared" si="235"/>
        <v>12.840458932787957</v>
      </c>
      <c r="AE1601" s="20">
        <f t="shared" si="236"/>
        <v>15.950382469143154</v>
      </c>
      <c r="AF1601" s="20">
        <f t="shared" si="237"/>
        <v>0.52255468992399423</v>
      </c>
      <c r="AG1601" s="21">
        <f t="shared" si="238"/>
        <v>163.49696803307214</v>
      </c>
      <c r="AH1601" s="21">
        <f t="shared" si="239"/>
        <v>174.58207817268178</v>
      </c>
      <c r="AI1601" s="22">
        <f t="shared" si="240"/>
        <v>20.990008698848186</v>
      </c>
      <c r="AJ1601" s="20">
        <f t="shared" si="241"/>
        <v>-0.9754982862624143</v>
      </c>
    </row>
    <row r="1602" spans="1:36">
      <c r="A1602" s="1" t="s">
        <v>1620</v>
      </c>
      <c r="B1602" s="11">
        <v>27.09</v>
      </c>
      <c r="C1602" s="11">
        <v>41.56</v>
      </c>
      <c r="D1602" s="12">
        <f t="shared" si="243"/>
        <v>0.6518286814244465</v>
      </c>
      <c r="E1602" s="13">
        <v>5.8770000000000003E-2</v>
      </c>
      <c r="F1602" s="13">
        <v>1.495E-2</v>
      </c>
      <c r="G1602" s="14">
        <v>0.11905</v>
      </c>
      <c r="H1602" s="14">
        <v>2.8330000000000001E-2</v>
      </c>
      <c r="I1602" s="13">
        <v>1.4710000000000001E-2</v>
      </c>
      <c r="J1602" s="13">
        <v>1.3699999999999999E-3</v>
      </c>
      <c r="K1602" s="15">
        <v>5.6699999999999997E-3</v>
      </c>
      <c r="L1602" s="15">
        <v>1.07E-3</v>
      </c>
      <c r="M1602" s="16">
        <v>559</v>
      </c>
      <c r="N1602" s="16">
        <v>359</v>
      </c>
      <c r="O1602" s="16">
        <v>114</v>
      </c>
      <c r="P1602" s="16">
        <v>26</v>
      </c>
      <c r="Q1602" s="16">
        <v>94</v>
      </c>
      <c r="R1602" s="16">
        <v>9</v>
      </c>
      <c r="S1602" s="16">
        <v>114</v>
      </c>
      <c r="T1602" s="16">
        <v>22</v>
      </c>
      <c r="U1602" s="16">
        <v>94</v>
      </c>
      <c r="V1602" s="16">
        <v>9</v>
      </c>
      <c r="W1602" s="17">
        <f t="shared" si="242"/>
        <v>17.543859649122808</v>
      </c>
      <c r="X1602" s="15">
        <v>1.2654613875357599E-2</v>
      </c>
      <c r="Y1602" s="15">
        <v>9.1656561867971628E-5</v>
      </c>
      <c r="Z1602" s="18">
        <v>4.0780256677105692E-4</v>
      </c>
      <c r="AA1602" s="18">
        <v>2.5791207663954121E-6</v>
      </c>
      <c r="AB1602" s="18">
        <v>0.28304873246586754</v>
      </c>
      <c r="AC1602" s="18">
        <v>1.3480952922625353E-5</v>
      </c>
      <c r="AD1602" s="20">
        <f t="shared" si="235"/>
        <v>9.7864168258343653</v>
      </c>
      <c r="AE1602" s="20">
        <f t="shared" si="236"/>
        <v>11.825865985124473</v>
      </c>
      <c r="AF1602" s="20">
        <f t="shared" si="237"/>
        <v>0.47684118983578522</v>
      </c>
      <c r="AG1602" s="21">
        <f t="shared" si="238"/>
        <v>283.00047596066514</v>
      </c>
      <c r="AH1602" s="21">
        <f t="shared" si="239"/>
        <v>399.51974592649856</v>
      </c>
      <c r="AI1602" s="22">
        <f t="shared" si="240"/>
        <v>18.908795753569848</v>
      </c>
      <c r="AJ1602" s="20">
        <f t="shared" si="241"/>
        <v>-0.98771679015749825</v>
      </c>
    </row>
    <row r="1603" spans="1:36">
      <c r="A1603" s="1" t="s">
        <v>1621</v>
      </c>
      <c r="B1603" s="11">
        <v>258.86</v>
      </c>
      <c r="C1603" s="11">
        <v>381.54</v>
      </c>
      <c r="D1603" s="12">
        <f t="shared" si="243"/>
        <v>0.67846097394768567</v>
      </c>
      <c r="E1603" s="13">
        <v>4.8860000000000001E-2</v>
      </c>
      <c r="F1603" s="13">
        <v>9.7000000000000005E-4</v>
      </c>
      <c r="G1603" s="14">
        <v>0.11582000000000001</v>
      </c>
      <c r="H1603" s="14">
        <v>2.16E-3</v>
      </c>
      <c r="I1603" s="13">
        <v>1.721E-2</v>
      </c>
      <c r="J1603" s="13">
        <v>2.9999999999999997E-4</v>
      </c>
      <c r="K1603" s="15">
        <v>5.2599999999999999E-3</v>
      </c>
      <c r="L1603" s="15">
        <v>1.1E-4</v>
      </c>
      <c r="M1603" s="16">
        <v>141</v>
      </c>
      <c r="N1603" s="16">
        <v>20</v>
      </c>
      <c r="O1603" s="16">
        <v>111</v>
      </c>
      <c r="P1603" s="16">
        <v>2</v>
      </c>
      <c r="Q1603" s="16">
        <v>110</v>
      </c>
      <c r="R1603" s="16">
        <v>2</v>
      </c>
      <c r="S1603" s="16">
        <v>106</v>
      </c>
      <c r="T1603" s="16">
        <v>2</v>
      </c>
      <c r="U1603" s="16">
        <v>110</v>
      </c>
      <c r="V1603" s="16">
        <v>2</v>
      </c>
      <c r="W1603" s="17">
        <f t="shared" si="242"/>
        <v>0.90090090090090091</v>
      </c>
      <c r="X1603" s="15">
        <v>4.9713741013939397E-2</v>
      </c>
      <c r="Y1603" s="15">
        <v>1.7644235053804183E-3</v>
      </c>
      <c r="Z1603" s="18">
        <v>1.6271930238493772E-3</v>
      </c>
      <c r="AA1603" s="18">
        <v>5.7360068497082782E-5</v>
      </c>
      <c r="AB1603" s="18">
        <v>0.28311822619643118</v>
      </c>
      <c r="AC1603" s="18">
        <v>1.107956147729788E-5</v>
      </c>
      <c r="AD1603" s="20">
        <f t="shared" si="235"/>
        <v>12.244005645225542</v>
      </c>
      <c r="AE1603" s="20">
        <f t="shared" si="236"/>
        <v>14.543050425672721</v>
      </c>
      <c r="AF1603" s="20">
        <f t="shared" si="237"/>
        <v>0.39191420669205468</v>
      </c>
      <c r="AG1603" s="21">
        <f t="shared" si="238"/>
        <v>191.59360232792673</v>
      </c>
      <c r="AH1603" s="21">
        <f t="shared" si="239"/>
        <v>237.67538912075221</v>
      </c>
      <c r="AI1603" s="22">
        <f t="shared" si="240"/>
        <v>16.082856163619596</v>
      </c>
      <c r="AJ1603" s="20">
        <f t="shared" si="241"/>
        <v>-0.95098816193224767</v>
      </c>
    </row>
    <row r="1604" spans="1:36">
      <c r="A1604" s="1" t="s">
        <v>1622</v>
      </c>
      <c r="B1604" s="11">
        <v>22.01</v>
      </c>
      <c r="C1604" s="11">
        <v>47.62</v>
      </c>
      <c r="D1604" s="12">
        <f t="shared" si="243"/>
        <v>0.46220075598488036</v>
      </c>
      <c r="E1604" s="13">
        <v>5.4449999999999998E-2</v>
      </c>
      <c r="F1604" s="13">
        <v>1.8870000000000001E-2</v>
      </c>
      <c r="G1604" s="14">
        <v>0.17488000000000001</v>
      </c>
      <c r="H1604" s="14">
        <v>5.951E-2</v>
      </c>
      <c r="I1604" s="13">
        <v>2.3300000000000001E-2</v>
      </c>
      <c r="J1604" s="13">
        <v>1.5399999999999999E-3</v>
      </c>
      <c r="K1604" s="15">
        <v>7.28E-3</v>
      </c>
      <c r="L1604" s="15">
        <v>1.31E-3</v>
      </c>
      <c r="M1604" s="16">
        <v>390</v>
      </c>
      <c r="N1604" s="16">
        <v>630</v>
      </c>
      <c r="O1604" s="16">
        <v>164</v>
      </c>
      <c r="P1604" s="16">
        <v>51</v>
      </c>
      <c r="Q1604" s="16">
        <v>148</v>
      </c>
      <c r="R1604" s="16">
        <v>10</v>
      </c>
      <c r="S1604" s="16">
        <v>147</v>
      </c>
      <c r="T1604" s="16">
        <v>26</v>
      </c>
      <c r="U1604" s="16">
        <v>148</v>
      </c>
      <c r="V1604" s="16">
        <v>10</v>
      </c>
      <c r="W1604" s="17">
        <f t="shared" si="242"/>
        <v>9.7560975609756095</v>
      </c>
      <c r="X1604" s="15">
        <v>4.4971368277979859E-2</v>
      </c>
      <c r="Y1604" s="15">
        <v>4.4354453112304407E-4</v>
      </c>
      <c r="Z1604" s="18">
        <v>1.5155310082186711E-3</v>
      </c>
      <c r="AA1604" s="18">
        <v>2.6736352027682445E-5</v>
      </c>
      <c r="AB1604" s="18">
        <v>0.28317641749464117</v>
      </c>
      <c r="AC1604" s="18">
        <v>1.6459799755509291E-5</v>
      </c>
      <c r="AD1604" s="20">
        <f t="shared" si="235"/>
        <v>14.301893208703564</v>
      </c>
      <c r="AE1604" s="20">
        <f t="shared" si="236"/>
        <v>17.408096823123831</v>
      </c>
      <c r="AF1604" s="20">
        <f t="shared" si="237"/>
        <v>0.58227649013716565</v>
      </c>
      <c r="AG1604" s="21">
        <f t="shared" si="238"/>
        <v>106.74655793840353</v>
      </c>
      <c r="AH1604" s="21">
        <f t="shared" si="239"/>
        <v>83.252346426433846</v>
      </c>
      <c r="AI1604" s="22">
        <f t="shared" si="240"/>
        <v>23.859859984822435</v>
      </c>
      <c r="AJ1604" s="20">
        <f t="shared" si="241"/>
        <v>-0.95435147565606415</v>
      </c>
    </row>
    <row r="1605" spans="1:36">
      <c r="A1605" s="38" t="s">
        <v>1623</v>
      </c>
      <c r="B1605" s="39">
        <v>63.36</v>
      </c>
      <c r="C1605" s="39">
        <v>82.15</v>
      </c>
      <c r="D1605" s="40">
        <f t="shared" si="243"/>
        <v>0.77127206329884357</v>
      </c>
      <c r="E1605" s="41">
        <v>4.6050000000000001E-2</v>
      </c>
      <c r="F1605" s="41">
        <v>4.9800000000000001E-3</v>
      </c>
      <c r="G1605" s="42">
        <v>0.11078</v>
      </c>
      <c r="H1605" s="42">
        <v>1.111E-2</v>
      </c>
      <c r="I1605" s="41">
        <v>1.745E-2</v>
      </c>
      <c r="J1605" s="41">
        <v>6.9999999999999999E-4</v>
      </c>
      <c r="K1605" s="43">
        <v>7.8300000000000002E-3</v>
      </c>
      <c r="L1605" s="43">
        <v>1.1100000000000001E-3</v>
      </c>
      <c r="M1605" s="44"/>
      <c r="N1605" s="44">
        <v>218</v>
      </c>
      <c r="O1605" s="44">
        <v>107</v>
      </c>
      <c r="P1605" s="44">
        <v>10</v>
      </c>
      <c r="Q1605" s="44">
        <v>112</v>
      </c>
      <c r="R1605" s="44">
        <v>4</v>
      </c>
      <c r="S1605" s="44">
        <v>158</v>
      </c>
      <c r="T1605" s="44">
        <v>22</v>
      </c>
      <c r="U1605" s="44">
        <v>112</v>
      </c>
      <c r="V1605" s="44">
        <v>4</v>
      </c>
      <c r="W1605" s="45">
        <f t="shared" si="242"/>
        <v>-4.6728971962616823</v>
      </c>
      <c r="X1605" s="43">
        <v>3.1822514869226916E-2</v>
      </c>
      <c r="Y1605" s="43">
        <v>8.5180393343246689E-4</v>
      </c>
      <c r="Z1605" s="46">
        <v>1.0439097289564334E-3</v>
      </c>
      <c r="AA1605" s="46">
        <v>2.1279103254950608E-5</v>
      </c>
      <c r="AB1605" s="46">
        <v>0.28311687079400238</v>
      </c>
      <c r="AC1605" s="46">
        <v>1.2861858745651773E-5</v>
      </c>
      <c r="AD1605" s="48">
        <f t="shared" si="235"/>
        <v>12.196072949315351</v>
      </c>
      <c r="AE1605" s="48">
        <f t="shared" si="236"/>
        <v>14.580102780994419</v>
      </c>
      <c r="AF1605" s="48">
        <f t="shared" si="237"/>
        <v>0.45496090503295777</v>
      </c>
      <c r="AG1605" s="49">
        <f t="shared" si="238"/>
        <v>190.54382870324397</v>
      </c>
      <c r="AH1605" s="49">
        <f t="shared" si="239"/>
        <v>236.84673613127981</v>
      </c>
      <c r="AI1605" s="50">
        <f t="shared" si="240"/>
        <v>18.37923915930935</v>
      </c>
      <c r="AJ1605" s="48">
        <f t="shared" si="241"/>
        <v>-0.96855693587480618</v>
      </c>
    </row>
    <row r="1606" spans="1:36">
      <c r="A1606" s="1" t="s">
        <v>1624</v>
      </c>
      <c r="B1606" s="54">
        <v>45.99</v>
      </c>
      <c r="C1606" s="54">
        <v>66.150000000000006</v>
      </c>
      <c r="D1606" s="12">
        <f t="shared" si="243"/>
        <v>0.69523809523809521</v>
      </c>
      <c r="E1606" s="13">
        <v>8.6290000000000006E-2</v>
      </c>
      <c r="F1606" s="13">
        <v>1.81E-3</v>
      </c>
      <c r="G1606" s="14">
        <v>2.7624</v>
      </c>
      <c r="H1606" s="14">
        <v>5.262E-2</v>
      </c>
      <c r="I1606" s="13">
        <v>0.23225999999999999</v>
      </c>
      <c r="J1606" s="13">
        <v>3.7000000000000002E-3</v>
      </c>
      <c r="K1606" s="15">
        <v>7.1959999999999996E-2</v>
      </c>
      <c r="L1606" s="15">
        <v>1.66E-3</v>
      </c>
      <c r="M1606" s="16">
        <v>1345</v>
      </c>
      <c r="N1606" s="16">
        <v>17</v>
      </c>
      <c r="O1606" s="16">
        <v>1345</v>
      </c>
      <c r="P1606" s="16">
        <v>14</v>
      </c>
      <c r="Q1606" s="16">
        <v>1346</v>
      </c>
      <c r="R1606" s="16">
        <v>19</v>
      </c>
      <c r="S1606" s="16">
        <v>1405</v>
      </c>
      <c r="T1606" s="16">
        <v>31</v>
      </c>
      <c r="U1606" s="16">
        <v>1345</v>
      </c>
      <c r="V1606" s="16">
        <v>17</v>
      </c>
      <c r="W1606" s="17">
        <f>100*(M1606-Q1606)/M1606</f>
        <v>-7.434944237918216E-2</v>
      </c>
      <c r="X1606" s="113">
        <v>1.4346853501158267E-2</v>
      </c>
      <c r="Y1606" s="113">
        <v>5.4579767979861996E-5</v>
      </c>
      <c r="Z1606" s="114">
        <v>4.7395044370562698E-4</v>
      </c>
      <c r="AA1606" s="114">
        <v>1.8778592549891147E-6</v>
      </c>
      <c r="AB1606" s="114">
        <v>0.28213039621002806</v>
      </c>
      <c r="AC1606" s="114">
        <v>1.5799163847034118E-5</v>
      </c>
      <c r="AD1606" s="20">
        <f t="shared" si="235"/>
        <v>-22.689792128356423</v>
      </c>
      <c r="AE1606" s="20">
        <f t="shared" si="236"/>
        <v>6.7607023694105095</v>
      </c>
      <c r="AF1606" s="20">
        <f t="shared" si="237"/>
        <v>0.56039760584667275</v>
      </c>
      <c r="AG1606" s="21">
        <f t="shared" si="238"/>
        <v>1558.2946309907861</v>
      </c>
      <c r="AH1606" s="21">
        <f t="shared" si="239"/>
        <v>1689.1927602120754</v>
      </c>
      <c r="AI1606" s="21">
        <f t="shared" ref="AI1606:AI1669" si="244">AG1606-(AG1606-U1606)*(-0.34-AJ1606)/(-0.34-0.16)</f>
        <v>1833.7537195011473</v>
      </c>
      <c r="AJ1606" s="20">
        <f t="shared" si="241"/>
        <v>-0.98572438422573416</v>
      </c>
    </row>
    <row r="1607" spans="1:36">
      <c r="A1607" s="1" t="s">
        <v>1625</v>
      </c>
      <c r="B1607" s="54">
        <v>48.05</v>
      </c>
      <c r="C1607" s="54">
        <v>42.28</v>
      </c>
      <c r="D1607" s="12">
        <f t="shared" si="243"/>
        <v>1.1364711447492903</v>
      </c>
      <c r="E1607" s="13">
        <v>0.10822</v>
      </c>
      <c r="F1607" s="13">
        <v>4.1599999999999996E-3</v>
      </c>
      <c r="G1607" s="14">
        <v>4.70634</v>
      </c>
      <c r="H1607" s="14">
        <v>0.16489999999999999</v>
      </c>
      <c r="I1607" s="13">
        <v>0.31552000000000002</v>
      </c>
      <c r="J1607" s="13">
        <v>8.9200000000000008E-3</v>
      </c>
      <c r="K1607" s="15">
        <v>9.3789999999999998E-2</v>
      </c>
      <c r="L1607" s="15">
        <v>3.46E-3</v>
      </c>
      <c r="M1607" s="16">
        <v>1770</v>
      </c>
      <c r="N1607" s="16">
        <v>29</v>
      </c>
      <c r="O1607" s="16">
        <v>1768</v>
      </c>
      <c r="P1607" s="16">
        <v>29</v>
      </c>
      <c r="Q1607" s="16">
        <v>1768</v>
      </c>
      <c r="R1607" s="16">
        <v>44</v>
      </c>
      <c r="S1607" s="16">
        <v>1812</v>
      </c>
      <c r="T1607" s="16">
        <v>64</v>
      </c>
      <c r="U1607" s="16">
        <v>1770</v>
      </c>
      <c r="V1607" s="16">
        <v>29</v>
      </c>
      <c r="W1607" s="17">
        <f>100*(M1607-Q1607)/M1607</f>
        <v>0.11299435028248588</v>
      </c>
      <c r="X1607" s="113">
        <v>9.0975307121093744E-3</v>
      </c>
      <c r="Y1607" s="113">
        <v>1.7649909986718892E-5</v>
      </c>
      <c r="Z1607" s="114">
        <v>3.2778322804815962E-4</v>
      </c>
      <c r="AA1607" s="114">
        <v>7.6838167596008881E-7</v>
      </c>
      <c r="AB1607" s="114">
        <v>0.28145790708809237</v>
      </c>
      <c r="AC1607" s="114">
        <v>1.5585716004786488E-5</v>
      </c>
      <c r="AD1607" s="20">
        <f t="shared" si="235"/>
        <v>-46.471818705799976</v>
      </c>
      <c r="AE1607" s="20">
        <f t="shared" si="236"/>
        <v>-7.4431370197447499</v>
      </c>
      <c r="AF1607" s="20">
        <f t="shared" si="237"/>
        <v>0.55335891062371811</v>
      </c>
      <c r="AG1607" s="21">
        <f t="shared" si="238"/>
        <v>2463.6653411265202</v>
      </c>
      <c r="AH1607" s="21">
        <f t="shared" si="239"/>
        <v>2893.6665430495914</v>
      </c>
      <c r="AI1607" s="21">
        <f t="shared" si="244"/>
        <v>3365.6064911304193</v>
      </c>
      <c r="AJ1607" s="20">
        <f t="shared" si="241"/>
        <v>-0.99012701120336866</v>
      </c>
    </row>
    <row r="1608" spans="1:36">
      <c r="A1608" s="1" t="s">
        <v>1626</v>
      </c>
      <c r="B1608" s="54">
        <v>658.19</v>
      </c>
      <c r="C1608" s="54">
        <v>656.66</v>
      </c>
      <c r="D1608" s="12">
        <f t="shared" si="243"/>
        <v>1.0023299728931259</v>
      </c>
      <c r="E1608" s="13">
        <v>7.6060000000000003E-2</v>
      </c>
      <c r="F1608" s="13">
        <v>1.2899999999999999E-3</v>
      </c>
      <c r="G1608" s="14">
        <v>1.9577100000000001</v>
      </c>
      <c r="H1608" s="14">
        <v>3.0089999999999999E-2</v>
      </c>
      <c r="I1608" s="13">
        <v>0.18675</v>
      </c>
      <c r="J1608" s="13">
        <v>2.5300000000000001E-3</v>
      </c>
      <c r="K1608" s="15">
        <v>4.8500000000000001E-2</v>
      </c>
      <c r="L1608" s="15">
        <v>7.9000000000000001E-4</v>
      </c>
      <c r="M1608" s="16">
        <v>1097</v>
      </c>
      <c r="N1608" s="16">
        <v>14</v>
      </c>
      <c r="O1608" s="16">
        <v>1101</v>
      </c>
      <c r="P1608" s="16">
        <v>10</v>
      </c>
      <c r="Q1608" s="16">
        <v>1104</v>
      </c>
      <c r="R1608" s="16">
        <v>14</v>
      </c>
      <c r="S1608" s="16">
        <v>957</v>
      </c>
      <c r="T1608" s="16">
        <v>15</v>
      </c>
      <c r="U1608" s="16">
        <v>1097</v>
      </c>
      <c r="V1608" s="16">
        <v>14</v>
      </c>
      <c r="W1608" s="17">
        <f>100*(M1608-Q1608)/M1608</f>
        <v>-0.6381039197812215</v>
      </c>
      <c r="X1608" s="113">
        <v>2.4075812718390342E-2</v>
      </c>
      <c r="Y1608" s="113">
        <v>3.8462034602852968E-4</v>
      </c>
      <c r="Z1608" s="114">
        <v>7.6296378914303127E-4</v>
      </c>
      <c r="AA1608" s="114">
        <v>9.2374797773900984E-6</v>
      </c>
      <c r="AB1608" s="114">
        <v>0.28184052997485859</v>
      </c>
      <c r="AC1608" s="114">
        <v>1.7404283544928722E-5</v>
      </c>
      <c r="AD1608" s="20">
        <f t="shared" si="235"/>
        <v>-32.940673940186073</v>
      </c>
      <c r="AE1608" s="20">
        <f t="shared" si="236"/>
        <v>-9.2263121142921456</v>
      </c>
      <c r="AF1608" s="20">
        <f t="shared" si="237"/>
        <v>0.61698715999837273</v>
      </c>
      <c r="AG1608" s="21">
        <f t="shared" si="238"/>
        <v>1969.1929346833376</v>
      </c>
      <c r="AH1608" s="21">
        <f t="shared" si="239"/>
        <v>2493.7606768290734</v>
      </c>
      <c r="AI1608" s="21">
        <f t="shared" si="244"/>
        <v>3080.4001610972846</v>
      </c>
      <c r="AJ1608" s="20">
        <f t="shared" si="241"/>
        <v>-0.97701916297761959</v>
      </c>
    </row>
    <row r="1609" spans="1:36">
      <c r="A1609" s="1" t="s">
        <v>1627</v>
      </c>
      <c r="B1609" s="54">
        <v>70.09</v>
      </c>
      <c r="C1609" s="54">
        <v>72.89</v>
      </c>
      <c r="D1609" s="12">
        <f t="shared" si="243"/>
        <v>0.96158595143366721</v>
      </c>
      <c r="E1609" s="13">
        <v>8.0460000000000004E-2</v>
      </c>
      <c r="F1609" s="13">
        <v>1.66E-3</v>
      </c>
      <c r="G1609" s="14">
        <v>2.2911100000000002</v>
      </c>
      <c r="H1609" s="14">
        <v>4.2900000000000001E-2</v>
      </c>
      <c r="I1609" s="13">
        <v>0.20659</v>
      </c>
      <c r="J1609" s="13">
        <v>3.1800000000000001E-3</v>
      </c>
      <c r="K1609" s="15">
        <v>5.781E-2</v>
      </c>
      <c r="L1609" s="15">
        <v>1.15E-3</v>
      </c>
      <c r="M1609" s="16">
        <v>1208</v>
      </c>
      <c r="N1609" s="16">
        <v>17</v>
      </c>
      <c r="O1609" s="16">
        <v>1210</v>
      </c>
      <c r="P1609" s="16">
        <v>13</v>
      </c>
      <c r="Q1609" s="16">
        <v>1211</v>
      </c>
      <c r="R1609" s="16">
        <v>17</v>
      </c>
      <c r="S1609" s="16">
        <v>1136</v>
      </c>
      <c r="T1609" s="16">
        <v>22</v>
      </c>
      <c r="U1609" s="16">
        <v>1208</v>
      </c>
      <c r="V1609" s="16">
        <v>17</v>
      </c>
      <c r="W1609" s="17">
        <f>100*(M1609-Q1609)/M1609</f>
        <v>-0.24834437086092714</v>
      </c>
      <c r="X1609" s="113">
        <v>1.6120206618664982E-2</v>
      </c>
      <c r="Y1609" s="113">
        <v>4.8428542193886147E-5</v>
      </c>
      <c r="Z1609" s="114">
        <v>5.5820072398405935E-4</v>
      </c>
      <c r="AA1609" s="114">
        <v>2.8940153691287523E-6</v>
      </c>
      <c r="AB1609" s="114">
        <v>0.28208046136061699</v>
      </c>
      <c r="AC1609" s="114">
        <v>1.6297212394344469E-5</v>
      </c>
      <c r="AD1609" s="20">
        <f t="shared" si="235"/>
        <v>-24.455697147632847</v>
      </c>
      <c r="AE1609" s="20">
        <f t="shared" si="236"/>
        <v>1.8801096489129421</v>
      </c>
      <c r="AF1609" s="20">
        <f t="shared" si="237"/>
        <v>0.57788516639248955</v>
      </c>
      <c r="AG1609" s="21">
        <f t="shared" si="238"/>
        <v>1630.3174627017938</v>
      </c>
      <c r="AH1609" s="21">
        <f t="shared" si="239"/>
        <v>1887.982700243519</v>
      </c>
      <c r="AI1609" s="21">
        <f t="shared" si="244"/>
        <v>2173.575434345797</v>
      </c>
      <c r="AJ1609" s="20">
        <f t="shared" si="241"/>
        <v>-0.98318672518120298</v>
      </c>
    </row>
    <row r="1610" spans="1:36">
      <c r="A1610" s="1" t="s">
        <v>1628</v>
      </c>
      <c r="B1610" s="54">
        <v>105.94</v>
      </c>
      <c r="C1610" s="54">
        <v>189.15</v>
      </c>
      <c r="D1610" s="12">
        <f t="shared" si="243"/>
        <v>0.56008458895056834</v>
      </c>
      <c r="E1610" s="13">
        <v>5.0900000000000001E-2</v>
      </c>
      <c r="F1610" s="13">
        <v>4.8900000000000002E-3</v>
      </c>
      <c r="G1610" s="14">
        <v>0.11211</v>
      </c>
      <c r="H1610" s="14">
        <v>9.7699999999999992E-3</v>
      </c>
      <c r="I1610" s="13">
        <v>1.5980000000000001E-2</v>
      </c>
      <c r="J1610" s="13">
        <v>6.8000000000000005E-4</v>
      </c>
      <c r="K1610" s="15">
        <v>5.4099999999999999E-3</v>
      </c>
      <c r="L1610" s="15">
        <v>4.4999999999999999E-4</v>
      </c>
      <c r="M1610" s="16">
        <v>236</v>
      </c>
      <c r="N1610" s="16">
        <v>122</v>
      </c>
      <c r="O1610" s="16">
        <v>108</v>
      </c>
      <c r="P1610" s="16">
        <v>9</v>
      </c>
      <c r="Q1610" s="16">
        <v>102</v>
      </c>
      <c r="R1610" s="16">
        <v>4</v>
      </c>
      <c r="S1610" s="16">
        <v>109</v>
      </c>
      <c r="T1610" s="16">
        <v>9</v>
      </c>
      <c r="U1610" s="16">
        <v>102</v>
      </c>
      <c r="V1610" s="16">
        <v>4</v>
      </c>
      <c r="W1610" s="17">
        <f>100*(O1610-Q1610)/O1610</f>
        <v>5.5555555555555554</v>
      </c>
      <c r="X1610" s="113">
        <v>1.4733467689062939E-2</v>
      </c>
      <c r="Y1610" s="113">
        <v>4.8672177911592056E-4</v>
      </c>
      <c r="Z1610" s="114">
        <v>5.5921002905550278E-4</v>
      </c>
      <c r="AA1610" s="114">
        <v>1.7975754018304818E-5</v>
      </c>
      <c r="AB1610" s="114">
        <v>0.28305856316362815</v>
      </c>
      <c r="AC1610" s="114">
        <v>1.4749228699413124E-5</v>
      </c>
      <c r="AD1610" s="20">
        <f t="shared" si="235"/>
        <v>10.134071394201083</v>
      </c>
      <c r="AE1610" s="20">
        <f t="shared" si="236"/>
        <v>12.337175081755802</v>
      </c>
      <c r="AF1610" s="20">
        <f t="shared" si="237"/>
        <v>0.52171114230652782</v>
      </c>
      <c r="AG1610" s="21">
        <f t="shared" si="238"/>
        <v>270.28674961563837</v>
      </c>
      <c r="AH1610" s="21">
        <f t="shared" si="239"/>
        <v>372.95501709889902</v>
      </c>
      <c r="AI1610" s="21">
        <f t="shared" si="244"/>
        <v>486.75612428043655</v>
      </c>
      <c r="AJ1610" s="20">
        <f t="shared" si="241"/>
        <v>-0.98315632442603906</v>
      </c>
    </row>
    <row r="1611" spans="1:36">
      <c r="A1611" s="1" t="s">
        <v>1629</v>
      </c>
      <c r="B1611" s="54">
        <v>272.55</v>
      </c>
      <c r="C1611" s="54">
        <v>336.44</v>
      </c>
      <c r="D1611" s="12">
        <f t="shared" si="243"/>
        <v>0.81009986921888011</v>
      </c>
      <c r="E1611" s="13">
        <v>5.0810000000000001E-2</v>
      </c>
      <c r="F1611" s="13">
        <v>3.15E-3</v>
      </c>
      <c r="G1611" s="14">
        <v>0.10621999999999999</v>
      </c>
      <c r="H1611" s="14">
        <v>5.96E-3</v>
      </c>
      <c r="I1611" s="13">
        <v>1.5169999999999999E-2</v>
      </c>
      <c r="J1611" s="13">
        <v>4.4000000000000002E-4</v>
      </c>
      <c r="K1611" s="15">
        <v>4.5100000000000001E-3</v>
      </c>
      <c r="L1611" s="15">
        <v>2.2000000000000001E-4</v>
      </c>
      <c r="M1611" s="16">
        <v>232</v>
      </c>
      <c r="N1611" s="16">
        <v>77</v>
      </c>
      <c r="O1611" s="16">
        <v>103</v>
      </c>
      <c r="P1611" s="16">
        <v>5</v>
      </c>
      <c r="Q1611" s="16">
        <v>97</v>
      </c>
      <c r="R1611" s="16">
        <v>3</v>
      </c>
      <c r="S1611" s="16">
        <v>91</v>
      </c>
      <c r="T1611" s="16">
        <v>4</v>
      </c>
      <c r="U1611" s="16">
        <v>97</v>
      </c>
      <c r="V1611" s="16">
        <v>3</v>
      </c>
      <c r="W1611" s="17">
        <f>100*(O1611-Q1611)/O1611</f>
        <v>5.825242718446602</v>
      </c>
      <c r="X1611" s="113">
        <v>6.5063518336552786E-2</v>
      </c>
      <c r="Y1611" s="113">
        <v>6.2968278166518495E-4</v>
      </c>
      <c r="Z1611" s="114">
        <v>2.4223384375580284E-3</v>
      </c>
      <c r="AA1611" s="114">
        <v>2.250403223906185E-5</v>
      </c>
      <c r="AB1611" s="114">
        <v>0.28299230519986246</v>
      </c>
      <c r="AC1611" s="114">
        <v>1.7995666157388606E-5</v>
      </c>
      <c r="AD1611" s="20">
        <f t="shared" si="235"/>
        <v>7.7909128153574869</v>
      </c>
      <c r="AE1611" s="20">
        <f t="shared" si="236"/>
        <v>9.766073642751838</v>
      </c>
      <c r="AF1611" s="20">
        <f t="shared" si="237"/>
        <v>0.63653745059577982</v>
      </c>
      <c r="AG1611" s="21">
        <f t="shared" si="238"/>
        <v>382.27657042914774</v>
      </c>
      <c r="AH1611" s="21">
        <f t="shared" si="239"/>
        <v>533.76967921610731</v>
      </c>
      <c r="AI1611" s="21">
        <f t="shared" si="244"/>
        <v>717.2129444868724</v>
      </c>
      <c r="AJ1611" s="20">
        <f t="shared" si="241"/>
        <v>-0.92703799886873406</v>
      </c>
    </row>
    <row r="1612" spans="1:36">
      <c r="A1612" s="1" t="s">
        <v>1630</v>
      </c>
      <c r="B1612" s="54">
        <v>75.86</v>
      </c>
      <c r="C1612" s="54">
        <v>79.540000000000006</v>
      </c>
      <c r="D1612" s="12">
        <f t="shared" si="243"/>
        <v>0.95373397032939389</v>
      </c>
      <c r="E1612" s="13">
        <v>0.10839</v>
      </c>
      <c r="F1612" s="13">
        <v>1.48E-3</v>
      </c>
      <c r="G1612" s="14">
        <v>4.7372399999999999</v>
      </c>
      <c r="H1612" s="14">
        <v>5.9420000000000001E-2</v>
      </c>
      <c r="I1612" s="13">
        <v>0.31709999999999999</v>
      </c>
      <c r="J1612" s="13">
        <v>4.2199999999999998E-3</v>
      </c>
      <c r="K1612" s="15">
        <v>8.6879999999999999E-2</v>
      </c>
      <c r="L1612" s="15">
        <v>1.34E-3</v>
      </c>
      <c r="M1612" s="16">
        <v>1773</v>
      </c>
      <c r="N1612" s="16">
        <v>11</v>
      </c>
      <c r="O1612" s="16">
        <v>1774</v>
      </c>
      <c r="P1612" s="16">
        <v>11</v>
      </c>
      <c r="Q1612" s="16">
        <v>1776</v>
      </c>
      <c r="R1612" s="16">
        <v>21</v>
      </c>
      <c r="S1612" s="16">
        <v>1684</v>
      </c>
      <c r="T1612" s="16">
        <v>25</v>
      </c>
      <c r="U1612" s="16">
        <v>1773</v>
      </c>
      <c r="V1612" s="16">
        <v>11</v>
      </c>
      <c r="W1612" s="17">
        <f>100*(M1612-Q1612)/M1612</f>
        <v>-0.16920473773265651</v>
      </c>
      <c r="X1612" s="113">
        <v>1.2315761410096954E-2</v>
      </c>
      <c r="Y1612" s="113">
        <v>1.1482056805991762E-4</v>
      </c>
      <c r="Z1612" s="114">
        <v>4.5697651528447107E-4</v>
      </c>
      <c r="AA1612" s="114">
        <v>3.036951871393658E-6</v>
      </c>
      <c r="AB1612" s="114">
        <v>0.28140599012551593</v>
      </c>
      <c r="AC1612" s="114">
        <v>1.5218778288408949E-5</v>
      </c>
      <c r="AD1612" s="20">
        <f t="shared" si="235"/>
        <v>-48.307819532489304</v>
      </c>
      <c r="AE1612" s="20">
        <f t="shared" si="236"/>
        <v>-9.3731129261864776</v>
      </c>
      <c r="AF1612" s="20">
        <f t="shared" si="237"/>
        <v>0.54033475533581055</v>
      </c>
      <c r="AG1612" s="21">
        <f t="shared" si="238"/>
        <v>2541.800303455303</v>
      </c>
      <c r="AH1612" s="21">
        <f t="shared" si="239"/>
        <v>3014.1638216124206</v>
      </c>
      <c r="AI1612" s="21">
        <f t="shared" si="244"/>
        <v>3535.4526266896373</v>
      </c>
      <c r="AJ1612" s="20">
        <f t="shared" si="241"/>
        <v>-0.98623564712998579</v>
      </c>
    </row>
    <row r="1613" spans="1:36">
      <c r="A1613" s="1" t="s">
        <v>1631</v>
      </c>
      <c r="B1613" s="54">
        <v>144.19</v>
      </c>
      <c r="C1613" s="54">
        <v>237.49</v>
      </c>
      <c r="D1613" s="12">
        <f t="shared" si="243"/>
        <v>0.60714135332013974</v>
      </c>
      <c r="E1613" s="13">
        <v>4.82E-2</v>
      </c>
      <c r="F1613" s="13">
        <v>2.3700000000000001E-3</v>
      </c>
      <c r="G1613" s="14">
        <v>0.13775000000000001</v>
      </c>
      <c r="H1613" s="14">
        <v>6.1799999999999997E-3</v>
      </c>
      <c r="I1613" s="13">
        <v>2.0729999999999998E-2</v>
      </c>
      <c r="J1613" s="13">
        <v>4.6999999999999999E-4</v>
      </c>
      <c r="K1613" s="15">
        <v>6.1500000000000001E-3</v>
      </c>
      <c r="L1613" s="15">
        <v>2.7E-4</v>
      </c>
      <c r="M1613" s="16">
        <v>109</v>
      </c>
      <c r="N1613" s="16">
        <v>63</v>
      </c>
      <c r="O1613" s="16">
        <v>131</v>
      </c>
      <c r="P1613" s="16">
        <v>6</v>
      </c>
      <c r="Q1613" s="16">
        <v>132</v>
      </c>
      <c r="R1613" s="16">
        <v>3</v>
      </c>
      <c r="S1613" s="16">
        <v>124</v>
      </c>
      <c r="T1613" s="16">
        <v>5</v>
      </c>
      <c r="U1613" s="16">
        <v>132</v>
      </c>
      <c r="V1613" s="16">
        <v>3</v>
      </c>
      <c r="W1613" s="17">
        <f>100*(O1613-Q1613)/O1613</f>
        <v>-0.76335877862595425</v>
      </c>
      <c r="X1613" s="113">
        <v>3.9792696708824633E-2</v>
      </c>
      <c r="Y1613" s="113">
        <v>6.42461589806364E-4</v>
      </c>
      <c r="Z1613" s="114">
        <v>1.5811930644942769E-3</v>
      </c>
      <c r="AA1613" s="114">
        <v>2.4712960694260939E-5</v>
      </c>
      <c r="AB1613" s="114">
        <v>0.28308452819891189</v>
      </c>
      <c r="AC1613" s="114">
        <v>1.7717492619443525E-5</v>
      </c>
      <c r="AD1613" s="20">
        <f t="shared" si="235"/>
        <v>11.05230358422471</v>
      </c>
      <c r="AE1613" s="20">
        <f t="shared" si="236"/>
        <v>13.815523110163319</v>
      </c>
      <c r="AF1613" s="20">
        <f t="shared" si="237"/>
        <v>0.62674617513627195</v>
      </c>
      <c r="AG1613" s="21">
        <f t="shared" si="238"/>
        <v>240.17946860370506</v>
      </c>
      <c r="AH1613" s="21">
        <f t="shared" si="239"/>
        <v>301.48731840272501</v>
      </c>
      <c r="AI1613" s="21">
        <f t="shared" si="244"/>
        <v>372.67199213186956</v>
      </c>
      <c r="AJ1613" s="20">
        <f t="shared" si="241"/>
        <v>-0.95237370287667844</v>
      </c>
    </row>
    <row r="1614" spans="1:36">
      <c r="A1614" s="1" t="s">
        <v>1632</v>
      </c>
      <c r="B1614" s="54">
        <v>96.22</v>
      </c>
      <c r="C1614" s="54">
        <v>133.91999999999999</v>
      </c>
      <c r="D1614" s="12">
        <f t="shared" si="243"/>
        <v>0.71848864994026285</v>
      </c>
      <c r="E1614" s="13">
        <v>7.8729999999999994E-2</v>
      </c>
      <c r="F1614" s="13">
        <v>1.7799999999999999E-3</v>
      </c>
      <c r="G1614" s="14">
        <v>2.1417899999999999</v>
      </c>
      <c r="H1614" s="14">
        <v>4.3830000000000001E-2</v>
      </c>
      <c r="I1614" s="13">
        <v>0.19736000000000001</v>
      </c>
      <c r="J1614" s="13">
        <v>3.1900000000000001E-3</v>
      </c>
      <c r="K1614" s="15">
        <v>5.509E-2</v>
      </c>
      <c r="L1614" s="15">
        <v>1.3500000000000001E-3</v>
      </c>
      <c r="M1614" s="16">
        <v>1165</v>
      </c>
      <c r="N1614" s="16">
        <v>19</v>
      </c>
      <c r="O1614" s="16">
        <v>1162</v>
      </c>
      <c r="P1614" s="16">
        <v>14</v>
      </c>
      <c r="Q1614" s="16">
        <v>1161</v>
      </c>
      <c r="R1614" s="16">
        <v>17</v>
      </c>
      <c r="S1614" s="16">
        <v>1084</v>
      </c>
      <c r="T1614" s="16">
        <v>26</v>
      </c>
      <c r="U1614" s="16">
        <v>1165</v>
      </c>
      <c r="V1614" s="16">
        <v>19</v>
      </c>
      <c r="W1614" s="17">
        <f>100*(M1614-Q1614)/M1614</f>
        <v>0.34334763948497854</v>
      </c>
      <c r="X1614" s="113">
        <v>1.4911796455870589E-2</v>
      </c>
      <c r="Y1614" s="113">
        <v>2.2988850956380102E-4</v>
      </c>
      <c r="Z1614" s="114">
        <v>5.1050421348250896E-4</v>
      </c>
      <c r="AA1614" s="114">
        <v>8.8262777406859508E-6</v>
      </c>
      <c r="AB1614" s="114">
        <v>0.28168693942748729</v>
      </c>
      <c r="AC1614" s="114">
        <v>1.6698222304063316E-5</v>
      </c>
      <c r="AD1614" s="20">
        <f t="shared" si="235"/>
        <v>-38.372277754259443</v>
      </c>
      <c r="AE1614" s="20">
        <f t="shared" si="236"/>
        <v>-12.985480697392804</v>
      </c>
      <c r="AF1614" s="20">
        <f t="shared" si="237"/>
        <v>0.59204742576586755</v>
      </c>
      <c r="AG1614" s="21">
        <f t="shared" si="238"/>
        <v>2165.2344682851749</v>
      </c>
      <c r="AH1614" s="21">
        <f t="shared" si="239"/>
        <v>2777.5235844251074</v>
      </c>
      <c r="AI1614" s="21">
        <f t="shared" si="244"/>
        <v>3454.7834898836527</v>
      </c>
      <c r="AJ1614" s="20">
        <f t="shared" si="241"/>
        <v>-0.98462336706377984</v>
      </c>
    </row>
    <row r="1615" spans="1:36">
      <c r="A1615" s="23" t="s">
        <v>1633</v>
      </c>
      <c r="B1615" s="51">
        <v>52.96</v>
      </c>
      <c r="C1615" s="51">
        <v>130.6</v>
      </c>
      <c r="D1615" s="25">
        <f t="shared" si="243"/>
        <v>0.40551301684532925</v>
      </c>
      <c r="E1615" s="26">
        <v>9.2310000000000003E-2</v>
      </c>
      <c r="F1615" s="26">
        <v>3.1719999999999998E-2</v>
      </c>
      <c r="G1615" s="27">
        <v>0.24340999999999999</v>
      </c>
      <c r="H1615" s="27">
        <v>8.1059999999999993E-2</v>
      </c>
      <c r="I1615" s="26">
        <v>1.9120000000000002E-2</v>
      </c>
      <c r="J1615" s="26">
        <v>1.6199999999999999E-3</v>
      </c>
      <c r="K1615" s="28">
        <v>5.6299999999999996E-3</v>
      </c>
      <c r="L1615" s="28">
        <v>6.4000000000000005E-4</v>
      </c>
      <c r="M1615" s="29">
        <v>1474</v>
      </c>
      <c r="N1615" s="29">
        <v>758</v>
      </c>
      <c r="O1615" s="29">
        <v>221</v>
      </c>
      <c r="P1615" s="29">
        <v>66</v>
      </c>
      <c r="Q1615" s="29">
        <v>122</v>
      </c>
      <c r="R1615" s="29">
        <v>10</v>
      </c>
      <c r="S1615" s="29">
        <v>114</v>
      </c>
      <c r="T1615" s="29">
        <v>13</v>
      </c>
      <c r="U1615" s="29">
        <v>1474</v>
      </c>
      <c r="V1615" s="29">
        <v>758</v>
      </c>
      <c r="W1615" s="30">
        <f>100*(O1615-Q1615)/O1615</f>
        <v>44.796380090497735</v>
      </c>
      <c r="X1615" s="115">
        <v>9.6299363377175141E-3</v>
      </c>
      <c r="Y1615" s="115">
        <v>6.0203053819474098E-5</v>
      </c>
      <c r="Z1615" s="116">
        <v>3.9577202352164445E-4</v>
      </c>
      <c r="AA1615" s="116">
        <v>3.7078031492527252E-6</v>
      </c>
      <c r="AB1615" s="116">
        <v>0.28306469538923634</v>
      </c>
      <c r="AC1615" s="116">
        <v>1.4728773809369468E-5</v>
      </c>
      <c r="AD1615" s="33">
        <f t="shared" si="235"/>
        <v>10.35093252642838</v>
      </c>
      <c r="AE1615" s="33">
        <f t="shared" si="236"/>
        <v>42.860424130535257</v>
      </c>
      <c r="AF1615" s="33">
        <f t="shared" si="237"/>
        <v>0.52258295177781233</v>
      </c>
      <c r="AG1615" s="34">
        <f t="shared" si="238"/>
        <v>260.52736724247046</v>
      </c>
      <c r="AH1615" s="34">
        <f t="shared" si="239"/>
        <v>-488.20089569842986</v>
      </c>
      <c r="AI1615" s="34">
        <f t="shared" si="244"/>
        <v>-1312.3252718917706</v>
      </c>
      <c r="AJ1615" s="33">
        <f t="shared" si="241"/>
        <v>-0.98807915591802276</v>
      </c>
    </row>
    <row r="1616" spans="1:36">
      <c r="A1616" s="1" t="s">
        <v>1634</v>
      </c>
      <c r="B1616" s="54">
        <v>70.790000000000006</v>
      </c>
      <c r="C1616" s="54">
        <v>57.98</v>
      </c>
      <c r="D1616" s="12">
        <f t="shared" si="243"/>
        <v>1.2209382545705418</v>
      </c>
      <c r="E1616" s="13">
        <v>7.8340000000000007E-2</v>
      </c>
      <c r="F1616" s="13">
        <v>3.0599999999999998E-3</v>
      </c>
      <c r="G1616" s="14">
        <v>2.1128900000000002</v>
      </c>
      <c r="H1616" s="14">
        <v>7.4859999999999996E-2</v>
      </c>
      <c r="I1616" s="13">
        <v>0.19567999999999999</v>
      </c>
      <c r="J1616" s="13">
        <v>4.81E-3</v>
      </c>
      <c r="K1616" s="15">
        <v>5.5660000000000001E-2</v>
      </c>
      <c r="L1616" s="15">
        <v>1.7899999999999999E-3</v>
      </c>
      <c r="M1616" s="16">
        <v>1156</v>
      </c>
      <c r="N1616" s="16">
        <v>35</v>
      </c>
      <c r="O1616" s="16">
        <v>1153</v>
      </c>
      <c r="P1616" s="16">
        <v>24</v>
      </c>
      <c r="Q1616" s="16">
        <v>1152</v>
      </c>
      <c r="R1616" s="16">
        <v>26</v>
      </c>
      <c r="S1616" s="16">
        <v>1095</v>
      </c>
      <c r="T1616" s="16">
        <v>34</v>
      </c>
      <c r="U1616" s="16">
        <v>1156</v>
      </c>
      <c r="V1616" s="16">
        <v>35</v>
      </c>
      <c r="W1616" s="17">
        <f>100*(M1616-Q1616)/M1616</f>
        <v>0.34602076124567471</v>
      </c>
      <c r="X1616" s="113">
        <v>9.4825087238550928E-3</v>
      </c>
      <c r="Y1616" s="113">
        <v>2.9914085165736041E-5</v>
      </c>
      <c r="Z1616" s="114">
        <v>3.0794333924489338E-4</v>
      </c>
      <c r="AA1616" s="114">
        <v>2.4754913708824777E-7</v>
      </c>
      <c r="AB1616" s="114">
        <v>0.28187264800746381</v>
      </c>
      <c r="AC1616" s="114">
        <v>1.4638325893954861E-5</v>
      </c>
      <c r="AD1616" s="20">
        <f t="shared" si="235"/>
        <v>-31.804846043321788</v>
      </c>
      <c r="AE1616" s="20">
        <f t="shared" si="236"/>
        <v>-6.4434210687913662</v>
      </c>
      <c r="AF1616" s="20">
        <f t="shared" si="237"/>
        <v>0.51900183355668861</v>
      </c>
      <c r="AG1616" s="21">
        <f t="shared" si="238"/>
        <v>1902.524562343207</v>
      </c>
      <c r="AH1616" s="21">
        <f t="shared" si="239"/>
        <v>2365.9213761414085</v>
      </c>
      <c r="AI1616" s="21">
        <f t="shared" si="244"/>
        <v>2874.0883541208004</v>
      </c>
      <c r="AJ1616" s="20">
        <f t="shared" si="241"/>
        <v>-0.99072459821551528</v>
      </c>
    </row>
    <row r="1617" spans="1:36">
      <c r="A1617" s="23" t="s">
        <v>1635</v>
      </c>
      <c r="B1617" s="51">
        <v>78.760000000000005</v>
      </c>
      <c r="C1617" s="51">
        <v>265.07</v>
      </c>
      <c r="D1617" s="25">
        <f t="shared" si="243"/>
        <v>0.29712906024823632</v>
      </c>
      <c r="E1617" s="26">
        <v>7.0120000000000002E-2</v>
      </c>
      <c r="F1617" s="26">
        <v>1.1000000000000001E-3</v>
      </c>
      <c r="G1617" s="27">
        <v>1.7984100000000001</v>
      </c>
      <c r="H1617" s="27">
        <v>2.5950000000000001E-2</v>
      </c>
      <c r="I1617" s="26">
        <v>0.18607000000000001</v>
      </c>
      <c r="J1617" s="26">
        <v>2.3999999999999998E-3</v>
      </c>
      <c r="K1617" s="28">
        <v>4.904E-2</v>
      </c>
      <c r="L1617" s="28">
        <v>1.25E-3</v>
      </c>
      <c r="M1617" s="29">
        <v>932</v>
      </c>
      <c r="N1617" s="29">
        <v>13</v>
      </c>
      <c r="O1617" s="29">
        <v>1045</v>
      </c>
      <c r="P1617" s="29">
        <v>9</v>
      </c>
      <c r="Q1617" s="29">
        <v>1100</v>
      </c>
      <c r="R1617" s="29">
        <v>13</v>
      </c>
      <c r="S1617" s="29">
        <v>968</v>
      </c>
      <c r="T1617" s="29">
        <v>24</v>
      </c>
      <c r="U1617" s="29">
        <v>1100</v>
      </c>
      <c r="V1617" s="29">
        <v>13</v>
      </c>
      <c r="W1617" s="30">
        <f>100*(M1617-Q1617)/M1617</f>
        <v>-18.025751072961373</v>
      </c>
      <c r="X1617" s="115">
        <v>3.4755033601871148E-2</v>
      </c>
      <c r="Y1617" s="115">
        <v>7.0959917430581988E-4</v>
      </c>
      <c r="Z1617" s="116">
        <v>1.1512137023512632E-3</v>
      </c>
      <c r="AA1617" s="116">
        <v>1.9417588896412467E-5</v>
      </c>
      <c r="AB1617" s="116">
        <v>0.28197944518594192</v>
      </c>
      <c r="AC1617" s="116">
        <v>1.6786093110683963E-5</v>
      </c>
      <c r="AD1617" s="33">
        <f t="shared" si="235"/>
        <v>-28.028051364989981</v>
      </c>
      <c r="AE1617" s="33">
        <f t="shared" si="236"/>
        <v>-4.521289657809513</v>
      </c>
      <c r="AF1617" s="33">
        <f t="shared" si="237"/>
        <v>0.59507612463873705</v>
      </c>
      <c r="AG1617" s="34">
        <f t="shared" si="238"/>
        <v>1796.5249066131207</v>
      </c>
      <c r="AH1617" s="34">
        <f t="shared" si="239"/>
        <v>2203.9673420567856</v>
      </c>
      <c r="AI1617" s="34">
        <f t="shared" si="244"/>
        <v>2667.6336257206353</v>
      </c>
      <c r="AJ1617" s="33">
        <f t="shared" si="241"/>
        <v>-0.9653248884833957</v>
      </c>
    </row>
    <row r="1618" spans="1:36">
      <c r="A1618" s="1" t="s">
        <v>1636</v>
      </c>
      <c r="B1618" s="54">
        <v>98.83</v>
      </c>
      <c r="C1618" s="54">
        <v>498.23</v>
      </c>
      <c r="D1618" s="12">
        <f t="shared" si="243"/>
        <v>0.19836220219577302</v>
      </c>
      <c r="E1618" s="13">
        <v>5.6570000000000002E-2</v>
      </c>
      <c r="F1618" s="13">
        <v>1.24E-3</v>
      </c>
      <c r="G1618" s="14">
        <v>0.64390000000000003</v>
      </c>
      <c r="H1618" s="14">
        <v>1.2840000000000001E-2</v>
      </c>
      <c r="I1618" s="13">
        <v>8.2580000000000001E-2</v>
      </c>
      <c r="J1618" s="13">
        <v>1.17E-3</v>
      </c>
      <c r="K1618" s="15">
        <v>2.614E-2</v>
      </c>
      <c r="L1618" s="15">
        <v>9.3000000000000005E-4</v>
      </c>
      <c r="M1618" s="16">
        <v>475</v>
      </c>
      <c r="N1618" s="16">
        <v>21</v>
      </c>
      <c r="O1618" s="16">
        <v>505</v>
      </c>
      <c r="P1618" s="16">
        <v>8</v>
      </c>
      <c r="Q1618" s="16">
        <v>512</v>
      </c>
      <c r="R1618" s="16">
        <v>7</v>
      </c>
      <c r="S1618" s="16">
        <v>522</v>
      </c>
      <c r="T1618" s="16">
        <v>18</v>
      </c>
      <c r="U1618" s="16">
        <v>512</v>
      </c>
      <c r="V1618" s="16">
        <v>7</v>
      </c>
      <c r="W1618" s="17">
        <f>100*(O1618-Q1618)/O1618</f>
        <v>-1.386138613861386</v>
      </c>
      <c r="X1618" s="113">
        <v>1.726356871918687E-2</v>
      </c>
      <c r="Y1618" s="113">
        <v>1.6067040412773572E-4</v>
      </c>
      <c r="Z1618" s="114">
        <v>5.4182837417070435E-4</v>
      </c>
      <c r="AA1618" s="114">
        <v>4.2690585708170223E-6</v>
      </c>
      <c r="AB1618" s="114">
        <v>0.28224199664198396</v>
      </c>
      <c r="AC1618" s="114">
        <v>1.5112371351969137E-5</v>
      </c>
      <c r="AD1618" s="20">
        <f t="shared" ref="AD1618:AD1681" si="245">((AB1618/0.282772)-1)*10000</f>
        <v>-18.743134327871005</v>
      </c>
      <c r="AE1618" s="20">
        <f t="shared" ref="AE1618:AE1681" si="246">((AB1618-Z1618*(EXP(0.00001865*U1618) -1))/(0.282772-0.0332*(EXP(0.00001867*U1618) -1))-1)*10000</f>
        <v>-7.6586213328222463</v>
      </c>
      <c r="AF1618" s="20">
        <f t="shared" ref="AF1618:AF1681" si="247">(AC1618/(0.282772-0.0332*(EXP(0.00001867*U1618) -1)))*10000</f>
        <v>0.53503998994142254</v>
      </c>
      <c r="AG1618" s="21">
        <f t="shared" ref="AG1618:AG1681" si="248">10000/0.1867*LN(1+(AB1618-0.28325)/(Z1618-0.0384))</f>
        <v>1407.4709739302059</v>
      </c>
      <c r="AH1618" s="21">
        <f t="shared" ref="AH1618:AH1681" si="249">AG1618-(AG1618-U1618)*(-0.55-AJ1618)/(-0.55-0.16)</f>
        <v>1954.4396133581549</v>
      </c>
      <c r="AI1618" s="21">
        <f t="shared" si="244"/>
        <v>2560.2642509685802</v>
      </c>
      <c r="AJ1618" s="20">
        <f t="shared" ref="AJ1618:AJ1681" si="250">Z1618/0.0332-1</f>
        <v>-0.98367986824787035</v>
      </c>
    </row>
    <row r="1619" spans="1:36">
      <c r="A1619" s="1" t="s">
        <v>1637</v>
      </c>
      <c r="B1619" s="54">
        <v>122.5</v>
      </c>
      <c r="C1619" s="54">
        <v>120.01</v>
      </c>
      <c r="D1619" s="12">
        <f t="shared" si="243"/>
        <v>1.0207482709774185</v>
      </c>
      <c r="E1619" s="13">
        <v>5.6899999999999999E-2</v>
      </c>
      <c r="F1619" s="13">
        <v>7.62E-3</v>
      </c>
      <c r="G1619" s="14">
        <v>0.15906000000000001</v>
      </c>
      <c r="H1619" s="14">
        <v>1.9099999999999999E-2</v>
      </c>
      <c r="I1619" s="13">
        <v>2.0279999999999999E-2</v>
      </c>
      <c r="J1619" s="13">
        <v>1.2600000000000001E-3</v>
      </c>
      <c r="K1619" s="15">
        <v>6.1799999999999997E-3</v>
      </c>
      <c r="L1619" s="15">
        <v>5.9999999999999995E-4</v>
      </c>
      <c r="M1619" s="16">
        <v>488</v>
      </c>
      <c r="N1619" s="16">
        <v>158</v>
      </c>
      <c r="O1619" s="16">
        <v>150</v>
      </c>
      <c r="P1619" s="16">
        <v>17</v>
      </c>
      <c r="Q1619" s="16">
        <v>129</v>
      </c>
      <c r="R1619" s="16">
        <v>8</v>
      </c>
      <c r="S1619" s="16">
        <v>125</v>
      </c>
      <c r="T1619" s="16">
        <v>12</v>
      </c>
      <c r="U1619" s="16">
        <v>129</v>
      </c>
      <c r="V1619" s="16">
        <v>8</v>
      </c>
      <c r="W1619" s="17">
        <f>100*(O1619-Q1619)/O1619</f>
        <v>14</v>
      </c>
      <c r="X1619" s="113">
        <v>2.3051399360656623E-2</v>
      </c>
      <c r="Y1619" s="113">
        <v>7.963985604796327E-5</v>
      </c>
      <c r="Z1619" s="114">
        <v>7.6960527845468187E-4</v>
      </c>
      <c r="AA1619" s="114">
        <v>4.0313840165081271E-6</v>
      </c>
      <c r="AB1619" s="114">
        <v>0.28265844125723016</v>
      </c>
      <c r="AC1619" s="114">
        <v>1.7211492675964517E-5</v>
      </c>
      <c r="AD1619" s="20">
        <f t="shared" si="245"/>
        <v>-4.0159118572513641</v>
      </c>
      <c r="AE1619" s="20">
        <f t="shared" si="246"/>
        <v>-1.2507001083073011</v>
      </c>
      <c r="AF1619" s="20">
        <f t="shared" si="247"/>
        <v>0.6088427016056932</v>
      </c>
      <c r="AG1619" s="21">
        <f t="shared" si="248"/>
        <v>835.45551479024914</v>
      </c>
      <c r="AH1619" s="21">
        <f t="shared" si="249"/>
        <v>1260.1438525549838</v>
      </c>
      <c r="AI1619" s="21">
        <f t="shared" si="244"/>
        <v>1735.2242706280772</v>
      </c>
      <c r="AJ1619" s="20">
        <f t="shared" si="250"/>
        <v>-0.97681911811883493</v>
      </c>
    </row>
    <row r="1620" spans="1:36">
      <c r="A1620" s="1" t="s">
        <v>1638</v>
      </c>
      <c r="B1620" s="54">
        <v>65.239999999999995</v>
      </c>
      <c r="C1620" s="54">
        <v>125.44</v>
      </c>
      <c r="D1620" s="12">
        <f t="shared" si="243"/>
        <v>0.5200892857142857</v>
      </c>
      <c r="E1620" s="13">
        <v>7.8869999999999996E-2</v>
      </c>
      <c r="F1620" s="13">
        <v>1.6100000000000001E-3</v>
      </c>
      <c r="G1620" s="14">
        <v>2.1581299999999999</v>
      </c>
      <c r="H1620" s="14">
        <v>3.9960000000000002E-2</v>
      </c>
      <c r="I1620" s="13">
        <v>0.19850000000000001</v>
      </c>
      <c r="J1620" s="13">
        <v>3.0100000000000001E-3</v>
      </c>
      <c r="K1620" s="15">
        <v>5.8310000000000001E-2</v>
      </c>
      <c r="L1620" s="15">
        <v>1.48E-3</v>
      </c>
      <c r="M1620" s="16">
        <v>1169</v>
      </c>
      <c r="N1620" s="16">
        <v>17</v>
      </c>
      <c r="O1620" s="16">
        <v>1168</v>
      </c>
      <c r="P1620" s="16">
        <v>13</v>
      </c>
      <c r="Q1620" s="16">
        <v>1167</v>
      </c>
      <c r="R1620" s="16">
        <v>16</v>
      </c>
      <c r="S1620" s="16">
        <v>1145</v>
      </c>
      <c r="T1620" s="16">
        <v>28</v>
      </c>
      <c r="U1620" s="16">
        <v>1169</v>
      </c>
      <c r="V1620" s="16">
        <v>17</v>
      </c>
      <c r="W1620" s="17">
        <f>100*(M1620-Q1620)/M1620</f>
        <v>0.17108639863130881</v>
      </c>
      <c r="X1620" s="113">
        <v>1.7063490240309075E-2</v>
      </c>
      <c r="Y1620" s="113">
        <v>4.3454223522413077E-5</v>
      </c>
      <c r="Z1620" s="114">
        <v>5.7535085076327187E-4</v>
      </c>
      <c r="AA1620" s="114">
        <v>3.0989543337739653E-7</v>
      </c>
      <c r="AB1620" s="114">
        <v>0.28210457802969591</v>
      </c>
      <c r="AC1620" s="114">
        <v>1.7653967476494546E-5</v>
      </c>
      <c r="AD1620" s="20">
        <f t="shared" si="245"/>
        <v>-23.602830913390662</v>
      </c>
      <c r="AE1620" s="20">
        <f t="shared" si="246"/>
        <v>1.8599991618994949</v>
      </c>
      <c r="AF1620" s="20">
        <f t="shared" si="247"/>
        <v>0.62593967877372192</v>
      </c>
      <c r="AG1620" s="21">
        <f t="shared" si="248"/>
        <v>1597.9089625549527</v>
      </c>
      <c r="AH1620" s="21">
        <f t="shared" si="249"/>
        <v>1859.283761641369</v>
      </c>
      <c r="AI1620" s="21">
        <f t="shared" si="244"/>
        <v>2149.2029415307443</v>
      </c>
      <c r="AJ1620" s="20">
        <f t="shared" si="250"/>
        <v>-0.98267015509749178</v>
      </c>
    </row>
    <row r="1621" spans="1:36">
      <c r="A1621" s="1" t="s">
        <v>1639</v>
      </c>
      <c r="B1621" s="54">
        <v>46.09</v>
      </c>
      <c r="C1621" s="54">
        <v>68.87</v>
      </c>
      <c r="D1621" s="12">
        <f t="shared" si="243"/>
        <v>0.66923188616233487</v>
      </c>
      <c r="E1621" s="13">
        <v>5.3150000000000003E-2</v>
      </c>
      <c r="F1621" s="13">
        <v>2.7399999999999998E-3</v>
      </c>
      <c r="G1621" s="14">
        <v>0.39360000000000001</v>
      </c>
      <c r="H1621" s="14">
        <v>1.8429999999999998E-2</v>
      </c>
      <c r="I1621" s="13">
        <v>5.3719999999999997E-2</v>
      </c>
      <c r="J1621" s="13">
        <v>1.3600000000000001E-3</v>
      </c>
      <c r="K1621" s="15">
        <v>1.617E-2</v>
      </c>
      <c r="L1621" s="15">
        <v>7.3999999999999999E-4</v>
      </c>
      <c r="M1621" s="16">
        <v>335</v>
      </c>
      <c r="N1621" s="16">
        <v>61</v>
      </c>
      <c r="O1621" s="16">
        <v>337</v>
      </c>
      <c r="P1621" s="16">
        <v>13</v>
      </c>
      <c r="Q1621" s="16">
        <v>337</v>
      </c>
      <c r="R1621" s="16">
        <v>8</v>
      </c>
      <c r="S1621" s="16">
        <v>324</v>
      </c>
      <c r="T1621" s="16">
        <v>15</v>
      </c>
      <c r="U1621" s="16">
        <v>337</v>
      </c>
      <c r="V1621" s="16">
        <v>8</v>
      </c>
      <c r="W1621" s="17">
        <f>100*(O1621-Q1621)/O1621</f>
        <v>0</v>
      </c>
      <c r="X1621" s="113">
        <v>1.5543265495320611E-2</v>
      </c>
      <c r="Y1621" s="113">
        <v>1.3743023330704165E-4</v>
      </c>
      <c r="Z1621" s="114">
        <v>6.3163910586413129E-4</v>
      </c>
      <c r="AA1621" s="114">
        <v>5.7912876019824796E-6</v>
      </c>
      <c r="AB1621" s="114">
        <v>0.28264295692919994</v>
      </c>
      <c r="AC1621" s="114">
        <v>1.7586695504820756E-5</v>
      </c>
      <c r="AD1621" s="20">
        <f t="shared" si="245"/>
        <v>-4.5635024259860213</v>
      </c>
      <c r="AE1621" s="20">
        <f t="shared" si="246"/>
        <v>2.708091233700749</v>
      </c>
      <c r="AF1621" s="20">
        <f t="shared" si="247"/>
        <v>0.62240029602365499</v>
      </c>
      <c r="AG1621" s="21">
        <f t="shared" si="248"/>
        <v>854.04359260466163</v>
      </c>
      <c r="AH1621" s="21">
        <f t="shared" si="249"/>
        <v>1167.8924947338003</v>
      </c>
      <c r="AI1621" s="21">
        <f t="shared" si="244"/>
        <v>1516.8673425219965</v>
      </c>
      <c r="AJ1621" s="20">
        <f t="shared" si="250"/>
        <v>-0.98097472572698396</v>
      </c>
    </row>
    <row r="1622" spans="1:36">
      <c r="A1622" s="1" t="s">
        <v>1640</v>
      </c>
      <c r="B1622" s="54">
        <v>48.01</v>
      </c>
      <c r="C1622" s="54">
        <v>619.66999999999996</v>
      </c>
      <c r="D1622" s="12">
        <f t="shared" si="243"/>
        <v>7.7476721480788158E-2</v>
      </c>
      <c r="E1622" s="13">
        <v>6.5460000000000004E-2</v>
      </c>
      <c r="F1622" s="13">
        <v>1.07E-3</v>
      </c>
      <c r="G1622" s="14">
        <v>1.51122</v>
      </c>
      <c r="H1622" s="14">
        <v>2.265E-2</v>
      </c>
      <c r="I1622" s="13">
        <v>0.16749</v>
      </c>
      <c r="J1622" s="13">
        <v>2.16E-3</v>
      </c>
      <c r="K1622" s="15">
        <v>4.0620000000000003E-2</v>
      </c>
      <c r="L1622" s="15">
        <v>2.0699999999999998E-3</v>
      </c>
      <c r="M1622" s="16">
        <v>789</v>
      </c>
      <c r="N1622" s="16">
        <v>14</v>
      </c>
      <c r="O1622" s="16">
        <v>935</v>
      </c>
      <c r="P1622" s="16">
        <v>9</v>
      </c>
      <c r="Q1622" s="16">
        <v>998</v>
      </c>
      <c r="R1622" s="16">
        <v>12</v>
      </c>
      <c r="S1622" s="16">
        <v>805</v>
      </c>
      <c r="T1622" s="16">
        <v>40</v>
      </c>
      <c r="U1622" s="16">
        <v>998</v>
      </c>
      <c r="V1622" s="16">
        <v>12</v>
      </c>
      <c r="W1622" s="17">
        <f>100*(O1622-Q1622)/O1622</f>
        <v>-6.737967914438503</v>
      </c>
      <c r="X1622" s="113">
        <v>2.519456164125496E-3</v>
      </c>
      <c r="Y1622" s="113">
        <v>1.2345410058687043E-4</v>
      </c>
      <c r="Z1622" s="114">
        <v>7.648297562560578E-5</v>
      </c>
      <c r="AA1622" s="114">
        <v>4.3058701225404294E-6</v>
      </c>
      <c r="AB1622" s="114">
        <v>0.28160930092653086</v>
      </c>
      <c r="AC1622" s="114">
        <v>1.4119907410930954E-5</v>
      </c>
      <c r="AD1622" s="20">
        <f t="shared" si="245"/>
        <v>-41.117899702557416</v>
      </c>
      <c r="AE1622" s="20">
        <f t="shared" si="246"/>
        <v>-19.129440404804797</v>
      </c>
      <c r="AF1622" s="20">
        <f t="shared" si="247"/>
        <v>0.50044400805996458</v>
      </c>
      <c r="AG1622" s="21">
        <f t="shared" si="248"/>
        <v>2245.3522706037284</v>
      </c>
      <c r="AH1622" s="21">
        <f t="shared" si="249"/>
        <v>3031.8804272943175</v>
      </c>
      <c r="AI1622" s="21">
        <f t="shared" si="244"/>
        <v>3886.1102067579309</v>
      </c>
      <c r="AJ1622" s="20">
        <f t="shared" si="250"/>
        <v>-0.9976962959148914</v>
      </c>
    </row>
    <row r="1623" spans="1:36">
      <c r="A1623" s="1" t="s">
        <v>1641</v>
      </c>
      <c r="B1623" s="54">
        <v>755.36</v>
      </c>
      <c r="C1623" s="54">
        <v>985.84</v>
      </c>
      <c r="D1623" s="12">
        <f t="shared" si="243"/>
        <v>0.76620952690091693</v>
      </c>
      <c r="E1623" s="13">
        <v>7.6999999999999999E-2</v>
      </c>
      <c r="F1623" s="13">
        <v>1.6800000000000001E-3</v>
      </c>
      <c r="G1623" s="14">
        <v>2.0407799999999998</v>
      </c>
      <c r="H1623" s="14">
        <v>4.0349999999999997E-2</v>
      </c>
      <c r="I1623" s="13">
        <v>0.19225999999999999</v>
      </c>
      <c r="J1623" s="13">
        <v>3.0100000000000001E-3</v>
      </c>
      <c r="K1623" s="15">
        <v>3.3890000000000003E-2</v>
      </c>
      <c r="L1623" s="15">
        <v>9.3999999999999997E-4</v>
      </c>
      <c r="M1623" s="16">
        <v>1121</v>
      </c>
      <c r="N1623" s="16">
        <v>18</v>
      </c>
      <c r="O1623" s="16">
        <v>1129</v>
      </c>
      <c r="P1623" s="16">
        <v>13</v>
      </c>
      <c r="Q1623" s="16">
        <v>1134</v>
      </c>
      <c r="R1623" s="16">
        <v>16</v>
      </c>
      <c r="S1623" s="16">
        <v>674</v>
      </c>
      <c r="T1623" s="16">
        <v>18</v>
      </c>
      <c r="U1623" s="16">
        <v>1121</v>
      </c>
      <c r="V1623" s="16">
        <v>18</v>
      </c>
      <c r="W1623" s="17">
        <f>100*(M1623-Q1623)/M1623</f>
        <v>-1.1596788581623549</v>
      </c>
      <c r="X1623" s="113">
        <v>2.3950706297305668E-2</v>
      </c>
      <c r="Y1623" s="113">
        <v>1.3490444983640518E-3</v>
      </c>
      <c r="Z1623" s="114">
        <v>7.2934104409888654E-4</v>
      </c>
      <c r="AA1623" s="114">
        <v>3.8713304668774056E-5</v>
      </c>
      <c r="AB1623" s="114">
        <v>0.28167202472850789</v>
      </c>
      <c r="AC1623" s="114">
        <v>1.5984165110060127E-5</v>
      </c>
      <c r="AD1623" s="20">
        <f t="shared" si="245"/>
        <v>-38.899723858519806</v>
      </c>
      <c r="AE1623" s="20">
        <f t="shared" si="246"/>
        <v>-14.649440067083797</v>
      </c>
      <c r="AF1623" s="20">
        <f t="shared" si="247"/>
        <v>0.56667403812021</v>
      </c>
      <c r="AG1623" s="21">
        <f t="shared" si="248"/>
        <v>2197.9181821809416</v>
      </c>
      <c r="AH1623" s="21">
        <f t="shared" si="249"/>
        <v>2847.1510436429448</v>
      </c>
      <c r="AI1623" s="21">
        <f t="shared" si="244"/>
        <v>3572.134481972982</v>
      </c>
      <c r="AJ1623" s="20">
        <f t="shared" si="250"/>
        <v>-0.97803189626208176</v>
      </c>
    </row>
    <row r="1624" spans="1:36">
      <c r="A1624" s="1" t="s">
        <v>1642</v>
      </c>
      <c r="B1624" s="54">
        <v>124.65</v>
      </c>
      <c r="C1624" s="54">
        <v>538.72</v>
      </c>
      <c r="D1624" s="12">
        <f t="shared" si="243"/>
        <v>0.23138179388179389</v>
      </c>
      <c r="E1624" s="13">
        <v>6.9709999999999994E-2</v>
      </c>
      <c r="F1624" s="13">
        <v>1.49E-3</v>
      </c>
      <c r="G1624" s="14">
        <v>1.47363</v>
      </c>
      <c r="H1624" s="14">
        <v>2.853E-2</v>
      </c>
      <c r="I1624" s="13">
        <v>0.15336</v>
      </c>
      <c r="J1624" s="13">
        <v>2.2899999999999999E-3</v>
      </c>
      <c r="K1624" s="15">
        <v>3.9910000000000001E-2</v>
      </c>
      <c r="L1624" s="15">
        <v>1.5499999999999999E-3</v>
      </c>
      <c r="M1624" s="16">
        <v>920</v>
      </c>
      <c r="N1624" s="16">
        <v>19</v>
      </c>
      <c r="O1624" s="16">
        <v>920</v>
      </c>
      <c r="P1624" s="16">
        <v>12</v>
      </c>
      <c r="Q1624" s="16">
        <v>920</v>
      </c>
      <c r="R1624" s="16">
        <v>13</v>
      </c>
      <c r="S1624" s="16">
        <v>791</v>
      </c>
      <c r="T1624" s="16">
        <v>30</v>
      </c>
      <c r="U1624" s="16">
        <v>920</v>
      </c>
      <c r="V1624" s="16">
        <v>13</v>
      </c>
      <c r="W1624" s="17">
        <f>100*(O1624-Q1624)/O1624</f>
        <v>0</v>
      </c>
      <c r="X1624" s="113">
        <v>2.3327139909270267E-2</v>
      </c>
      <c r="Y1624" s="113">
        <v>9.5761666441417917E-4</v>
      </c>
      <c r="Z1624" s="114">
        <v>6.9531246163490382E-4</v>
      </c>
      <c r="AA1624" s="114">
        <v>2.5484828498620934E-5</v>
      </c>
      <c r="AB1624" s="114">
        <v>0.28201685500470869</v>
      </c>
      <c r="AC1624" s="114">
        <v>1.5437611734496017E-5</v>
      </c>
      <c r="AD1624" s="20">
        <f t="shared" si="245"/>
        <v>-26.705083788045592</v>
      </c>
      <c r="AE1624" s="20">
        <f t="shared" si="246"/>
        <v>-6.8036197895893213</v>
      </c>
      <c r="AF1624" s="20">
        <f t="shared" si="247"/>
        <v>0.54705123361609909</v>
      </c>
      <c r="AG1624" s="21">
        <f t="shared" si="248"/>
        <v>1723.7231970593746</v>
      </c>
      <c r="AH1624" s="21">
        <f t="shared" si="249"/>
        <v>2209.4174872955286</v>
      </c>
      <c r="AI1624" s="21">
        <f t="shared" si="244"/>
        <v>2750.9728319596506</v>
      </c>
      <c r="AJ1624" s="20">
        <f t="shared" si="250"/>
        <v>-0.97905685356521377</v>
      </c>
    </row>
    <row r="1625" spans="1:36">
      <c r="A1625" s="1" t="s">
        <v>1643</v>
      </c>
      <c r="B1625" s="54">
        <v>65.61</v>
      </c>
      <c r="C1625" s="54">
        <v>141.80000000000001</v>
      </c>
      <c r="D1625" s="12">
        <f t="shared" si="243"/>
        <v>0.4626939351198871</v>
      </c>
      <c r="E1625" s="13">
        <v>7.0290000000000005E-2</v>
      </c>
      <c r="F1625" s="13">
        <v>1.8600000000000001E-3</v>
      </c>
      <c r="G1625" s="14">
        <v>1.5143</v>
      </c>
      <c r="H1625" s="14">
        <v>3.644E-2</v>
      </c>
      <c r="I1625" s="13">
        <v>0.15629000000000001</v>
      </c>
      <c r="J1625" s="13">
        <v>2.6900000000000001E-3</v>
      </c>
      <c r="K1625" s="15">
        <v>4.8939999999999997E-2</v>
      </c>
      <c r="L1625" s="15">
        <v>1.57E-3</v>
      </c>
      <c r="M1625" s="16">
        <v>937</v>
      </c>
      <c r="N1625" s="16">
        <v>24</v>
      </c>
      <c r="O1625" s="16">
        <v>936</v>
      </c>
      <c r="P1625" s="16">
        <v>15</v>
      </c>
      <c r="Q1625" s="16">
        <v>936</v>
      </c>
      <c r="R1625" s="16">
        <v>15</v>
      </c>
      <c r="S1625" s="16">
        <v>966</v>
      </c>
      <c r="T1625" s="16">
        <v>30</v>
      </c>
      <c r="U1625" s="16">
        <v>936</v>
      </c>
      <c r="V1625" s="16">
        <v>15</v>
      </c>
      <c r="W1625" s="17">
        <f>100*(O1625-Q1625)/O1625</f>
        <v>0</v>
      </c>
      <c r="X1625" s="113">
        <v>2.975932909084316E-2</v>
      </c>
      <c r="Y1625" s="113">
        <v>9.6451221345569545E-4</v>
      </c>
      <c r="Z1625" s="114">
        <v>1.0119217956093796E-3</v>
      </c>
      <c r="AA1625" s="114">
        <v>3.3213060845586696E-5</v>
      </c>
      <c r="AB1625" s="114">
        <v>0.2823918007688434</v>
      </c>
      <c r="AC1625" s="114">
        <v>2.6876795250115578E-5</v>
      </c>
      <c r="AD1625" s="20">
        <f t="shared" si="245"/>
        <v>-13.445434171580617</v>
      </c>
      <c r="AE1625" s="20">
        <f t="shared" si="246"/>
        <v>6.6358232389407412</v>
      </c>
      <c r="AF1625" s="20">
        <f t="shared" si="247"/>
        <v>0.95244718030631026</v>
      </c>
      <c r="AG1625" s="21">
        <f t="shared" si="248"/>
        <v>1215.5513965832581</v>
      </c>
      <c r="AH1625" s="21">
        <f t="shared" si="249"/>
        <v>1380.7310043279651</v>
      </c>
      <c r="AI1625" s="21">
        <f t="shared" si="244"/>
        <v>1567.5180261457106</v>
      </c>
      <c r="AJ1625" s="20">
        <f t="shared" si="250"/>
        <v>-0.969520427843091</v>
      </c>
    </row>
    <row r="1626" spans="1:36">
      <c r="A1626" s="1" t="s">
        <v>1644</v>
      </c>
      <c r="B1626" s="54">
        <v>69.22</v>
      </c>
      <c r="C1626" s="54">
        <v>326.64</v>
      </c>
      <c r="D1626" s="12">
        <f t="shared" si="243"/>
        <v>0.21191525838843989</v>
      </c>
      <c r="E1626" s="13">
        <v>9.7979999999999998E-2</v>
      </c>
      <c r="F1626" s="13">
        <v>8.0999999999999996E-4</v>
      </c>
      <c r="G1626" s="14">
        <v>3.7614700000000001</v>
      </c>
      <c r="H1626" s="14">
        <v>2.8899999999999999E-2</v>
      </c>
      <c r="I1626" s="13">
        <v>0.27849000000000002</v>
      </c>
      <c r="J1626" s="13">
        <v>3.0100000000000001E-3</v>
      </c>
      <c r="K1626" s="15">
        <v>7.6730000000000007E-2</v>
      </c>
      <c r="L1626" s="15">
        <v>1.2700000000000001E-3</v>
      </c>
      <c r="M1626" s="16">
        <v>1586</v>
      </c>
      <c r="N1626" s="16">
        <v>10</v>
      </c>
      <c r="O1626" s="16">
        <v>1585</v>
      </c>
      <c r="P1626" s="16">
        <v>6</v>
      </c>
      <c r="Q1626" s="16">
        <v>1584</v>
      </c>
      <c r="R1626" s="16">
        <v>15</v>
      </c>
      <c r="S1626" s="16">
        <v>1494</v>
      </c>
      <c r="T1626" s="16">
        <v>24</v>
      </c>
      <c r="U1626" s="16">
        <v>1586</v>
      </c>
      <c r="V1626" s="16">
        <v>10</v>
      </c>
      <c r="W1626" s="17">
        <f>100*(M1626-Q1626)/M1626</f>
        <v>0.12610340479192939</v>
      </c>
      <c r="X1626" s="113">
        <v>3.0267750882844058E-2</v>
      </c>
      <c r="Y1626" s="113">
        <v>2.0957187702745422E-4</v>
      </c>
      <c r="Z1626" s="114">
        <v>1.0345535568118608E-3</v>
      </c>
      <c r="AA1626" s="114">
        <v>1.1775634040139224E-5</v>
      </c>
      <c r="AB1626" s="114">
        <v>0.28169570027248592</v>
      </c>
      <c r="AC1626" s="114">
        <v>1.5291816999463196E-5</v>
      </c>
      <c r="AD1626" s="20">
        <f t="shared" si="245"/>
        <v>-38.062457651892871</v>
      </c>
      <c r="AE1626" s="20">
        <f t="shared" si="246"/>
        <v>-3.8891329845558431</v>
      </c>
      <c r="AF1626" s="20">
        <f t="shared" si="247"/>
        <v>0.54269750318640364</v>
      </c>
      <c r="AG1626" s="21">
        <f t="shared" si="248"/>
        <v>2182.932511995507</v>
      </c>
      <c r="AH1626" s="21">
        <f t="shared" si="249"/>
        <v>2535.0711966956292</v>
      </c>
      <c r="AI1626" s="21">
        <f t="shared" si="244"/>
        <v>2933.6810993077934</v>
      </c>
      <c r="AJ1626" s="20">
        <f t="shared" si="250"/>
        <v>-0.96883874828879935</v>
      </c>
    </row>
    <row r="1627" spans="1:36">
      <c r="A1627" s="1" t="s">
        <v>1645</v>
      </c>
      <c r="B1627" s="54">
        <v>595.25</v>
      </c>
      <c r="C1627" s="54">
        <v>1291.5</v>
      </c>
      <c r="D1627" s="12">
        <f t="shared" si="243"/>
        <v>0.46089818041037556</v>
      </c>
      <c r="E1627" s="13">
        <v>5.1220000000000002E-2</v>
      </c>
      <c r="F1627" s="13">
        <v>1.1900000000000001E-3</v>
      </c>
      <c r="G1627" s="14">
        <v>0.27533000000000002</v>
      </c>
      <c r="H1627" s="14">
        <v>5.8100000000000001E-3</v>
      </c>
      <c r="I1627" s="13">
        <v>3.8989999999999997E-2</v>
      </c>
      <c r="J1627" s="13">
        <v>5.5000000000000003E-4</v>
      </c>
      <c r="K1627" s="15">
        <v>1.1050000000000001E-2</v>
      </c>
      <c r="L1627" s="15">
        <v>2.7999999999999998E-4</v>
      </c>
      <c r="M1627" s="16">
        <v>251</v>
      </c>
      <c r="N1627" s="16">
        <v>25</v>
      </c>
      <c r="O1627" s="16">
        <v>247</v>
      </c>
      <c r="P1627" s="16">
        <v>5</v>
      </c>
      <c r="Q1627" s="16">
        <v>247</v>
      </c>
      <c r="R1627" s="16">
        <v>3</v>
      </c>
      <c r="S1627" s="16">
        <v>222</v>
      </c>
      <c r="T1627" s="16">
        <v>6</v>
      </c>
      <c r="U1627" s="16">
        <v>247</v>
      </c>
      <c r="V1627" s="16">
        <v>3</v>
      </c>
      <c r="W1627" s="17">
        <f>100*(O1627-Q1627)/O1627</f>
        <v>0</v>
      </c>
      <c r="X1627" s="113">
        <v>2.8540819731477155E-2</v>
      </c>
      <c r="Y1627" s="113">
        <v>3.3084826713724382E-4</v>
      </c>
      <c r="Z1627" s="114">
        <v>9.5197140196477269E-4</v>
      </c>
      <c r="AA1627" s="114">
        <v>1.2618533931116417E-5</v>
      </c>
      <c r="AB1627" s="114">
        <v>0.28252975946912484</v>
      </c>
      <c r="AC1627" s="114">
        <v>1.7467820638951159E-5</v>
      </c>
      <c r="AD1627" s="20">
        <f t="shared" si="245"/>
        <v>-8.5666378168691715</v>
      </c>
      <c r="AE1627" s="20">
        <f t="shared" si="246"/>
        <v>-3.2970563422884958</v>
      </c>
      <c r="AF1627" s="20">
        <f t="shared" si="247"/>
        <v>0.61807057425928813</v>
      </c>
      <c r="AG1627" s="21">
        <f t="shared" si="248"/>
        <v>1020.3777013607975</v>
      </c>
      <c r="AH1627" s="21">
        <f t="shared" si="249"/>
        <v>1479.3132776257551</v>
      </c>
      <c r="AI1627" s="21">
        <f t="shared" si="244"/>
        <v>1996.8848542285721</v>
      </c>
      <c r="AJ1627" s="20">
        <f t="shared" si="250"/>
        <v>-0.97132616259142246</v>
      </c>
    </row>
    <row r="1628" spans="1:36">
      <c r="A1628" s="1" t="s">
        <v>1646</v>
      </c>
      <c r="B1628" s="54">
        <v>88.78</v>
      </c>
      <c r="C1628" s="54">
        <v>151.22</v>
      </c>
      <c r="D1628" s="12">
        <f t="shared" si="243"/>
        <v>0.5870916545430499</v>
      </c>
      <c r="E1628" s="13">
        <v>8.1350000000000006E-2</v>
      </c>
      <c r="F1628" s="13">
        <v>1.1900000000000001E-3</v>
      </c>
      <c r="G1628" s="14">
        <v>2.3618899999999998</v>
      </c>
      <c r="H1628" s="14">
        <v>3.1609999999999999E-2</v>
      </c>
      <c r="I1628" s="13">
        <v>0.21060999999999999</v>
      </c>
      <c r="J1628" s="13">
        <v>2.7000000000000001E-3</v>
      </c>
      <c r="K1628" s="15">
        <v>6.4570000000000002E-2</v>
      </c>
      <c r="L1628" s="15">
        <v>1.1299999999999999E-3</v>
      </c>
      <c r="M1628" s="16">
        <v>1230</v>
      </c>
      <c r="N1628" s="16">
        <v>12</v>
      </c>
      <c r="O1628" s="16">
        <v>1231</v>
      </c>
      <c r="P1628" s="16">
        <v>10</v>
      </c>
      <c r="Q1628" s="16">
        <v>1232</v>
      </c>
      <c r="R1628" s="16">
        <v>14</v>
      </c>
      <c r="S1628" s="16">
        <v>1265</v>
      </c>
      <c r="T1628" s="16">
        <v>21</v>
      </c>
      <c r="U1628" s="16">
        <v>1230</v>
      </c>
      <c r="V1628" s="16">
        <v>12</v>
      </c>
      <c r="W1628" s="17">
        <f>100*(M1628-Q1628)/M1628</f>
        <v>-0.16260162601626016</v>
      </c>
      <c r="X1628" s="113">
        <v>3.0168274868179273E-2</v>
      </c>
      <c r="Y1628" s="113">
        <v>1.9666092354552817E-4</v>
      </c>
      <c r="Z1628" s="114">
        <v>1.1959100795638305E-3</v>
      </c>
      <c r="AA1628" s="114">
        <v>1.2068092147173525E-5</v>
      </c>
      <c r="AB1628" s="114">
        <v>0.28219345726238559</v>
      </c>
      <c r="AC1628" s="114">
        <v>1.5890335900810312E-5</v>
      </c>
      <c r="AD1628" s="20">
        <f t="shared" si="245"/>
        <v>-20.459689701046724</v>
      </c>
      <c r="AE1628" s="20">
        <f t="shared" si="246"/>
        <v>5.8487829872322372</v>
      </c>
      <c r="AF1628" s="20">
        <f t="shared" si="247"/>
        <v>0.56348554913466387</v>
      </c>
      <c r="AG1628" s="21">
        <f t="shared" si="248"/>
        <v>1499.8821798947358</v>
      </c>
      <c r="AH1628" s="21">
        <f t="shared" si="249"/>
        <v>1657.24196898334</v>
      </c>
      <c r="AI1628" s="21">
        <f t="shared" si="244"/>
        <v>1836.683595956343</v>
      </c>
      <c r="AJ1628" s="20">
        <f t="shared" si="250"/>
        <v>-0.9639786120613304</v>
      </c>
    </row>
    <row r="1629" spans="1:36">
      <c r="A1629" s="1" t="s">
        <v>1647</v>
      </c>
      <c r="B1629" s="54">
        <v>96.05</v>
      </c>
      <c r="C1629" s="54">
        <v>185.07</v>
      </c>
      <c r="D1629" s="12">
        <f t="shared" si="243"/>
        <v>0.5189928135300157</v>
      </c>
      <c r="E1629" s="13">
        <v>4.7899999999999998E-2</v>
      </c>
      <c r="F1629" s="13">
        <v>2.3500000000000001E-3</v>
      </c>
      <c r="G1629" s="14">
        <v>0.13699</v>
      </c>
      <c r="H1629" s="14">
        <v>6.1199999999999996E-3</v>
      </c>
      <c r="I1629" s="13">
        <v>2.0750000000000001E-2</v>
      </c>
      <c r="J1629" s="13">
        <v>4.8000000000000001E-4</v>
      </c>
      <c r="K1629" s="15">
        <v>5.4400000000000004E-3</v>
      </c>
      <c r="L1629" s="15">
        <v>2.7E-4</v>
      </c>
      <c r="M1629" s="16">
        <v>94</v>
      </c>
      <c r="N1629" s="16">
        <v>61</v>
      </c>
      <c r="O1629" s="16">
        <v>130</v>
      </c>
      <c r="P1629" s="16">
        <v>5</v>
      </c>
      <c r="Q1629" s="16">
        <v>132</v>
      </c>
      <c r="R1629" s="16">
        <v>3</v>
      </c>
      <c r="S1629" s="16">
        <v>110</v>
      </c>
      <c r="T1629" s="16">
        <v>5</v>
      </c>
      <c r="U1629" s="16">
        <v>132</v>
      </c>
      <c r="V1629" s="16">
        <v>3</v>
      </c>
      <c r="W1629" s="17">
        <f>100*(O1629-Q1629)/O1629</f>
        <v>-1.5384615384615385</v>
      </c>
      <c r="X1629" s="113">
        <v>2.2567004627392636E-2</v>
      </c>
      <c r="Y1629" s="113">
        <v>1.060660844799954E-4</v>
      </c>
      <c r="Z1629" s="114">
        <v>8.6487251443697136E-4</v>
      </c>
      <c r="AA1629" s="114">
        <v>4.5112798720928722E-6</v>
      </c>
      <c r="AB1629" s="114">
        <v>0.28304824345052565</v>
      </c>
      <c r="AC1629" s="114">
        <v>1.6666631755891157E-5</v>
      </c>
      <c r="AD1629" s="20">
        <f t="shared" si="245"/>
        <v>9.7691231991015037</v>
      </c>
      <c r="AE1629" s="20">
        <f t="shared" si="246"/>
        <v>12.594428330467977</v>
      </c>
      <c r="AF1629" s="20">
        <f t="shared" si="247"/>
        <v>0.58957257269835917</v>
      </c>
      <c r="AG1629" s="21">
        <f t="shared" si="248"/>
        <v>287.131498561505</v>
      </c>
      <c r="AH1629" s="21">
        <f t="shared" si="249"/>
        <v>379.76240044847344</v>
      </c>
      <c r="AI1629" s="21">
        <f t="shared" si="244"/>
        <v>483.82260863683229</v>
      </c>
      <c r="AJ1629" s="20">
        <f t="shared" si="250"/>
        <v>-0.97394962305912736</v>
      </c>
    </row>
    <row r="1630" spans="1:36">
      <c r="A1630" s="1" t="s">
        <v>1648</v>
      </c>
      <c r="B1630" s="54">
        <v>97.14</v>
      </c>
      <c r="C1630" s="54">
        <v>262.14</v>
      </c>
      <c r="D1630" s="12">
        <f t="shared" si="243"/>
        <v>0.37056534676127262</v>
      </c>
      <c r="E1630" s="13">
        <v>5.2839999999999998E-2</v>
      </c>
      <c r="F1630" s="13">
        <v>2.65E-3</v>
      </c>
      <c r="G1630" s="14">
        <v>0.26540000000000002</v>
      </c>
      <c r="H1630" s="14">
        <v>1.208E-2</v>
      </c>
      <c r="I1630" s="13">
        <v>3.644E-2</v>
      </c>
      <c r="J1630" s="13">
        <v>8.8999999999999995E-4</v>
      </c>
      <c r="K1630" s="15">
        <v>1.291E-2</v>
      </c>
      <c r="L1630" s="15">
        <v>7.1000000000000002E-4</v>
      </c>
      <c r="M1630" s="16">
        <v>322</v>
      </c>
      <c r="N1630" s="16">
        <v>60</v>
      </c>
      <c r="O1630" s="16">
        <v>239</v>
      </c>
      <c r="P1630" s="16">
        <v>10</v>
      </c>
      <c r="Q1630" s="16">
        <v>231</v>
      </c>
      <c r="R1630" s="16">
        <v>6</v>
      </c>
      <c r="S1630" s="16">
        <v>259</v>
      </c>
      <c r="T1630" s="16">
        <v>14</v>
      </c>
      <c r="U1630" s="16">
        <v>231</v>
      </c>
      <c r="V1630" s="16">
        <v>6</v>
      </c>
      <c r="W1630" s="17">
        <f>100*(O1630-Q1630)/O1630</f>
        <v>3.3472803347280333</v>
      </c>
      <c r="X1630" s="113">
        <v>8.7392830985057544E-3</v>
      </c>
      <c r="Y1630" s="113">
        <v>1.782310641089732E-4</v>
      </c>
      <c r="Z1630" s="114">
        <v>2.9990264338525209E-4</v>
      </c>
      <c r="AA1630" s="114">
        <v>4.2255300693716952E-6</v>
      </c>
      <c r="AB1630" s="114">
        <v>0.28217357675603416</v>
      </c>
      <c r="AC1630" s="114">
        <v>1.5569213495097777E-5</v>
      </c>
      <c r="AD1630" s="20">
        <f t="shared" si="245"/>
        <v>-21.16274751269076</v>
      </c>
      <c r="AE1630" s="20">
        <f t="shared" si="246"/>
        <v>-16.142210623862894</v>
      </c>
      <c r="AF1630" s="20">
        <f t="shared" si="247"/>
        <v>0.55087201463219693</v>
      </c>
      <c r="AG1630" s="21">
        <f t="shared" si="248"/>
        <v>1492.2745395628472</v>
      </c>
      <c r="AH1630" s="21">
        <f t="shared" si="249"/>
        <v>2275.6269090104765</v>
      </c>
      <c r="AI1630" s="21">
        <f t="shared" si="244"/>
        <v>3134.3702107948766</v>
      </c>
      <c r="AJ1630" s="20">
        <f t="shared" si="250"/>
        <v>-0.99096678784984182</v>
      </c>
    </row>
    <row r="1631" spans="1:36">
      <c r="A1631" s="1" t="s">
        <v>1649</v>
      </c>
      <c r="B1631" s="54">
        <v>126.61</v>
      </c>
      <c r="C1631" s="54">
        <v>202.15</v>
      </c>
      <c r="D1631" s="12">
        <f t="shared" si="243"/>
        <v>0.6263170912688597</v>
      </c>
      <c r="E1631" s="13">
        <v>5.8869999999999999E-2</v>
      </c>
      <c r="F1631" s="13">
        <v>2.8500000000000001E-3</v>
      </c>
      <c r="G1631" s="14">
        <v>0.75485999999999998</v>
      </c>
      <c r="H1631" s="14">
        <v>3.3239999999999999E-2</v>
      </c>
      <c r="I1631" s="13">
        <v>9.3009999999999995E-2</v>
      </c>
      <c r="J1631" s="13">
        <v>2.3600000000000001E-3</v>
      </c>
      <c r="K1631" s="15">
        <v>2.5420000000000002E-2</v>
      </c>
      <c r="L1631" s="15">
        <v>1.25E-3</v>
      </c>
      <c r="M1631" s="16">
        <v>562</v>
      </c>
      <c r="N1631" s="16">
        <v>53</v>
      </c>
      <c r="O1631" s="16">
        <v>571</v>
      </c>
      <c r="P1631" s="16">
        <v>19</v>
      </c>
      <c r="Q1631" s="16">
        <v>573</v>
      </c>
      <c r="R1631" s="16">
        <v>14</v>
      </c>
      <c r="S1631" s="16">
        <v>507</v>
      </c>
      <c r="T1631" s="16">
        <v>25</v>
      </c>
      <c r="U1631" s="16">
        <v>573</v>
      </c>
      <c r="V1631" s="16">
        <v>14</v>
      </c>
      <c r="W1631" s="17">
        <f>100*(O1631-Q1631)/O1631</f>
        <v>-0.35026269702276708</v>
      </c>
      <c r="X1631" s="113">
        <v>1.6872055215363713E-2</v>
      </c>
      <c r="Y1631" s="113">
        <v>1.6952795333772619E-4</v>
      </c>
      <c r="Z1631" s="114">
        <v>5.7940065670990346E-4</v>
      </c>
      <c r="AA1631" s="114">
        <v>3.9409788613783157E-6</v>
      </c>
      <c r="AB1631" s="114">
        <v>0.281790094443789</v>
      </c>
      <c r="AC1631" s="114">
        <v>1.7369775834895622E-5</v>
      </c>
      <c r="AD1631" s="20">
        <f t="shared" si="245"/>
        <v>-34.724285155921521</v>
      </c>
      <c r="AE1631" s="20">
        <f t="shared" si="246"/>
        <v>-22.344899190190894</v>
      </c>
      <c r="AF1631" s="20">
        <f t="shared" si="247"/>
        <v>0.61504454730863334</v>
      </c>
      <c r="AG1631" s="21">
        <f t="shared" si="248"/>
        <v>2028.6249008066429</v>
      </c>
      <c r="AH1631" s="21">
        <f t="shared" si="249"/>
        <v>2915.4247478540119</v>
      </c>
      <c r="AI1631" s="21">
        <f t="shared" si="244"/>
        <v>3899.243141952697</v>
      </c>
      <c r="AJ1631" s="20">
        <f t="shared" si="250"/>
        <v>-0.98254817299066555</v>
      </c>
    </row>
    <row r="1632" spans="1:36">
      <c r="A1632" s="1" t="s">
        <v>1650</v>
      </c>
      <c r="B1632" s="54">
        <v>103.73</v>
      </c>
      <c r="C1632" s="54">
        <v>333.31</v>
      </c>
      <c r="D1632" s="12">
        <f t="shared" si="243"/>
        <v>0.31121178482493778</v>
      </c>
      <c r="E1632" s="13">
        <v>7.2029999999999997E-2</v>
      </c>
      <c r="F1632" s="13">
        <v>1.0300000000000001E-3</v>
      </c>
      <c r="G1632" s="14">
        <v>1.6364099999999999</v>
      </c>
      <c r="H1632" s="14">
        <v>2.1319999999999999E-2</v>
      </c>
      <c r="I1632" s="13">
        <v>0.1648</v>
      </c>
      <c r="J1632" s="13">
        <v>2.0300000000000001E-3</v>
      </c>
      <c r="K1632" s="15">
        <v>4.9209999999999997E-2</v>
      </c>
      <c r="L1632" s="15">
        <v>1.06E-3</v>
      </c>
      <c r="M1632" s="16">
        <v>987</v>
      </c>
      <c r="N1632" s="16">
        <v>12</v>
      </c>
      <c r="O1632" s="16">
        <v>984</v>
      </c>
      <c r="P1632" s="16">
        <v>8</v>
      </c>
      <c r="Q1632" s="16">
        <v>983</v>
      </c>
      <c r="R1632" s="16">
        <v>11</v>
      </c>
      <c r="S1632" s="16">
        <v>971</v>
      </c>
      <c r="T1632" s="16">
        <v>20</v>
      </c>
      <c r="U1632" s="16">
        <v>983</v>
      </c>
      <c r="V1632" s="16">
        <v>11</v>
      </c>
      <c r="W1632" s="17">
        <f>100*(O1632-Q1632)/O1632</f>
        <v>0.1016260162601626</v>
      </c>
      <c r="X1632" s="113">
        <v>1.6650549729986391E-2</v>
      </c>
      <c r="Y1632" s="113">
        <v>2.8843113954361952E-4</v>
      </c>
      <c r="Z1632" s="114">
        <v>5.2283811646853954E-4</v>
      </c>
      <c r="AA1632" s="114">
        <v>1.0374146838511522E-5</v>
      </c>
      <c r="AB1632" s="114">
        <v>0.28186330709371465</v>
      </c>
      <c r="AC1632" s="114">
        <v>1.644869952438664E-5</v>
      </c>
      <c r="AD1632" s="20">
        <f t="shared" si="245"/>
        <v>-32.135179801584535</v>
      </c>
      <c r="AE1632" s="20">
        <f t="shared" si="246"/>
        <v>-10.754090897143742</v>
      </c>
      <c r="AF1632" s="20">
        <f t="shared" si="247"/>
        <v>0.58296251986492342</v>
      </c>
      <c r="AG1632" s="21">
        <f t="shared" si="248"/>
        <v>1925.8719113316681</v>
      </c>
      <c r="AH1632" s="21">
        <f t="shared" si="249"/>
        <v>2502.5534394626447</v>
      </c>
      <c r="AI1632" s="21">
        <f t="shared" si="244"/>
        <v>3140.7658840369554</v>
      </c>
      <c r="AJ1632" s="20">
        <f t="shared" si="250"/>
        <v>-0.98425186396179098</v>
      </c>
    </row>
    <row r="1633" spans="1:36">
      <c r="A1633" s="1" t="s">
        <v>1651</v>
      </c>
      <c r="B1633" s="54">
        <v>133.66999999999999</v>
      </c>
      <c r="C1633" s="54">
        <v>106.86</v>
      </c>
      <c r="D1633" s="12">
        <f t="shared" si="243"/>
        <v>1.2508890136627362</v>
      </c>
      <c r="E1633" s="13">
        <v>7.8939999999999996E-2</v>
      </c>
      <c r="F1633" s="13">
        <v>1.6900000000000001E-3</v>
      </c>
      <c r="G1633" s="14">
        <v>2.1686299999999998</v>
      </c>
      <c r="H1633" s="14">
        <v>4.2290000000000001E-2</v>
      </c>
      <c r="I1633" s="13">
        <v>0.19928999999999999</v>
      </c>
      <c r="J1633" s="13">
        <v>3.1099999999999999E-3</v>
      </c>
      <c r="K1633" s="15">
        <v>3.671E-2</v>
      </c>
      <c r="L1633" s="15">
        <v>8.0000000000000004E-4</v>
      </c>
      <c r="M1633" s="16">
        <v>1171</v>
      </c>
      <c r="N1633" s="16">
        <v>18</v>
      </c>
      <c r="O1633" s="16">
        <v>1171</v>
      </c>
      <c r="P1633" s="16">
        <v>14</v>
      </c>
      <c r="Q1633" s="16">
        <v>1172</v>
      </c>
      <c r="R1633" s="16">
        <v>17</v>
      </c>
      <c r="S1633" s="16">
        <v>729</v>
      </c>
      <c r="T1633" s="16">
        <v>16</v>
      </c>
      <c r="U1633" s="16">
        <v>1171</v>
      </c>
      <c r="V1633" s="16">
        <v>18</v>
      </c>
      <c r="W1633" s="17">
        <f>100*(M1633-Q1633)/M1633</f>
        <v>-8.5397096498719044E-2</v>
      </c>
      <c r="X1633" s="113">
        <v>2.4012048881143101E-2</v>
      </c>
      <c r="Y1633" s="113">
        <v>2.6328739934661558E-4</v>
      </c>
      <c r="Z1633" s="114">
        <v>8.1787268511509701E-4</v>
      </c>
      <c r="AA1633" s="114">
        <v>5.4971781851097395E-6</v>
      </c>
      <c r="AB1633" s="114">
        <v>0.28212813721412822</v>
      </c>
      <c r="AC1633" s="114">
        <v>1.672508086001627E-5</v>
      </c>
      <c r="AD1633" s="20">
        <f t="shared" si="245"/>
        <v>-22.769679666720943</v>
      </c>
      <c r="AE1633" s="20">
        <f t="shared" si="246"/>
        <v>2.549615832094787</v>
      </c>
      <c r="AF1633" s="20">
        <f t="shared" si="247"/>
        <v>0.59300770700720917</v>
      </c>
      <c r="AG1633" s="21">
        <f t="shared" si="248"/>
        <v>1575.4739197926099</v>
      </c>
      <c r="AH1633" s="21">
        <f t="shared" si="249"/>
        <v>1817.7966837015604</v>
      </c>
      <c r="AI1633" s="21">
        <f t="shared" si="244"/>
        <v>2089.4512908562156</v>
      </c>
      <c r="AJ1633" s="20">
        <f t="shared" si="250"/>
        <v>-0.97536528056882243</v>
      </c>
    </row>
    <row r="1634" spans="1:36">
      <c r="A1634" s="1" t="s">
        <v>1652</v>
      </c>
      <c r="B1634" s="54">
        <v>138.68</v>
      </c>
      <c r="C1634" s="54">
        <v>226.15</v>
      </c>
      <c r="D1634" s="12">
        <f t="shared" si="243"/>
        <v>0.61322131328764096</v>
      </c>
      <c r="E1634" s="13">
        <v>4.752E-2</v>
      </c>
      <c r="F1634" s="13">
        <v>4.9399999999999999E-3</v>
      </c>
      <c r="G1634" s="14">
        <v>0.11758</v>
      </c>
      <c r="H1634" s="14">
        <v>1.116E-2</v>
      </c>
      <c r="I1634" s="13">
        <v>1.7950000000000001E-2</v>
      </c>
      <c r="J1634" s="13">
        <v>8.0000000000000004E-4</v>
      </c>
      <c r="K1634" s="15">
        <v>5.8799999999999998E-3</v>
      </c>
      <c r="L1634" s="15">
        <v>5.1000000000000004E-4</v>
      </c>
      <c r="M1634" s="16">
        <v>75</v>
      </c>
      <c r="N1634" s="16">
        <v>129</v>
      </c>
      <c r="O1634" s="16">
        <v>113</v>
      </c>
      <c r="P1634" s="16">
        <v>10</v>
      </c>
      <c r="Q1634" s="16">
        <v>115</v>
      </c>
      <c r="R1634" s="16">
        <v>5</v>
      </c>
      <c r="S1634" s="16">
        <v>118</v>
      </c>
      <c r="T1634" s="16">
        <v>10</v>
      </c>
      <c r="U1634" s="16">
        <v>115</v>
      </c>
      <c r="V1634" s="16">
        <v>5</v>
      </c>
      <c r="W1634" s="17">
        <f>100*(O1634-Q1634)/O1634</f>
        <v>-1.7699115044247788</v>
      </c>
      <c r="X1634" s="113">
        <v>2.1808494244825519E-2</v>
      </c>
      <c r="Y1634" s="113">
        <v>2.0429549588288581E-4</v>
      </c>
      <c r="Z1634" s="114">
        <v>7.9377599146595646E-4</v>
      </c>
      <c r="AA1634" s="114">
        <v>6.1708455219342466E-6</v>
      </c>
      <c r="AB1634" s="114">
        <v>0.28288689966004166</v>
      </c>
      <c r="AC1634" s="114">
        <v>1.9083146914402742E-5</v>
      </c>
      <c r="AD1634" s="20">
        <f t="shared" si="245"/>
        <v>4.0633322974570341</v>
      </c>
      <c r="AE1634" s="20">
        <f t="shared" si="246"/>
        <v>6.5282490691220829</v>
      </c>
      <c r="AF1634" s="20">
        <f t="shared" si="247"/>
        <v>0.6750301952784683</v>
      </c>
      <c r="AG1634" s="21">
        <f t="shared" si="248"/>
        <v>514.6765343121275</v>
      </c>
      <c r="AH1634" s="21">
        <f t="shared" si="249"/>
        <v>754.53372866703569</v>
      </c>
      <c r="AI1634" s="21">
        <f t="shared" si="244"/>
        <v>1023.1378947071908</v>
      </c>
      <c r="AJ1634" s="20">
        <f t="shared" si="250"/>
        <v>-0.97609108459439886</v>
      </c>
    </row>
    <row r="1635" spans="1:36">
      <c r="A1635" s="1" t="s">
        <v>1653</v>
      </c>
      <c r="B1635" s="54">
        <v>121.53</v>
      </c>
      <c r="C1635" s="54">
        <v>181.57</v>
      </c>
      <c r="D1635" s="12">
        <f t="shared" si="243"/>
        <v>0.66932863358484329</v>
      </c>
      <c r="E1635" s="13">
        <v>4.7919999999999997E-2</v>
      </c>
      <c r="F1635" s="13">
        <v>1.0109999999999999E-2</v>
      </c>
      <c r="G1635" s="14">
        <v>0.10865</v>
      </c>
      <c r="H1635" s="14">
        <v>2.2190000000000001E-2</v>
      </c>
      <c r="I1635" s="13">
        <v>1.644E-2</v>
      </c>
      <c r="J1635" s="13">
        <v>8.7000000000000001E-4</v>
      </c>
      <c r="K1635" s="15">
        <v>5.2199999999999998E-3</v>
      </c>
      <c r="L1635" s="15">
        <v>4.2000000000000002E-4</v>
      </c>
      <c r="M1635" s="16">
        <v>95</v>
      </c>
      <c r="N1635" s="16">
        <v>367</v>
      </c>
      <c r="O1635" s="16">
        <v>105</v>
      </c>
      <c r="P1635" s="16">
        <v>20</v>
      </c>
      <c r="Q1635" s="16">
        <v>105</v>
      </c>
      <c r="R1635" s="16">
        <v>5</v>
      </c>
      <c r="S1635" s="16">
        <v>105</v>
      </c>
      <c r="T1635" s="16">
        <v>8</v>
      </c>
      <c r="U1635" s="16">
        <v>105</v>
      </c>
      <c r="V1635" s="16">
        <v>5</v>
      </c>
      <c r="W1635" s="17">
        <f>100*(O1635-Q1635)/O1635</f>
        <v>0</v>
      </c>
      <c r="X1635" s="113">
        <v>1.8479364628474017E-2</v>
      </c>
      <c r="Y1635" s="113">
        <v>2.5229166375524215E-4</v>
      </c>
      <c r="Z1635" s="114">
        <v>7.1321924441228313E-4</v>
      </c>
      <c r="AA1635" s="114">
        <v>9.3514558920343597E-6</v>
      </c>
      <c r="AB1635" s="114">
        <v>0.28306136090216572</v>
      </c>
      <c r="AC1635" s="114">
        <v>1.7471629890139111E-5</v>
      </c>
      <c r="AD1635" s="20">
        <f t="shared" si="245"/>
        <v>10.233011124358704</v>
      </c>
      <c r="AE1635" s="20">
        <f t="shared" si="246"/>
        <v>12.490334919217361</v>
      </c>
      <c r="AF1635" s="20">
        <f t="shared" si="247"/>
        <v>0.61801225307620511</v>
      </c>
      <c r="AG1635" s="21">
        <f t="shared" si="248"/>
        <v>267.43219767075561</v>
      </c>
      <c r="AH1635" s="21">
        <f t="shared" si="249"/>
        <v>365.46746255749093</v>
      </c>
      <c r="AI1635" s="21">
        <f t="shared" si="244"/>
        <v>474.86379683163716</v>
      </c>
      <c r="AJ1635" s="20">
        <f t="shared" si="250"/>
        <v>-0.97851749263818422</v>
      </c>
    </row>
    <row r="1636" spans="1:36">
      <c r="A1636" s="1" t="s">
        <v>1654</v>
      </c>
      <c r="B1636" s="54">
        <v>61.7</v>
      </c>
      <c r="C1636" s="54">
        <v>104.98</v>
      </c>
      <c r="D1636" s="12">
        <f t="shared" si="243"/>
        <v>0.58773099638026294</v>
      </c>
      <c r="E1636" s="13">
        <v>6.6070000000000004E-2</v>
      </c>
      <c r="F1636" s="13">
        <v>7.7400000000000004E-3</v>
      </c>
      <c r="G1636" s="14">
        <v>1.05315</v>
      </c>
      <c r="H1636" s="14">
        <v>0.11809</v>
      </c>
      <c r="I1636" s="13">
        <v>0.11559999999999999</v>
      </c>
      <c r="J1636" s="13">
        <v>3.9300000000000003E-3</v>
      </c>
      <c r="K1636" s="15">
        <v>3.5310000000000001E-2</v>
      </c>
      <c r="L1636" s="15">
        <v>1.0300000000000001E-3</v>
      </c>
      <c r="M1636" s="16">
        <v>809</v>
      </c>
      <c r="N1636" s="16">
        <v>257</v>
      </c>
      <c r="O1636" s="16">
        <v>730</v>
      </c>
      <c r="P1636" s="16">
        <v>58</v>
      </c>
      <c r="Q1636" s="16">
        <v>705</v>
      </c>
      <c r="R1636" s="16">
        <v>23</v>
      </c>
      <c r="S1636" s="16">
        <v>701</v>
      </c>
      <c r="T1636" s="16">
        <v>20</v>
      </c>
      <c r="U1636" s="16">
        <v>705</v>
      </c>
      <c r="V1636" s="16">
        <v>23</v>
      </c>
      <c r="W1636" s="17">
        <f>100*(O1636-Q1636)/O1636</f>
        <v>3.4246575342465753</v>
      </c>
      <c r="X1636" s="113">
        <v>1.2319370522029733E-2</v>
      </c>
      <c r="Y1636" s="113">
        <v>9.7562102229090575E-5</v>
      </c>
      <c r="Z1636" s="114">
        <v>4.3442562669532059E-4</v>
      </c>
      <c r="AA1636" s="114">
        <v>2.8109412297428767E-6</v>
      </c>
      <c r="AB1636" s="114">
        <v>0.28216378422546301</v>
      </c>
      <c r="AC1636" s="114">
        <v>1.4222844304470724E-5</v>
      </c>
      <c r="AD1636" s="20">
        <f t="shared" si="245"/>
        <v>-21.509052329686806</v>
      </c>
      <c r="AE1636" s="20">
        <f t="shared" si="246"/>
        <v>-6.1660302480259777</v>
      </c>
      <c r="AF1636" s="20">
        <f t="shared" si="247"/>
        <v>0.50376288157739435</v>
      </c>
      <c r="AG1636" s="21">
        <f t="shared" si="248"/>
        <v>1510.9215916951766</v>
      </c>
      <c r="AH1636" s="21">
        <f t="shared" si="249"/>
        <v>2006.8640483126242</v>
      </c>
      <c r="AI1636" s="21">
        <f t="shared" si="244"/>
        <v>2553.6469486039259</v>
      </c>
      <c r="AJ1636" s="20">
        <f t="shared" si="250"/>
        <v>-0.98691489076218919</v>
      </c>
    </row>
    <row r="1637" spans="1:36">
      <c r="A1637" s="1" t="s">
        <v>1655</v>
      </c>
      <c r="B1637" s="54">
        <v>223.71</v>
      </c>
      <c r="C1637" s="54">
        <v>366.86</v>
      </c>
      <c r="D1637" s="12">
        <f t="shared" si="243"/>
        <v>0.60979665267404459</v>
      </c>
      <c r="E1637" s="13">
        <v>7.3950000000000002E-2</v>
      </c>
      <c r="F1637" s="13">
        <v>1.33E-3</v>
      </c>
      <c r="G1637" s="14">
        <v>1.7783100000000001</v>
      </c>
      <c r="H1637" s="14">
        <v>2.911E-2</v>
      </c>
      <c r="I1637" s="13">
        <v>0.17443</v>
      </c>
      <c r="J1637" s="13">
        <v>2.3999999999999998E-3</v>
      </c>
      <c r="K1637" s="15">
        <v>5.1189999999999999E-2</v>
      </c>
      <c r="L1637" s="15">
        <v>1.0499999999999999E-3</v>
      </c>
      <c r="M1637" s="16">
        <v>1040</v>
      </c>
      <c r="N1637" s="16">
        <v>15</v>
      </c>
      <c r="O1637" s="16">
        <v>1038</v>
      </c>
      <c r="P1637" s="16">
        <v>11</v>
      </c>
      <c r="Q1637" s="16">
        <v>1036</v>
      </c>
      <c r="R1637" s="16">
        <v>13</v>
      </c>
      <c r="S1637" s="16">
        <v>1009</v>
      </c>
      <c r="T1637" s="16">
        <v>20</v>
      </c>
      <c r="U1637" s="16">
        <v>1040</v>
      </c>
      <c r="V1637" s="16">
        <v>15</v>
      </c>
      <c r="W1637" s="17">
        <f>100*(M1637-Q1637)/M1637</f>
        <v>0.38461538461538464</v>
      </c>
      <c r="X1637" s="113">
        <v>4.2013491439277184E-2</v>
      </c>
      <c r="Y1637" s="113">
        <v>5.6430044667078337E-4</v>
      </c>
      <c r="Z1637" s="114">
        <v>1.250876746469527E-3</v>
      </c>
      <c r="AA1637" s="114">
        <v>1.4441209821428648E-5</v>
      </c>
      <c r="AB1637" s="114">
        <v>0.28209981007892365</v>
      </c>
      <c r="AC1637" s="114">
        <v>1.726858347191495E-5</v>
      </c>
      <c r="AD1637" s="20">
        <f t="shared" si="245"/>
        <v>-23.771445584299666</v>
      </c>
      <c r="AE1637" s="20">
        <f t="shared" si="246"/>
        <v>-1.6217110080929409</v>
      </c>
      <c r="AF1637" s="20">
        <f t="shared" si="247"/>
        <v>0.61209834104555638</v>
      </c>
      <c r="AG1637" s="21">
        <f t="shared" si="248"/>
        <v>1633.1972435341597</v>
      </c>
      <c r="AH1637" s="21">
        <f t="shared" si="249"/>
        <v>1977.6885968513852</v>
      </c>
      <c r="AI1637" s="21">
        <f t="shared" si="244"/>
        <v>2371.5178075289673</v>
      </c>
      <c r="AJ1637" s="20">
        <f t="shared" si="250"/>
        <v>-0.96232298956417084</v>
      </c>
    </row>
    <row r="1638" spans="1:36">
      <c r="A1638" s="1" t="s">
        <v>1656</v>
      </c>
      <c r="B1638" s="54">
        <v>196.13</v>
      </c>
      <c r="C1638" s="54">
        <v>360.49</v>
      </c>
      <c r="D1638" s="12">
        <f t="shared" si="243"/>
        <v>0.54406502260811673</v>
      </c>
      <c r="E1638" s="13">
        <v>0.15115000000000001</v>
      </c>
      <c r="F1638" s="13">
        <v>1.3699999999999999E-3</v>
      </c>
      <c r="G1638" s="14">
        <v>9.1987199999999998</v>
      </c>
      <c r="H1638" s="14">
        <v>7.8899999999999998E-2</v>
      </c>
      <c r="I1638" s="13">
        <v>0.44144</v>
      </c>
      <c r="J1638" s="13">
        <v>5.1700000000000001E-3</v>
      </c>
      <c r="K1638" s="15">
        <v>0.11996999999999999</v>
      </c>
      <c r="L1638" s="15">
        <v>1.7700000000000001E-3</v>
      </c>
      <c r="M1638" s="16">
        <v>2359</v>
      </c>
      <c r="N1638" s="16">
        <v>10</v>
      </c>
      <c r="O1638" s="16">
        <v>2358</v>
      </c>
      <c r="P1638" s="16">
        <v>8</v>
      </c>
      <c r="Q1638" s="16">
        <v>2357</v>
      </c>
      <c r="R1638" s="16">
        <v>23</v>
      </c>
      <c r="S1638" s="16">
        <v>2290</v>
      </c>
      <c r="T1638" s="16">
        <v>32</v>
      </c>
      <c r="U1638" s="16">
        <v>2359</v>
      </c>
      <c r="V1638" s="16">
        <v>10</v>
      </c>
      <c r="W1638" s="17">
        <f>100*(M1638-Q1638)/M1638</f>
        <v>8.4781687155574395E-2</v>
      </c>
      <c r="X1638" s="113">
        <v>3.7725004949919871E-2</v>
      </c>
      <c r="Y1638" s="113">
        <v>1.1123795979872676E-4</v>
      </c>
      <c r="Z1638" s="114">
        <v>1.2486221381163103E-3</v>
      </c>
      <c r="AA1638" s="114">
        <v>9.2312143583325653E-7</v>
      </c>
      <c r="AB1638" s="114">
        <v>0.28112507064941661</v>
      </c>
      <c r="AC1638" s="114">
        <v>1.632994008681957E-5</v>
      </c>
      <c r="AD1638" s="20">
        <f t="shared" si="245"/>
        <v>-58.242306543201394</v>
      </c>
      <c r="AE1638" s="20">
        <f t="shared" si="246"/>
        <v>-7.4019362147392798</v>
      </c>
      <c r="AF1638" s="20">
        <f t="shared" si="247"/>
        <v>0.58056413018569464</v>
      </c>
      <c r="AG1638" s="21">
        <f t="shared" si="248"/>
        <v>2979.1434139990447</v>
      </c>
      <c r="AH1638" s="21">
        <f t="shared" si="249"/>
        <v>3339.3427101817824</v>
      </c>
      <c r="AI1638" s="21">
        <f t="shared" si="244"/>
        <v>3751.0866484581311</v>
      </c>
      <c r="AJ1638" s="20">
        <f t="shared" si="250"/>
        <v>-0.96239089945432799</v>
      </c>
    </row>
    <row r="1639" spans="1:36">
      <c r="A1639" s="23" t="s">
        <v>1657</v>
      </c>
      <c r="B1639" s="51">
        <v>201.44</v>
      </c>
      <c r="C1639" s="51">
        <v>362.13</v>
      </c>
      <c r="D1639" s="25">
        <f t="shared" si="243"/>
        <v>0.5562643249661724</v>
      </c>
      <c r="E1639" s="26">
        <v>8.4330000000000002E-2</v>
      </c>
      <c r="F1639" s="26">
        <v>6.4599999999999996E-3</v>
      </c>
      <c r="G1639" s="27">
        <v>0.34505999999999998</v>
      </c>
      <c r="H1639" s="27">
        <v>2.504E-2</v>
      </c>
      <c r="I1639" s="26">
        <v>2.9680000000000002E-2</v>
      </c>
      <c r="J1639" s="26">
        <v>7.2999999999999996E-4</v>
      </c>
      <c r="K1639" s="28">
        <v>8.8199999999999997E-3</v>
      </c>
      <c r="L1639" s="28">
        <v>2.1000000000000001E-4</v>
      </c>
      <c r="M1639" s="29">
        <v>1300</v>
      </c>
      <c r="N1639" s="29">
        <v>154</v>
      </c>
      <c r="O1639" s="29">
        <v>301</v>
      </c>
      <c r="P1639" s="29">
        <v>19</v>
      </c>
      <c r="Q1639" s="29">
        <v>189</v>
      </c>
      <c r="R1639" s="29">
        <v>5</v>
      </c>
      <c r="S1639" s="29">
        <v>178</v>
      </c>
      <c r="T1639" s="29">
        <v>4</v>
      </c>
      <c r="U1639" s="29">
        <v>189</v>
      </c>
      <c r="V1639" s="29">
        <v>5</v>
      </c>
      <c r="W1639" s="30">
        <f t="shared" ref="W1639:W1645" si="251">100*(O1639-Q1639)/O1639</f>
        <v>37.209302325581397</v>
      </c>
      <c r="X1639" s="115">
        <v>1.5451360204914747E-2</v>
      </c>
      <c r="Y1639" s="115">
        <v>6.1163870727062145E-5</v>
      </c>
      <c r="Z1639" s="116">
        <v>6.2123379843548484E-4</v>
      </c>
      <c r="AA1639" s="116">
        <v>4.5707732919573278E-6</v>
      </c>
      <c r="AB1639" s="116">
        <v>0.28244296396187057</v>
      </c>
      <c r="AC1639" s="116">
        <v>1.3508713252066221E-5</v>
      </c>
      <c r="AD1639" s="33">
        <f t="shared" si="245"/>
        <v>-11.636089787159243</v>
      </c>
      <c r="AE1639" s="33">
        <f t="shared" si="246"/>
        <v>-7.5665556466619766</v>
      </c>
      <c r="AF1639" s="33">
        <f t="shared" si="247"/>
        <v>0.47792292142040832</v>
      </c>
      <c r="AG1639" s="34">
        <f t="shared" si="248"/>
        <v>1132.1471394755711</v>
      </c>
      <c r="AH1639" s="34">
        <f t="shared" si="249"/>
        <v>1705.0600609003573</v>
      </c>
      <c r="AI1639" s="34">
        <f t="shared" si="244"/>
        <v>2341.8052864785072</v>
      </c>
      <c r="AJ1639" s="33">
        <f t="shared" si="250"/>
        <v>-0.98128813860134079</v>
      </c>
    </row>
    <row r="1640" spans="1:36">
      <c r="A1640" s="1" t="s">
        <v>1658</v>
      </c>
      <c r="B1640" s="54">
        <v>5.34</v>
      </c>
      <c r="C1640" s="54">
        <v>267.27</v>
      </c>
      <c r="D1640" s="12">
        <f t="shared" si="243"/>
        <v>1.9979795712201147E-2</v>
      </c>
      <c r="E1640" s="13">
        <v>6.0299999999999999E-2</v>
      </c>
      <c r="F1640" s="13">
        <v>1.7899999999999999E-3</v>
      </c>
      <c r="G1640" s="14">
        <v>0.81330000000000002</v>
      </c>
      <c r="H1640" s="14">
        <v>2.1950000000000001E-2</v>
      </c>
      <c r="I1640" s="13">
        <v>9.783E-2</v>
      </c>
      <c r="J1640" s="13">
        <v>1.6999999999999999E-3</v>
      </c>
      <c r="K1640" s="15">
        <v>9.8220000000000002E-2</v>
      </c>
      <c r="L1640" s="15">
        <v>9.3299999999999998E-3</v>
      </c>
      <c r="M1640" s="16">
        <v>614</v>
      </c>
      <c r="N1640" s="16">
        <v>30</v>
      </c>
      <c r="O1640" s="16">
        <v>604</v>
      </c>
      <c r="P1640" s="16">
        <v>12</v>
      </c>
      <c r="Q1640" s="16">
        <v>602</v>
      </c>
      <c r="R1640" s="16">
        <v>10</v>
      </c>
      <c r="S1640" s="16">
        <v>1894</v>
      </c>
      <c r="T1640" s="16">
        <v>172</v>
      </c>
      <c r="U1640" s="16">
        <v>602</v>
      </c>
      <c r="V1640" s="16">
        <v>10</v>
      </c>
      <c r="W1640" s="17">
        <f t="shared" si="251"/>
        <v>0.33112582781456956</v>
      </c>
      <c r="X1640" s="113">
        <v>5.2756902351444E-3</v>
      </c>
      <c r="Y1640" s="113">
        <v>1.1547464662748331E-4</v>
      </c>
      <c r="Z1640" s="114">
        <v>1.8860114602130721E-4</v>
      </c>
      <c r="AA1640" s="114">
        <v>3.6114316892915885E-6</v>
      </c>
      <c r="AB1640" s="114">
        <v>0.28152043320931208</v>
      </c>
      <c r="AC1640" s="114">
        <v>1.8991385641438459E-5</v>
      </c>
      <c r="AD1640" s="20">
        <f t="shared" si="245"/>
        <v>-44.260633679711333</v>
      </c>
      <c r="AE1640" s="20">
        <f t="shared" si="246"/>
        <v>-31.106777343561376</v>
      </c>
      <c r="AF1640" s="20">
        <f t="shared" si="247"/>
        <v>0.67250723330164508</v>
      </c>
      <c r="AG1640" s="21">
        <f t="shared" si="248"/>
        <v>2371.1105869854869</v>
      </c>
      <c r="AH1640" s="21">
        <f t="shared" si="249"/>
        <v>3478.2230884880864</v>
      </c>
      <c r="AI1640" s="21">
        <f t="shared" si="244"/>
        <v>4686.2367856530836</v>
      </c>
      <c r="AJ1640" s="20">
        <f t="shared" si="250"/>
        <v>-0.99431924258971971</v>
      </c>
    </row>
    <row r="1641" spans="1:36">
      <c r="A1641" s="1" t="s">
        <v>1659</v>
      </c>
      <c r="B1641" s="54">
        <v>34.21</v>
      </c>
      <c r="C1641" s="54">
        <v>47.52</v>
      </c>
      <c r="D1641" s="12">
        <f t="shared" si="243"/>
        <v>0.71990740740740733</v>
      </c>
      <c r="E1641" s="13">
        <v>4.9160000000000002E-2</v>
      </c>
      <c r="F1641" s="13">
        <v>7.4000000000000003E-3</v>
      </c>
      <c r="G1641" s="14">
        <v>0.16957</v>
      </c>
      <c r="H1641" s="14">
        <v>2.3400000000000001E-2</v>
      </c>
      <c r="I1641" s="13">
        <v>2.5020000000000001E-2</v>
      </c>
      <c r="J1641" s="13">
        <v>1.58E-3</v>
      </c>
      <c r="K1641" s="15">
        <v>6.6E-3</v>
      </c>
      <c r="L1641" s="15">
        <v>8.4999999999999995E-4</v>
      </c>
      <c r="M1641" s="16">
        <v>155</v>
      </c>
      <c r="N1641" s="16">
        <v>194</v>
      </c>
      <c r="O1641" s="16">
        <v>159</v>
      </c>
      <c r="P1641" s="16">
        <v>20</v>
      </c>
      <c r="Q1641" s="16">
        <v>159</v>
      </c>
      <c r="R1641" s="16">
        <v>10</v>
      </c>
      <c r="S1641" s="16">
        <v>133</v>
      </c>
      <c r="T1641" s="16">
        <v>17</v>
      </c>
      <c r="U1641" s="16">
        <v>159</v>
      </c>
      <c r="V1641" s="16">
        <v>10</v>
      </c>
      <c r="W1641" s="17">
        <f t="shared" si="251"/>
        <v>0</v>
      </c>
      <c r="X1641" s="113">
        <v>1.632872027548958E-2</v>
      </c>
      <c r="Y1641" s="113">
        <v>1.1619383114241369E-4</v>
      </c>
      <c r="Z1641" s="114">
        <v>6.1337019271566159E-4</v>
      </c>
      <c r="AA1641" s="114">
        <v>2.5787225467626458E-6</v>
      </c>
      <c r="AB1641" s="114">
        <v>0.28308302153168552</v>
      </c>
      <c r="AC1641" s="114">
        <v>1.7926984514452859E-5</v>
      </c>
      <c r="AD1641" s="20">
        <f t="shared" si="245"/>
        <v>10.99902153273602</v>
      </c>
      <c r="AE1641" s="20">
        <f t="shared" si="246"/>
        <v>14.430142506118848</v>
      </c>
      <c r="AF1641" s="20">
        <f t="shared" si="247"/>
        <v>0.63419447883387658</v>
      </c>
      <c r="AG1641" s="21">
        <f t="shared" si="248"/>
        <v>236.16753047376034</v>
      </c>
      <c r="AH1641" s="21">
        <f t="shared" si="249"/>
        <v>283.06854193820533</v>
      </c>
      <c r="AI1641" s="21">
        <f t="shared" si="244"/>
        <v>335.17732955225154</v>
      </c>
      <c r="AJ1641" s="20">
        <f t="shared" si="250"/>
        <v>-0.98152499419531136</v>
      </c>
    </row>
    <row r="1642" spans="1:36">
      <c r="A1642" s="1" t="s">
        <v>1660</v>
      </c>
      <c r="B1642" s="54">
        <v>113.16</v>
      </c>
      <c r="C1642" s="54">
        <v>128.34</v>
      </c>
      <c r="D1642" s="12">
        <f t="shared" si="243"/>
        <v>0.88172043010752688</v>
      </c>
      <c r="E1642" s="13">
        <v>6.0350000000000001E-2</v>
      </c>
      <c r="F1642" s="13">
        <v>1.64E-3</v>
      </c>
      <c r="G1642" s="14">
        <v>0.81374999999999997</v>
      </c>
      <c r="H1642" s="14">
        <v>2.01E-2</v>
      </c>
      <c r="I1642" s="13">
        <v>9.7799999999999998E-2</v>
      </c>
      <c r="J1642" s="13">
        <v>1.6000000000000001E-3</v>
      </c>
      <c r="K1642" s="15">
        <v>2.8400000000000002E-2</v>
      </c>
      <c r="L1642" s="15">
        <v>6.7000000000000002E-4</v>
      </c>
      <c r="M1642" s="16">
        <v>616</v>
      </c>
      <c r="N1642" s="16">
        <v>27</v>
      </c>
      <c r="O1642" s="16">
        <v>605</v>
      </c>
      <c r="P1642" s="16">
        <v>11</v>
      </c>
      <c r="Q1642" s="16">
        <v>602</v>
      </c>
      <c r="R1642" s="16">
        <v>9</v>
      </c>
      <c r="S1642" s="16">
        <v>566</v>
      </c>
      <c r="T1642" s="16">
        <v>13</v>
      </c>
      <c r="U1642" s="16">
        <v>602</v>
      </c>
      <c r="V1642" s="16">
        <v>9</v>
      </c>
      <c r="W1642" s="17">
        <f t="shared" si="251"/>
        <v>0.49586776859504134</v>
      </c>
      <c r="X1642" s="113">
        <v>6.8990747573174386E-3</v>
      </c>
      <c r="Y1642" s="113">
        <v>5.7670504754527633E-5</v>
      </c>
      <c r="Z1642" s="114">
        <v>2.3204457343031063E-4</v>
      </c>
      <c r="AA1642" s="114">
        <v>1.1217102711728219E-6</v>
      </c>
      <c r="AB1642" s="114">
        <v>0.28191215635820716</v>
      </c>
      <c r="AC1642" s="114">
        <v>1.5036688211065139E-5</v>
      </c>
      <c r="AD1642" s="20">
        <f t="shared" si="245"/>
        <v>-30.407665603131573</v>
      </c>
      <c r="AE1642" s="20">
        <f t="shared" si="246"/>
        <v>-17.252770545121976</v>
      </c>
      <c r="AF1642" s="20">
        <f t="shared" si="247"/>
        <v>0.53246676033887053</v>
      </c>
      <c r="AG1642" s="21">
        <f t="shared" si="248"/>
        <v>1845.2690196803014</v>
      </c>
      <c r="AH1642" s="21">
        <f t="shared" si="249"/>
        <v>2621.0175910655407</v>
      </c>
      <c r="AI1642" s="21">
        <f t="shared" si="244"/>
        <v>3469.0049793130679</v>
      </c>
      <c r="AJ1642" s="20">
        <f t="shared" si="250"/>
        <v>-0.99301070561956895</v>
      </c>
    </row>
    <row r="1643" spans="1:36">
      <c r="A1643" s="1" t="s">
        <v>1661</v>
      </c>
      <c r="B1643" s="54">
        <v>508.59</v>
      </c>
      <c r="C1643" s="54">
        <v>442.52</v>
      </c>
      <c r="D1643" s="12">
        <f t="shared" si="243"/>
        <v>1.1493039862605079</v>
      </c>
      <c r="E1643" s="13">
        <v>4.8399999999999999E-2</v>
      </c>
      <c r="F1643" s="13">
        <v>1.99E-3</v>
      </c>
      <c r="G1643" s="14">
        <v>9.4799999999999995E-2</v>
      </c>
      <c r="H1643" s="14">
        <v>3.5599999999999998E-3</v>
      </c>
      <c r="I1643" s="13">
        <v>1.421E-2</v>
      </c>
      <c r="J1643" s="13">
        <v>2.7999999999999998E-4</v>
      </c>
      <c r="K1643" s="15">
        <v>3.9399999999999999E-3</v>
      </c>
      <c r="L1643" s="15">
        <v>1.1E-4</v>
      </c>
      <c r="M1643" s="16">
        <v>119</v>
      </c>
      <c r="N1643" s="16">
        <v>52</v>
      </c>
      <c r="O1643" s="16">
        <v>92</v>
      </c>
      <c r="P1643" s="16">
        <v>3</v>
      </c>
      <c r="Q1643" s="16">
        <v>91</v>
      </c>
      <c r="R1643" s="16">
        <v>2</v>
      </c>
      <c r="S1643" s="16">
        <v>79</v>
      </c>
      <c r="T1643" s="16">
        <v>2</v>
      </c>
      <c r="U1643" s="16">
        <v>91</v>
      </c>
      <c r="V1643" s="16">
        <v>2</v>
      </c>
      <c r="W1643" s="17">
        <f t="shared" si="251"/>
        <v>1.0869565217391304</v>
      </c>
      <c r="X1643" s="113">
        <v>1.4681920520177368E-2</v>
      </c>
      <c r="Y1643" s="113">
        <v>2.7700747403269885E-4</v>
      </c>
      <c r="Z1643" s="114">
        <v>5.547683040535591E-4</v>
      </c>
      <c r="AA1643" s="114">
        <v>9.4959545373014192E-6</v>
      </c>
      <c r="AB1643" s="114">
        <v>0.28309381897518437</v>
      </c>
      <c r="AC1643" s="114">
        <v>1.6415915719048706E-5</v>
      </c>
      <c r="AD1643" s="20">
        <f t="shared" si="245"/>
        <v>11.380864271721691</v>
      </c>
      <c r="AE1643" s="20">
        <f t="shared" si="246"/>
        <v>13.346644809004715</v>
      </c>
      <c r="AF1643" s="20">
        <f t="shared" si="247"/>
        <v>0.58065132733663238</v>
      </c>
      <c r="AG1643" s="21">
        <f t="shared" si="248"/>
        <v>220.58612325089621</v>
      </c>
      <c r="AH1643" s="21">
        <f t="shared" si="249"/>
        <v>299.6683567289046</v>
      </c>
      <c r="AI1643" s="21">
        <f t="shared" si="244"/>
        <v>387.30906655504452</v>
      </c>
      <c r="AJ1643" s="20">
        <f t="shared" si="250"/>
        <v>-0.98329011132368793</v>
      </c>
    </row>
    <row r="1644" spans="1:36">
      <c r="A1644" s="1" t="s">
        <v>1662</v>
      </c>
      <c r="B1644" s="54">
        <v>107.99</v>
      </c>
      <c r="C1644" s="54">
        <v>157.71</v>
      </c>
      <c r="D1644" s="12">
        <f t="shared" si="243"/>
        <v>0.68473780990425459</v>
      </c>
      <c r="E1644" s="13">
        <v>6.1629999999999997E-2</v>
      </c>
      <c r="F1644" s="13">
        <v>2.2899999999999999E-3</v>
      </c>
      <c r="G1644" s="14">
        <v>0.92610000000000003</v>
      </c>
      <c r="H1644" s="14">
        <v>3.1269999999999999E-2</v>
      </c>
      <c r="I1644" s="13">
        <v>0.109</v>
      </c>
      <c r="J1644" s="13">
        <v>2.2699999999999999E-3</v>
      </c>
      <c r="K1644" s="15">
        <v>3.2099999999999997E-2</v>
      </c>
      <c r="L1644" s="15">
        <v>1.16E-3</v>
      </c>
      <c r="M1644" s="16">
        <v>661</v>
      </c>
      <c r="N1644" s="16">
        <v>38</v>
      </c>
      <c r="O1644" s="16">
        <v>666</v>
      </c>
      <c r="P1644" s="16">
        <v>16</v>
      </c>
      <c r="Q1644" s="16">
        <v>667</v>
      </c>
      <c r="R1644" s="16">
        <v>13</v>
      </c>
      <c r="S1644" s="16">
        <v>639</v>
      </c>
      <c r="T1644" s="16">
        <v>23</v>
      </c>
      <c r="U1644" s="16">
        <v>667</v>
      </c>
      <c r="V1644" s="16">
        <v>13</v>
      </c>
      <c r="W1644" s="17">
        <f t="shared" si="251"/>
        <v>-0.15015015015015015</v>
      </c>
      <c r="X1644" s="113">
        <v>1.450205792605686E-2</v>
      </c>
      <c r="Y1644" s="113">
        <v>3.281796984057248E-4</v>
      </c>
      <c r="Z1644" s="114">
        <v>5.0083777836950065E-4</v>
      </c>
      <c r="AA1644" s="114">
        <v>1.1900790019325628E-5</v>
      </c>
      <c r="AB1644" s="114">
        <v>0.28248545990633717</v>
      </c>
      <c r="AC1644" s="114">
        <v>1.5733160567652449E-5</v>
      </c>
      <c r="AD1644" s="20">
        <f t="shared" si="245"/>
        <v>-10.13325554378941</v>
      </c>
      <c r="AE1644" s="20">
        <f t="shared" si="246"/>
        <v>4.3637008022634483</v>
      </c>
      <c r="AF1644" s="20">
        <f t="shared" si="247"/>
        <v>0.55721010824612738</v>
      </c>
      <c r="AG1644" s="21">
        <f t="shared" si="248"/>
        <v>1069.7497785674609</v>
      </c>
      <c r="AH1644" s="21">
        <f t="shared" si="249"/>
        <v>1316.4564384801256</v>
      </c>
      <c r="AI1644" s="21">
        <f t="shared" si="244"/>
        <v>1589.2281426417783</v>
      </c>
      <c r="AJ1644" s="20">
        <f t="shared" si="250"/>
        <v>-0.98491452474790664</v>
      </c>
    </row>
    <row r="1645" spans="1:36">
      <c r="A1645" s="1" t="s">
        <v>1663</v>
      </c>
      <c r="B1645" s="54">
        <v>101.86</v>
      </c>
      <c r="C1645" s="54">
        <v>101.39</v>
      </c>
      <c r="D1645" s="12">
        <f t="shared" si="243"/>
        <v>1.0046355656376369</v>
      </c>
      <c r="E1645" s="13">
        <v>5.8959999999999999E-2</v>
      </c>
      <c r="F1645" s="13">
        <v>3.0300000000000001E-3</v>
      </c>
      <c r="G1645" s="14">
        <v>0.73524</v>
      </c>
      <c r="H1645" s="14">
        <v>3.4320000000000003E-2</v>
      </c>
      <c r="I1645" s="13">
        <v>9.0450000000000003E-2</v>
      </c>
      <c r="J1645" s="13">
        <v>2.4099999999999998E-3</v>
      </c>
      <c r="K1645" s="15">
        <v>2.5489999999999999E-2</v>
      </c>
      <c r="L1645" s="15">
        <v>1.0499999999999999E-3</v>
      </c>
      <c r="M1645" s="16">
        <v>566</v>
      </c>
      <c r="N1645" s="16">
        <v>57</v>
      </c>
      <c r="O1645" s="16">
        <v>560</v>
      </c>
      <c r="P1645" s="16">
        <v>20</v>
      </c>
      <c r="Q1645" s="16">
        <v>558</v>
      </c>
      <c r="R1645" s="16">
        <v>14</v>
      </c>
      <c r="S1645" s="16">
        <v>509</v>
      </c>
      <c r="T1645" s="16">
        <v>21</v>
      </c>
      <c r="U1645" s="16">
        <v>558</v>
      </c>
      <c r="V1645" s="16">
        <v>14</v>
      </c>
      <c r="W1645" s="17">
        <f t="shared" si="251"/>
        <v>0.35714285714285715</v>
      </c>
      <c r="X1645" s="113">
        <v>1.0501812258109892E-2</v>
      </c>
      <c r="Y1645" s="113">
        <v>7.1129051969372981E-5</v>
      </c>
      <c r="Z1645" s="114">
        <v>3.4990616859995646E-4</v>
      </c>
      <c r="AA1645" s="114">
        <v>1.4588653973843226E-6</v>
      </c>
      <c r="AB1645" s="114">
        <v>0.28209027325657737</v>
      </c>
      <c r="AC1645" s="114">
        <v>1.8808549071715256E-5</v>
      </c>
      <c r="AD1645" s="20">
        <f t="shared" si="245"/>
        <v>-24.108707489519652</v>
      </c>
      <c r="AE1645" s="20">
        <f t="shared" si="246"/>
        <v>-11.957407686628008</v>
      </c>
      <c r="AF1645" s="20">
        <f t="shared" si="247"/>
        <v>0.66596775831847299</v>
      </c>
      <c r="AG1645" s="21">
        <f t="shared" si="248"/>
        <v>1608.1247981223482</v>
      </c>
      <c r="AH1645" s="21">
        <f t="shared" si="249"/>
        <v>2258.1086492713848</v>
      </c>
      <c r="AI1645" s="21">
        <f t="shared" si="244"/>
        <v>2972.1542819653669</v>
      </c>
      <c r="AJ1645" s="20">
        <f t="shared" si="250"/>
        <v>-0.98946065757229051</v>
      </c>
    </row>
    <row r="1646" spans="1:36">
      <c r="A1646" s="1" t="s">
        <v>1664</v>
      </c>
      <c r="B1646" s="54">
        <v>27.63</v>
      </c>
      <c r="C1646" s="54">
        <v>56.05</v>
      </c>
      <c r="D1646" s="12">
        <f t="shared" si="243"/>
        <v>0.4929527207850134</v>
      </c>
      <c r="E1646" s="13">
        <v>9.0999999999999998E-2</v>
      </c>
      <c r="F1646" s="13">
        <v>2.0799999999999998E-3</v>
      </c>
      <c r="G1646" s="14">
        <v>3.1718099999999998</v>
      </c>
      <c r="H1646" s="14">
        <v>6.6129999999999994E-2</v>
      </c>
      <c r="I1646" s="13">
        <v>0.25280999999999998</v>
      </c>
      <c r="J1646" s="13">
        <v>4.3299999999999996E-3</v>
      </c>
      <c r="K1646" s="15">
        <v>7.417E-2</v>
      </c>
      <c r="L1646" s="15">
        <v>2.33E-3</v>
      </c>
      <c r="M1646" s="16">
        <v>1447</v>
      </c>
      <c r="N1646" s="16">
        <v>18</v>
      </c>
      <c r="O1646" s="16">
        <v>1450</v>
      </c>
      <c r="P1646" s="16">
        <v>16</v>
      </c>
      <c r="Q1646" s="16">
        <v>1453</v>
      </c>
      <c r="R1646" s="16">
        <v>22</v>
      </c>
      <c r="S1646" s="16">
        <v>1446</v>
      </c>
      <c r="T1646" s="16">
        <v>44</v>
      </c>
      <c r="U1646" s="16">
        <v>1447</v>
      </c>
      <c r="V1646" s="16">
        <v>18</v>
      </c>
      <c r="W1646" s="17">
        <f>100*(M1646-Q1646)/M1646</f>
        <v>-0.414651002073255</v>
      </c>
      <c r="X1646" s="113">
        <v>1.6306512788423724E-2</v>
      </c>
      <c r="Y1646" s="113">
        <v>2.5172898807129568E-4</v>
      </c>
      <c r="Z1646" s="114">
        <v>5.9141643525247663E-4</v>
      </c>
      <c r="AA1646" s="114">
        <v>1.1043678330311311E-5</v>
      </c>
      <c r="AB1646" s="114">
        <v>0.28212730061292546</v>
      </c>
      <c r="AC1646" s="114">
        <v>1.4199076925768226E-5</v>
      </c>
      <c r="AD1646" s="20">
        <f t="shared" si="245"/>
        <v>-22.799265382519309</v>
      </c>
      <c r="AE1646" s="20">
        <f t="shared" si="246"/>
        <v>8.8079151138975575</v>
      </c>
      <c r="AF1646" s="20">
        <f t="shared" si="247"/>
        <v>0.50375834884572268</v>
      </c>
      <c r="AG1646" s="21">
        <f t="shared" si="248"/>
        <v>1567.3251821603369</v>
      </c>
      <c r="AH1646" s="21">
        <f t="shared" si="249"/>
        <v>1640.5686884886527</v>
      </c>
      <c r="AI1646" s="21">
        <f t="shared" si="244"/>
        <v>1721.867537653887</v>
      </c>
      <c r="AJ1646" s="20">
        <f t="shared" si="250"/>
        <v>-0.98218625195022657</v>
      </c>
    </row>
    <row r="1647" spans="1:36">
      <c r="A1647" s="1" t="s">
        <v>1665</v>
      </c>
      <c r="B1647" s="54">
        <v>47.54</v>
      </c>
      <c r="C1647" s="54">
        <v>91.58</v>
      </c>
      <c r="D1647" s="12">
        <f t="shared" si="243"/>
        <v>0.51910897575889936</v>
      </c>
      <c r="E1647" s="13">
        <v>4.9059999999999999E-2</v>
      </c>
      <c r="F1647" s="13">
        <v>6.9899999999999997E-3</v>
      </c>
      <c r="G1647" s="14">
        <v>0.12169000000000001</v>
      </c>
      <c r="H1647" s="14">
        <v>1.5769999999999999E-2</v>
      </c>
      <c r="I1647" s="13">
        <v>1.7989999999999999E-2</v>
      </c>
      <c r="J1647" s="13">
        <v>1.1100000000000001E-3</v>
      </c>
      <c r="K1647" s="15">
        <v>6.0000000000000001E-3</v>
      </c>
      <c r="L1647" s="15">
        <v>8.0000000000000004E-4</v>
      </c>
      <c r="M1647" s="16">
        <v>151</v>
      </c>
      <c r="N1647" s="16">
        <v>178</v>
      </c>
      <c r="O1647" s="16">
        <v>117</v>
      </c>
      <c r="P1647" s="16">
        <v>14</v>
      </c>
      <c r="Q1647" s="16">
        <v>115</v>
      </c>
      <c r="R1647" s="16">
        <v>7</v>
      </c>
      <c r="S1647" s="16">
        <v>121</v>
      </c>
      <c r="T1647" s="16">
        <v>16</v>
      </c>
      <c r="U1647" s="16">
        <v>115</v>
      </c>
      <c r="V1647" s="16">
        <v>7</v>
      </c>
      <c r="W1647" s="17">
        <f>100*(O1647-Q1647)/O1647</f>
        <v>1.7094017094017093</v>
      </c>
      <c r="X1647" s="113">
        <v>1.7772057395652994E-2</v>
      </c>
      <c r="Y1647" s="113">
        <v>1.604934524454307E-4</v>
      </c>
      <c r="Z1647" s="114">
        <v>6.3976198416195828E-4</v>
      </c>
      <c r="AA1647" s="114">
        <v>3.5830168096547951E-6</v>
      </c>
      <c r="AB1647" s="114">
        <v>0.28311384555666036</v>
      </c>
      <c r="AC1647" s="114">
        <v>1.7727594167599282E-5</v>
      </c>
      <c r="AD1647" s="20">
        <f t="shared" si="245"/>
        <v>12.089087910414076</v>
      </c>
      <c r="AE1647" s="20">
        <f t="shared" si="246"/>
        <v>14.567727562970756</v>
      </c>
      <c r="AF1647" s="20">
        <f t="shared" si="247"/>
        <v>0.62708008309364871</v>
      </c>
      <c r="AG1647" s="21">
        <f t="shared" si="248"/>
        <v>192.78399256970772</v>
      </c>
      <c r="AH1647" s="21">
        <f t="shared" si="249"/>
        <v>239.97258953089039</v>
      </c>
      <c r="AI1647" s="21">
        <f t="shared" si="244"/>
        <v>292.46107713386436</v>
      </c>
      <c r="AJ1647" s="20">
        <f t="shared" si="250"/>
        <v>-0.98073006071801327</v>
      </c>
    </row>
    <row r="1648" spans="1:36">
      <c r="A1648" s="1" t="s">
        <v>1666</v>
      </c>
      <c r="B1648" s="54">
        <v>9.5</v>
      </c>
      <c r="C1648" s="54">
        <v>239.28</v>
      </c>
      <c r="D1648" s="12">
        <f t="shared" si="243"/>
        <v>3.970244065529923E-2</v>
      </c>
      <c r="E1648" s="13">
        <v>6.0330000000000002E-2</v>
      </c>
      <c r="F1648" s="13">
        <v>1.6999999999999999E-3</v>
      </c>
      <c r="G1648" s="14">
        <v>0.83040000000000003</v>
      </c>
      <c r="H1648" s="14">
        <v>2.1319999999999999E-2</v>
      </c>
      <c r="I1648" s="13">
        <v>9.9839999999999998E-2</v>
      </c>
      <c r="J1648" s="13">
        <v>1.67E-3</v>
      </c>
      <c r="K1648" s="15">
        <v>4.8280000000000003E-2</v>
      </c>
      <c r="L1648" s="15">
        <v>4.1999999999999997E-3</v>
      </c>
      <c r="M1648" s="16">
        <v>615</v>
      </c>
      <c r="N1648" s="16">
        <v>28</v>
      </c>
      <c r="O1648" s="16">
        <v>614</v>
      </c>
      <c r="P1648" s="16">
        <v>12</v>
      </c>
      <c r="Q1648" s="16">
        <v>613</v>
      </c>
      <c r="R1648" s="16">
        <v>10</v>
      </c>
      <c r="S1648" s="16">
        <v>953</v>
      </c>
      <c r="T1648" s="16">
        <v>81</v>
      </c>
      <c r="U1648" s="16">
        <v>613</v>
      </c>
      <c r="V1648" s="16">
        <v>10</v>
      </c>
      <c r="W1648" s="17">
        <f>100*(O1648-Q1648)/O1648</f>
        <v>0.16286644951140064</v>
      </c>
      <c r="X1648" s="113">
        <v>1.2797257092876252E-3</v>
      </c>
      <c r="Y1648" s="113">
        <v>4.2909614195158456E-5</v>
      </c>
      <c r="Z1648" s="114">
        <v>3.7234240017260044E-5</v>
      </c>
      <c r="AA1648" s="114">
        <v>1.0727913861834318E-6</v>
      </c>
      <c r="AB1648" s="114">
        <v>0.28205075066215896</v>
      </c>
      <c r="AC1648" s="114">
        <v>1.1911841162634003E-5</v>
      </c>
      <c r="AD1648" s="20">
        <f t="shared" si="245"/>
        <v>-25.506391645603308</v>
      </c>
      <c r="AE1648" s="20">
        <f t="shared" si="246"/>
        <v>-12.023465923153287</v>
      </c>
      <c r="AF1648" s="20">
        <f t="shared" si="247"/>
        <v>0.42182256321563077</v>
      </c>
      <c r="AG1648" s="21">
        <f t="shared" si="248"/>
        <v>1648.7464219720271</v>
      </c>
      <c r="AH1648" s="21">
        <f t="shared" si="249"/>
        <v>2303.5693607718467</v>
      </c>
      <c r="AI1648" s="21">
        <f t="shared" si="244"/>
        <v>3013.6084922960231</v>
      </c>
      <c r="AJ1648" s="20">
        <f t="shared" si="250"/>
        <v>-0.99887848674646806</v>
      </c>
    </row>
    <row r="1649" spans="1:36">
      <c r="A1649" s="1" t="s">
        <v>1667</v>
      </c>
      <c r="B1649" s="54">
        <v>108.76</v>
      </c>
      <c r="C1649" s="54">
        <v>164.41</v>
      </c>
      <c r="D1649" s="12">
        <f t="shared" si="243"/>
        <v>0.66151693935891986</v>
      </c>
      <c r="E1649" s="13">
        <v>4.965E-2</v>
      </c>
      <c r="F1649" s="13">
        <v>3.6600000000000001E-3</v>
      </c>
      <c r="G1649" s="14">
        <v>0.11428000000000001</v>
      </c>
      <c r="H1649" s="14">
        <v>7.6800000000000002E-3</v>
      </c>
      <c r="I1649" s="13">
        <v>1.67E-2</v>
      </c>
      <c r="J1649" s="13">
        <v>5.4000000000000001E-4</v>
      </c>
      <c r="K1649" s="15">
        <v>4.64E-3</v>
      </c>
      <c r="L1649" s="15">
        <v>2.9999999999999997E-4</v>
      </c>
      <c r="M1649" s="16">
        <v>179</v>
      </c>
      <c r="N1649" s="16">
        <v>95</v>
      </c>
      <c r="O1649" s="16">
        <v>110</v>
      </c>
      <c r="P1649" s="16">
        <v>7</v>
      </c>
      <c r="Q1649" s="16">
        <v>107</v>
      </c>
      <c r="R1649" s="16">
        <v>3</v>
      </c>
      <c r="S1649" s="16">
        <v>94</v>
      </c>
      <c r="T1649" s="16">
        <v>6</v>
      </c>
      <c r="U1649" s="16">
        <v>107</v>
      </c>
      <c r="V1649" s="16">
        <v>3</v>
      </c>
      <c r="W1649" s="17">
        <f>100*(O1649-Q1649)/O1649</f>
        <v>2.7272727272727271</v>
      </c>
      <c r="X1649" s="113">
        <v>1.4928444831768637E-2</v>
      </c>
      <c r="Y1649" s="113">
        <v>1.9720035343863358E-4</v>
      </c>
      <c r="Z1649" s="114">
        <v>5.8809086414874148E-4</v>
      </c>
      <c r="AA1649" s="114">
        <v>6.7476150642853383E-6</v>
      </c>
      <c r="AB1649" s="114">
        <v>0.28309563030597834</v>
      </c>
      <c r="AC1649" s="114">
        <v>1.7191875515337182E-5</v>
      </c>
      <c r="AD1649" s="20">
        <f t="shared" si="245"/>
        <v>11.444920500556233</v>
      </c>
      <c r="AE1649" s="20">
        <f t="shared" si="246"/>
        <v>13.754419935629869</v>
      </c>
      <c r="AF1649" s="20">
        <f t="shared" si="247"/>
        <v>0.60811936101805231</v>
      </c>
      <c r="AG1649" s="21">
        <f t="shared" si="248"/>
        <v>218.2248008075627</v>
      </c>
      <c r="AH1649" s="21">
        <f t="shared" si="249"/>
        <v>285.94447817237244</v>
      </c>
      <c r="AI1649" s="21">
        <f t="shared" si="244"/>
        <v>361.10115900476887</v>
      </c>
      <c r="AJ1649" s="20">
        <f t="shared" si="250"/>
        <v>-0.98228641975455599</v>
      </c>
    </row>
    <row r="1650" spans="1:36">
      <c r="A1650" s="1" t="s">
        <v>1668</v>
      </c>
      <c r="B1650" s="54">
        <v>118.1</v>
      </c>
      <c r="C1650" s="54">
        <v>289.52999999999997</v>
      </c>
      <c r="D1650" s="12">
        <f t="shared" si="243"/>
        <v>0.40790246261181917</v>
      </c>
      <c r="E1650" s="13">
        <v>5.79E-2</v>
      </c>
      <c r="F1650" s="13">
        <v>1.2099999999999999E-3</v>
      </c>
      <c r="G1650" s="14">
        <v>0.66278000000000004</v>
      </c>
      <c r="H1650" s="14">
        <v>1.2630000000000001E-2</v>
      </c>
      <c r="I1650" s="13">
        <v>8.3030000000000007E-2</v>
      </c>
      <c r="J1650" s="13">
        <v>1.14E-3</v>
      </c>
      <c r="K1650" s="15">
        <v>2.571E-2</v>
      </c>
      <c r="L1650" s="15">
        <v>6.4000000000000005E-4</v>
      </c>
      <c r="M1650" s="16">
        <v>526</v>
      </c>
      <c r="N1650" s="16">
        <v>20</v>
      </c>
      <c r="O1650" s="16">
        <v>516</v>
      </c>
      <c r="P1650" s="16">
        <v>8</v>
      </c>
      <c r="Q1650" s="16">
        <v>514</v>
      </c>
      <c r="R1650" s="16">
        <v>7</v>
      </c>
      <c r="S1650" s="16">
        <v>513</v>
      </c>
      <c r="T1650" s="16">
        <v>13</v>
      </c>
      <c r="U1650" s="16">
        <v>514</v>
      </c>
      <c r="V1650" s="16">
        <v>7</v>
      </c>
      <c r="W1650" s="17">
        <f>100*(O1650-Q1650)/O1650</f>
        <v>0.38759689922480622</v>
      </c>
      <c r="X1650" s="113">
        <v>2.0792155815239091E-2</v>
      </c>
      <c r="Y1650" s="113">
        <v>1.6655599414862091E-4</v>
      </c>
      <c r="Z1650" s="114">
        <v>7.1936247392257791E-4</v>
      </c>
      <c r="AA1650" s="114">
        <v>4.6786150764530216E-6</v>
      </c>
      <c r="AB1650" s="114">
        <v>0.28233573332756418</v>
      </c>
      <c r="AC1650" s="114">
        <v>1.6593974431907209E-5</v>
      </c>
      <c r="AD1650" s="20">
        <f t="shared" si="245"/>
        <v>-15.42821327556676</v>
      </c>
      <c r="AE1650" s="20">
        <f t="shared" si="246"/>
        <v>-4.3569296424617043</v>
      </c>
      <c r="AF1650" s="20">
        <f t="shared" si="247"/>
        <v>0.58749742506019076</v>
      </c>
      <c r="AG1650" s="21">
        <f t="shared" si="248"/>
        <v>1284.0858664428788</v>
      </c>
      <c r="AH1650" s="21">
        <f t="shared" si="249"/>
        <v>1748.6672329217286</v>
      </c>
      <c r="AI1650" s="21">
        <f t="shared" si="244"/>
        <v>2267.2274707488546</v>
      </c>
      <c r="AJ1650" s="20">
        <f t="shared" si="250"/>
        <v>-0.97833245560474158</v>
      </c>
    </row>
    <row r="1651" spans="1:36">
      <c r="A1651" s="1" t="s">
        <v>1669</v>
      </c>
      <c r="B1651" s="54">
        <v>44.5</v>
      </c>
      <c r="C1651" s="54">
        <v>159.54</v>
      </c>
      <c r="D1651" s="12">
        <f t="shared" si="243"/>
        <v>0.27892691488028082</v>
      </c>
      <c r="E1651" s="13">
        <v>6.7369999999999999E-2</v>
      </c>
      <c r="F1651" s="13">
        <v>1.1999999999999999E-3</v>
      </c>
      <c r="G1651" s="14">
        <v>1.32639</v>
      </c>
      <c r="H1651" s="14">
        <v>2.1530000000000001E-2</v>
      </c>
      <c r="I1651" s="13">
        <v>0.14280000000000001</v>
      </c>
      <c r="J1651" s="13">
        <v>1.9E-3</v>
      </c>
      <c r="K1651" s="15">
        <v>4.5490000000000003E-2</v>
      </c>
      <c r="L1651" s="15">
        <v>1.23E-3</v>
      </c>
      <c r="M1651" s="16">
        <v>849</v>
      </c>
      <c r="N1651" s="16">
        <v>15</v>
      </c>
      <c r="O1651" s="16">
        <v>857</v>
      </c>
      <c r="P1651" s="16">
        <v>9</v>
      </c>
      <c r="Q1651" s="16">
        <v>860</v>
      </c>
      <c r="R1651" s="16">
        <v>11</v>
      </c>
      <c r="S1651" s="16">
        <v>899</v>
      </c>
      <c r="T1651" s="16">
        <v>24</v>
      </c>
      <c r="U1651" s="16">
        <v>860</v>
      </c>
      <c r="V1651" s="16">
        <v>11</v>
      </c>
      <c r="W1651" s="17">
        <f>100*(O1651-Q1651)/O1651</f>
        <v>-0.3500583430571762</v>
      </c>
      <c r="X1651" s="113">
        <v>1.3644223921552482E-2</v>
      </c>
      <c r="Y1651" s="113">
        <v>2.9202356469309343E-4</v>
      </c>
      <c r="Z1651" s="114">
        <v>4.7632947136801661E-4</v>
      </c>
      <c r="AA1651" s="114">
        <v>1.0403532187103222E-5</v>
      </c>
      <c r="AB1651" s="114">
        <v>0.28203875311507237</v>
      </c>
      <c r="AC1651" s="114">
        <v>1.6734888870041664E-5</v>
      </c>
      <c r="AD1651" s="20">
        <f t="shared" si="245"/>
        <v>-25.930675064279598</v>
      </c>
      <c r="AE1651" s="20">
        <f t="shared" si="246"/>
        <v>-7.2131469641933954</v>
      </c>
      <c r="AF1651" s="20">
        <f t="shared" si="247"/>
        <v>0.59294243132920721</v>
      </c>
      <c r="AG1651" s="21">
        <f t="shared" si="248"/>
        <v>1683.9650570403519</v>
      </c>
      <c r="AH1651" s="21">
        <f t="shared" si="249"/>
        <v>2189.5462174059171</v>
      </c>
      <c r="AI1651" s="21">
        <f t="shared" si="244"/>
        <v>2747.9556287164023</v>
      </c>
      <c r="AJ1651" s="20">
        <f t="shared" si="250"/>
        <v>-0.98565272676602356</v>
      </c>
    </row>
    <row r="1652" spans="1:36">
      <c r="A1652" s="1" t="s">
        <v>1670</v>
      </c>
      <c r="B1652" s="54">
        <v>54.35</v>
      </c>
      <c r="C1652" s="54">
        <v>106.96</v>
      </c>
      <c r="D1652" s="12">
        <f t="shared" si="243"/>
        <v>0.50813388182498131</v>
      </c>
      <c r="E1652" s="13">
        <v>8.7749999999999995E-2</v>
      </c>
      <c r="F1652" s="13">
        <v>1.64E-3</v>
      </c>
      <c r="G1652" s="14">
        <v>2.87181</v>
      </c>
      <c r="H1652" s="14">
        <v>4.8829999999999998E-2</v>
      </c>
      <c r="I1652" s="13">
        <v>0.23737</v>
      </c>
      <c r="J1652" s="13">
        <v>3.5100000000000001E-3</v>
      </c>
      <c r="K1652" s="15">
        <v>7.8119999999999995E-2</v>
      </c>
      <c r="L1652" s="15">
        <v>1.8600000000000001E-3</v>
      </c>
      <c r="M1652" s="16">
        <v>1377</v>
      </c>
      <c r="N1652" s="16">
        <v>15</v>
      </c>
      <c r="O1652" s="16">
        <v>1375</v>
      </c>
      <c r="P1652" s="16">
        <v>13</v>
      </c>
      <c r="Q1652" s="16">
        <v>1373</v>
      </c>
      <c r="R1652" s="16">
        <v>18</v>
      </c>
      <c r="S1652" s="16">
        <v>1520</v>
      </c>
      <c r="T1652" s="16">
        <v>35</v>
      </c>
      <c r="U1652" s="16">
        <v>1377</v>
      </c>
      <c r="V1652" s="16">
        <v>15</v>
      </c>
      <c r="W1652" s="17">
        <f>100*(M1652-Q1652)/M1652</f>
        <v>0.29048656499636893</v>
      </c>
      <c r="X1652" s="113">
        <v>2.5710550738757755E-2</v>
      </c>
      <c r="Y1652" s="113">
        <v>1.5754897813521126E-4</v>
      </c>
      <c r="Z1652" s="114">
        <v>8.6497312171365218E-4</v>
      </c>
      <c r="AA1652" s="114">
        <v>2.4527814269145768E-6</v>
      </c>
      <c r="AB1652" s="114">
        <v>0.28198188896251108</v>
      </c>
      <c r="AC1652" s="114">
        <v>1.6961103648480985E-5</v>
      </c>
      <c r="AD1652" s="20">
        <f t="shared" si="245"/>
        <v>-27.941629209714549</v>
      </c>
      <c r="AE1652" s="20">
        <f t="shared" si="246"/>
        <v>1.8438371528484154</v>
      </c>
      <c r="AF1652" s="20">
        <f t="shared" si="247"/>
        <v>0.60165512235056584</v>
      </c>
      <c r="AG1652" s="21">
        <f t="shared" si="248"/>
        <v>1779.6770415825802</v>
      </c>
      <c r="AH1652" s="21">
        <f t="shared" si="249"/>
        <v>2020.1186750266511</v>
      </c>
      <c r="AI1652" s="21">
        <f t="shared" si="244"/>
        <v>2290.228518537845</v>
      </c>
      <c r="AJ1652" s="20">
        <f t="shared" si="250"/>
        <v>-0.97394659271946826</v>
      </c>
    </row>
    <row r="1653" spans="1:36">
      <c r="A1653" s="1" t="s">
        <v>1671</v>
      </c>
      <c r="B1653" s="54">
        <v>103.89</v>
      </c>
      <c r="C1653" s="54">
        <v>111.55</v>
      </c>
      <c r="D1653" s="12">
        <f t="shared" si="243"/>
        <v>0.93133124159569702</v>
      </c>
      <c r="E1653" s="13">
        <v>5.6930000000000001E-2</v>
      </c>
      <c r="F1653" s="13">
        <v>2E-3</v>
      </c>
      <c r="G1653" s="14">
        <v>0.58350000000000002</v>
      </c>
      <c r="H1653" s="14">
        <v>1.8610000000000002E-2</v>
      </c>
      <c r="I1653" s="13">
        <v>7.4349999999999999E-2</v>
      </c>
      <c r="J1653" s="13">
        <v>1.42E-3</v>
      </c>
      <c r="K1653" s="15">
        <v>2.1950000000000001E-2</v>
      </c>
      <c r="L1653" s="15">
        <v>6.2E-4</v>
      </c>
      <c r="M1653" s="16">
        <v>489</v>
      </c>
      <c r="N1653" s="16">
        <v>38</v>
      </c>
      <c r="O1653" s="16">
        <v>467</v>
      </c>
      <c r="P1653" s="16">
        <v>12</v>
      </c>
      <c r="Q1653" s="16">
        <v>462</v>
      </c>
      <c r="R1653" s="16">
        <v>9</v>
      </c>
      <c r="S1653" s="16">
        <v>439</v>
      </c>
      <c r="T1653" s="16">
        <v>12</v>
      </c>
      <c r="U1653" s="16">
        <v>462</v>
      </c>
      <c r="V1653" s="16">
        <v>9</v>
      </c>
      <c r="W1653" s="17">
        <f>100*(O1653-Q1653)/O1653</f>
        <v>1.0706638115631693</v>
      </c>
      <c r="X1653" s="113">
        <v>2.0393930635486932E-2</v>
      </c>
      <c r="Y1653" s="113">
        <v>1.6836584557905842E-4</v>
      </c>
      <c r="Z1653" s="114">
        <v>6.0839093546649647E-4</v>
      </c>
      <c r="AA1653" s="114">
        <v>4.0150614942611777E-6</v>
      </c>
      <c r="AB1653" s="114">
        <v>0.28232014770977765</v>
      </c>
      <c r="AC1653" s="114">
        <v>1.8723095313617987E-5</v>
      </c>
      <c r="AD1653" s="20">
        <f t="shared" si="245"/>
        <v>-15.979385873509111</v>
      </c>
      <c r="AE1653" s="20">
        <f t="shared" si="246"/>
        <v>-6.0007029054032213</v>
      </c>
      <c r="AF1653" s="20">
        <f t="shared" si="247"/>
        <v>0.6628010518859806</v>
      </c>
      <c r="AG1653" s="21">
        <f t="shared" si="248"/>
        <v>1301.9232850685721</v>
      </c>
      <c r="AH1653" s="21">
        <f t="shared" si="249"/>
        <v>1812.5906941047806</v>
      </c>
      <c r="AI1653" s="21">
        <f t="shared" si="244"/>
        <v>2379.8387856287886</v>
      </c>
      <c r="AJ1653" s="20">
        <f t="shared" si="250"/>
        <v>-0.98167497182329833</v>
      </c>
    </row>
    <row r="1654" spans="1:36">
      <c r="A1654" s="1" t="s">
        <v>1672</v>
      </c>
      <c r="B1654" s="54">
        <v>66.290000000000006</v>
      </c>
      <c r="C1654" s="54">
        <v>39.57</v>
      </c>
      <c r="D1654" s="12">
        <f t="shared" ref="D1654:D1717" si="252">B1654/C1654</f>
        <v>1.6752590346221887</v>
      </c>
      <c r="E1654" s="13">
        <v>7.7859999999999999E-2</v>
      </c>
      <c r="F1654" s="13">
        <v>3.7499999999999999E-3</v>
      </c>
      <c r="G1654" s="14">
        <v>2.0812400000000002</v>
      </c>
      <c r="H1654" s="14">
        <v>9.0929999999999997E-2</v>
      </c>
      <c r="I1654" s="13">
        <v>0.19386999999999999</v>
      </c>
      <c r="J1654" s="13">
        <v>5.6499999999999996E-3</v>
      </c>
      <c r="K1654" s="15">
        <v>5.7029999999999997E-2</v>
      </c>
      <c r="L1654" s="15">
        <v>1.92E-3</v>
      </c>
      <c r="M1654" s="16">
        <v>1143</v>
      </c>
      <c r="N1654" s="16">
        <v>44</v>
      </c>
      <c r="O1654" s="16">
        <v>1143</v>
      </c>
      <c r="P1654" s="16">
        <v>30</v>
      </c>
      <c r="Q1654" s="16">
        <v>1142</v>
      </c>
      <c r="R1654" s="16">
        <v>31</v>
      </c>
      <c r="S1654" s="16">
        <v>1121</v>
      </c>
      <c r="T1654" s="16">
        <v>37</v>
      </c>
      <c r="U1654" s="16">
        <v>1143</v>
      </c>
      <c r="V1654" s="16">
        <v>44</v>
      </c>
      <c r="W1654" s="17">
        <f>100*(M1654-Q1654)/M1654</f>
        <v>8.7489063867016617E-2</v>
      </c>
      <c r="X1654" s="113">
        <v>2.570644834620496E-2</v>
      </c>
      <c r="Y1654" s="113">
        <v>9.7152396856992128E-5</v>
      </c>
      <c r="Z1654" s="114">
        <v>8.4255047079614552E-4</v>
      </c>
      <c r="AA1654" s="114">
        <v>4.572918817613837E-6</v>
      </c>
      <c r="AB1654" s="114">
        <v>0.28216167038609652</v>
      </c>
      <c r="AC1654" s="114">
        <v>1.6657567202179579E-5</v>
      </c>
      <c r="AD1654" s="20">
        <f t="shared" si="245"/>
        <v>-21.583806526229708</v>
      </c>
      <c r="AE1654" s="20">
        <f t="shared" si="246"/>
        <v>3.1061985538460846</v>
      </c>
      <c r="AF1654" s="20">
        <f t="shared" si="247"/>
        <v>0.59057679409652686</v>
      </c>
      <c r="AG1654" s="21">
        <f t="shared" si="248"/>
        <v>1530.0382313664998</v>
      </c>
      <c r="AH1654" s="21">
        <f t="shared" si="249"/>
        <v>1761.5099746450317</v>
      </c>
      <c r="AI1654" s="21">
        <f t="shared" si="244"/>
        <v>2021.2841639959449</v>
      </c>
      <c r="AJ1654" s="20">
        <f t="shared" si="250"/>
        <v>-0.97462197377120041</v>
      </c>
    </row>
    <row r="1655" spans="1:36">
      <c r="A1655" s="1" t="s">
        <v>1673</v>
      </c>
      <c r="B1655" s="54">
        <v>100.24</v>
      </c>
      <c r="C1655" s="54">
        <v>265.77999999999997</v>
      </c>
      <c r="D1655" s="12">
        <f t="shared" si="252"/>
        <v>0.37715403717360224</v>
      </c>
      <c r="E1655" s="13">
        <v>6.1440000000000002E-2</v>
      </c>
      <c r="F1655" s="13">
        <v>1.58E-3</v>
      </c>
      <c r="G1655" s="14">
        <v>0.86568000000000001</v>
      </c>
      <c r="H1655" s="14">
        <v>2.0250000000000001E-2</v>
      </c>
      <c r="I1655" s="13">
        <v>0.10219</v>
      </c>
      <c r="J1655" s="13">
        <v>1.6199999999999999E-3</v>
      </c>
      <c r="K1655" s="15">
        <v>3.4040000000000001E-2</v>
      </c>
      <c r="L1655" s="15">
        <v>1.08E-3</v>
      </c>
      <c r="M1655" s="16">
        <v>655</v>
      </c>
      <c r="N1655" s="16">
        <v>25</v>
      </c>
      <c r="O1655" s="16">
        <v>633</v>
      </c>
      <c r="P1655" s="16">
        <v>11</v>
      </c>
      <c r="Q1655" s="16">
        <v>627</v>
      </c>
      <c r="R1655" s="16">
        <v>9</v>
      </c>
      <c r="S1655" s="16">
        <v>677</v>
      </c>
      <c r="T1655" s="16">
        <v>21</v>
      </c>
      <c r="U1655" s="16">
        <v>627</v>
      </c>
      <c r="V1655" s="16">
        <v>9</v>
      </c>
      <c r="W1655" s="17">
        <f>100*(O1655-Q1655)/O1655</f>
        <v>0.94786729857819907</v>
      </c>
      <c r="X1655" s="113">
        <v>1.7756741815279527E-2</v>
      </c>
      <c r="Y1655" s="113">
        <v>2.9326460990385805E-4</v>
      </c>
      <c r="Z1655" s="114">
        <v>5.9520759413108964E-4</v>
      </c>
      <c r="AA1655" s="114">
        <v>7.8251898098964199E-6</v>
      </c>
      <c r="AB1655" s="114">
        <v>0.28235254314726532</v>
      </c>
      <c r="AC1655" s="114">
        <v>1.6550930078877449E-5</v>
      </c>
      <c r="AD1655" s="20">
        <f t="shared" si="245"/>
        <v>-14.833747780356177</v>
      </c>
      <c r="AE1655" s="20">
        <f t="shared" si="246"/>
        <v>-1.258298397216473</v>
      </c>
      <c r="AF1655" s="20">
        <f t="shared" si="247"/>
        <v>0.58612037395021443</v>
      </c>
      <c r="AG1655" s="21">
        <f t="shared" si="248"/>
        <v>1256.6599309530011</v>
      </c>
      <c r="AH1655" s="21">
        <f t="shared" si="249"/>
        <v>1639.8408657830771</v>
      </c>
      <c r="AI1655" s="21">
        <f t="shared" si="244"/>
        <v>2065.2340294119695</v>
      </c>
      <c r="AJ1655" s="20">
        <f t="shared" si="250"/>
        <v>-0.98207206041773831</v>
      </c>
    </row>
    <row r="1656" spans="1:36">
      <c r="A1656" s="23" t="s">
        <v>1674</v>
      </c>
      <c r="B1656" s="51">
        <v>611.42999999999995</v>
      </c>
      <c r="C1656" s="51">
        <v>797.54</v>
      </c>
      <c r="D1656" s="25">
        <f t="shared" si="252"/>
        <v>0.76664493316949622</v>
      </c>
      <c r="E1656" s="26">
        <v>0.17186000000000001</v>
      </c>
      <c r="F1656" s="26">
        <v>2.0400000000000001E-3</v>
      </c>
      <c r="G1656" s="27">
        <v>4.9734400000000001</v>
      </c>
      <c r="H1656" s="27">
        <v>5.0999999999999997E-2</v>
      </c>
      <c r="I1656" s="26">
        <v>0.2099</v>
      </c>
      <c r="J1656" s="26">
        <v>2.6800000000000001E-3</v>
      </c>
      <c r="K1656" s="28">
        <v>5.253E-2</v>
      </c>
      <c r="L1656" s="28">
        <v>8.9999999999999998E-4</v>
      </c>
      <c r="M1656" s="29">
        <v>2576</v>
      </c>
      <c r="N1656" s="29">
        <v>10</v>
      </c>
      <c r="O1656" s="29">
        <v>1815</v>
      </c>
      <c r="P1656" s="29">
        <v>9</v>
      </c>
      <c r="Q1656" s="29">
        <v>1228</v>
      </c>
      <c r="R1656" s="29">
        <v>14</v>
      </c>
      <c r="S1656" s="29">
        <v>1035</v>
      </c>
      <c r="T1656" s="29">
        <v>17</v>
      </c>
      <c r="U1656" s="29">
        <v>2576</v>
      </c>
      <c r="V1656" s="29">
        <v>10</v>
      </c>
      <c r="W1656" s="30">
        <f>100*(M1656-Q1656)/M1656</f>
        <v>52.329192546583847</v>
      </c>
      <c r="X1656" s="115">
        <v>9.1276259223235331E-2</v>
      </c>
      <c r="Y1656" s="115">
        <v>1.9647286862387622E-3</v>
      </c>
      <c r="Z1656" s="116">
        <v>2.5110441838467534E-3</v>
      </c>
      <c r="AA1656" s="116">
        <v>4.7489103113373314E-5</v>
      </c>
      <c r="AB1656" s="116">
        <v>0.28091623697483853</v>
      </c>
      <c r="AC1656" s="116">
        <v>1.7578656373547437E-5</v>
      </c>
      <c r="AD1656" s="33">
        <f t="shared" si="245"/>
        <v>-65.627538269754652</v>
      </c>
      <c r="AE1656" s="33">
        <f t="shared" si="246"/>
        <v>-12.222081925311601</v>
      </c>
      <c r="AF1656" s="33">
        <f t="shared" si="247"/>
        <v>0.62527175290197123</v>
      </c>
      <c r="AG1656" s="34">
        <f t="shared" si="248"/>
        <v>3374.4221833460811</v>
      </c>
      <c r="AH1656" s="34">
        <f t="shared" si="249"/>
        <v>3795.4112398302591</v>
      </c>
      <c r="AI1656" s="34">
        <f t="shared" si="244"/>
        <v>4307.5639605589677</v>
      </c>
      <c r="AJ1656" s="33">
        <f t="shared" si="250"/>
        <v>-0.92436613904076048</v>
      </c>
    </row>
    <row r="1657" spans="1:36">
      <c r="A1657" s="1" t="s">
        <v>1675</v>
      </c>
      <c r="B1657" s="54">
        <v>110.32</v>
      </c>
      <c r="C1657" s="54">
        <v>130.37</v>
      </c>
      <c r="D1657" s="12">
        <f t="shared" si="252"/>
        <v>0.84620694945156083</v>
      </c>
      <c r="E1657" s="13">
        <v>7.5859999999999997E-2</v>
      </c>
      <c r="F1657" s="13">
        <v>1.31E-3</v>
      </c>
      <c r="G1657" s="14">
        <v>1.9426600000000001</v>
      </c>
      <c r="H1657" s="14">
        <v>3.0689999999999999E-2</v>
      </c>
      <c r="I1657" s="13">
        <v>0.18573999999999999</v>
      </c>
      <c r="J1657" s="13">
        <v>2.5200000000000001E-3</v>
      </c>
      <c r="K1657" s="15">
        <v>5.1769999999999997E-2</v>
      </c>
      <c r="L1657" s="15">
        <v>9.2000000000000003E-4</v>
      </c>
      <c r="M1657" s="16">
        <v>1091</v>
      </c>
      <c r="N1657" s="16">
        <v>14</v>
      </c>
      <c r="O1657" s="16">
        <v>1096</v>
      </c>
      <c r="P1657" s="16">
        <v>11</v>
      </c>
      <c r="Q1657" s="16">
        <v>1098</v>
      </c>
      <c r="R1657" s="16">
        <v>14</v>
      </c>
      <c r="S1657" s="16">
        <v>1020</v>
      </c>
      <c r="T1657" s="16">
        <v>18</v>
      </c>
      <c r="U1657" s="16">
        <v>1091</v>
      </c>
      <c r="V1657" s="16">
        <v>14</v>
      </c>
      <c r="W1657" s="17">
        <f>100*(M1657-Q1657)/M1657</f>
        <v>-0.64161319890009161</v>
      </c>
      <c r="X1657" s="113">
        <v>1.9867027730613281E-2</v>
      </c>
      <c r="Y1657" s="113">
        <v>1.3599402600716827E-4</v>
      </c>
      <c r="Z1657" s="114">
        <v>6.5941306385915697E-4</v>
      </c>
      <c r="AA1657" s="114">
        <v>1.5837481117143532E-6</v>
      </c>
      <c r="AB1657" s="114">
        <v>0.28217698147230841</v>
      </c>
      <c r="AC1657" s="114">
        <v>1.9774505414058245E-5</v>
      </c>
      <c r="AD1657" s="20">
        <f t="shared" si="245"/>
        <v>-21.042342512399557</v>
      </c>
      <c r="AE1657" s="20">
        <f t="shared" si="246"/>
        <v>2.6449444847287396</v>
      </c>
      <c r="AF1657" s="20">
        <f t="shared" si="247"/>
        <v>0.70100281531003328</v>
      </c>
      <c r="AG1657" s="21">
        <f t="shared" si="248"/>
        <v>1501.5934403615042</v>
      </c>
      <c r="AH1657" s="21">
        <f t="shared" si="249"/>
        <v>1750.3426054935092</v>
      </c>
      <c r="AI1657" s="21">
        <f t="shared" si="244"/>
        <v>2027.2664998007831</v>
      </c>
      <c r="AJ1657" s="20">
        <f t="shared" si="250"/>
        <v>-0.98013816072713378</v>
      </c>
    </row>
    <row r="1658" spans="1:36">
      <c r="A1658" s="1" t="s">
        <v>1676</v>
      </c>
      <c r="B1658" s="54">
        <v>905.05</v>
      </c>
      <c r="C1658" s="54">
        <v>1904.32</v>
      </c>
      <c r="D1658" s="12">
        <f t="shared" si="252"/>
        <v>0.47526151067047556</v>
      </c>
      <c r="E1658" s="13">
        <v>5.1249999999999997E-2</v>
      </c>
      <c r="F1658" s="13">
        <v>1.2999999999999999E-3</v>
      </c>
      <c r="G1658" s="14">
        <v>0.20430000000000001</v>
      </c>
      <c r="H1658" s="14">
        <v>4.7099999999999998E-3</v>
      </c>
      <c r="I1658" s="13">
        <v>2.8920000000000001E-2</v>
      </c>
      <c r="J1658" s="13">
        <v>4.2000000000000002E-4</v>
      </c>
      <c r="K1658" s="15">
        <v>7.7400000000000004E-3</v>
      </c>
      <c r="L1658" s="15">
        <v>2.2000000000000001E-4</v>
      </c>
      <c r="M1658" s="16">
        <v>252</v>
      </c>
      <c r="N1658" s="16">
        <v>28</v>
      </c>
      <c r="O1658" s="16">
        <v>189</v>
      </c>
      <c r="P1658" s="16">
        <v>4</v>
      </c>
      <c r="Q1658" s="16">
        <v>184</v>
      </c>
      <c r="R1658" s="16">
        <v>3</v>
      </c>
      <c r="S1658" s="16">
        <v>156</v>
      </c>
      <c r="T1658" s="16">
        <v>4</v>
      </c>
      <c r="U1658" s="16">
        <v>184</v>
      </c>
      <c r="V1658" s="16">
        <v>3</v>
      </c>
      <c r="W1658" s="17">
        <f>100*(O1658-Q1658)/O1658</f>
        <v>2.6455026455026456</v>
      </c>
      <c r="X1658" s="113">
        <v>2.2868239066516378E-2</v>
      </c>
      <c r="Y1658" s="113">
        <v>7.9771672639128308E-5</v>
      </c>
      <c r="Z1658" s="114">
        <v>7.7400377385697231E-4</v>
      </c>
      <c r="AA1658" s="114">
        <v>2.2477620593625598E-6</v>
      </c>
      <c r="AB1658" s="114">
        <v>0.28229951464854031</v>
      </c>
      <c r="AC1658" s="114">
        <v>1.4240779632746773E-5</v>
      </c>
      <c r="AD1658" s="20">
        <f t="shared" si="245"/>
        <v>-16.709057171845345</v>
      </c>
      <c r="AE1658" s="20">
        <f t="shared" si="246"/>
        <v>-12.768040587477492</v>
      </c>
      <c r="AF1658" s="20">
        <f t="shared" si="247"/>
        <v>0.50381705446749614</v>
      </c>
      <c r="AG1658" s="21">
        <f t="shared" si="248"/>
        <v>1336.2402108637339</v>
      </c>
      <c r="AH1658" s="21">
        <f t="shared" si="249"/>
        <v>2028.6986564222736</v>
      </c>
      <c r="AI1658" s="21">
        <f t="shared" si="244"/>
        <v>2803.4720921196285</v>
      </c>
      <c r="AJ1658" s="20">
        <f t="shared" si="250"/>
        <v>-0.97668663331756111</v>
      </c>
    </row>
    <row r="1659" spans="1:36">
      <c r="A1659" s="1" t="s">
        <v>1677</v>
      </c>
      <c r="B1659" s="54">
        <v>196.91</v>
      </c>
      <c r="C1659" s="54">
        <v>496.74</v>
      </c>
      <c r="D1659" s="12">
        <f t="shared" si="252"/>
        <v>0.39640455771631034</v>
      </c>
      <c r="E1659" s="13">
        <v>7.911E-2</v>
      </c>
      <c r="F1659" s="13">
        <v>1.01E-3</v>
      </c>
      <c r="G1659" s="14">
        <v>2.18696</v>
      </c>
      <c r="H1659" s="14">
        <v>2.5499999999999998E-2</v>
      </c>
      <c r="I1659" s="13">
        <v>0.20050999999999999</v>
      </c>
      <c r="J1659" s="13">
        <v>2.3900000000000002E-3</v>
      </c>
      <c r="K1659" s="15">
        <v>6.0199999999999997E-2</v>
      </c>
      <c r="L1659" s="15">
        <v>1.1000000000000001E-3</v>
      </c>
      <c r="M1659" s="16">
        <v>1175</v>
      </c>
      <c r="N1659" s="16">
        <v>11</v>
      </c>
      <c r="O1659" s="16">
        <v>1177</v>
      </c>
      <c r="P1659" s="16">
        <v>8</v>
      </c>
      <c r="Q1659" s="16">
        <v>1178</v>
      </c>
      <c r="R1659" s="16">
        <v>13</v>
      </c>
      <c r="S1659" s="16">
        <v>1182</v>
      </c>
      <c r="T1659" s="16">
        <v>21</v>
      </c>
      <c r="U1659" s="16">
        <v>1175</v>
      </c>
      <c r="V1659" s="16">
        <v>11</v>
      </c>
      <c r="W1659" s="17">
        <f>100*(M1659-Q1659)/M1659</f>
        <v>-0.25531914893617019</v>
      </c>
      <c r="X1659" s="113">
        <v>1.9954100602434518E-2</v>
      </c>
      <c r="Y1659" s="113">
        <v>1.2897074247748767E-4</v>
      </c>
      <c r="Z1659" s="114">
        <v>6.7692459308048823E-4</v>
      </c>
      <c r="AA1659" s="114">
        <v>2.7960647994563789E-6</v>
      </c>
      <c r="AB1659" s="114">
        <v>0.28211518728274987</v>
      </c>
      <c r="AC1659" s="114">
        <v>1.590163327957531E-5</v>
      </c>
      <c r="AD1659" s="20">
        <f t="shared" si="245"/>
        <v>-23.2276433752332</v>
      </c>
      <c r="AE1659" s="20">
        <f t="shared" si="246"/>
        <v>2.2888479824345609</v>
      </c>
      <c r="AF1659" s="20">
        <f t="shared" si="247"/>
        <v>0.56381645628514787</v>
      </c>
      <c r="AG1659" s="21">
        <f t="shared" si="248"/>
        <v>1587.5259643383974</v>
      </c>
      <c r="AH1659" s="21">
        <f t="shared" si="249"/>
        <v>1837.1394437491708</v>
      </c>
      <c r="AI1659" s="21">
        <f t="shared" si="244"/>
        <v>2115.2380101238227</v>
      </c>
      <c r="AJ1659" s="20">
        <f t="shared" si="250"/>
        <v>-0.97961070502769609</v>
      </c>
    </row>
    <row r="1660" spans="1:36">
      <c r="A1660" s="1" t="s">
        <v>1678</v>
      </c>
      <c r="B1660" s="54">
        <v>10.57</v>
      </c>
      <c r="C1660" s="54">
        <v>40.28</v>
      </c>
      <c r="D1660" s="12">
        <f t="shared" si="252"/>
        <v>0.26241310824230385</v>
      </c>
      <c r="E1660" s="13">
        <v>7.1849999999999997E-2</v>
      </c>
      <c r="F1660" s="13">
        <v>2.7799999999999999E-3</v>
      </c>
      <c r="G1660" s="14">
        <v>1.62402</v>
      </c>
      <c r="H1660" s="14">
        <v>5.7049999999999997E-2</v>
      </c>
      <c r="I1660" s="13">
        <v>0.16392999999999999</v>
      </c>
      <c r="J1660" s="13">
        <v>3.79E-3</v>
      </c>
      <c r="K1660" s="15">
        <v>5.1520000000000003E-2</v>
      </c>
      <c r="L1660" s="15">
        <v>3.2499999999999999E-3</v>
      </c>
      <c r="M1660" s="16">
        <v>982</v>
      </c>
      <c r="N1660" s="16">
        <v>36</v>
      </c>
      <c r="O1660" s="16">
        <v>980</v>
      </c>
      <c r="P1660" s="16">
        <v>22</v>
      </c>
      <c r="Q1660" s="16">
        <v>979</v>
      </c>
      <c r="R1660" s="16">
        <v>21</v>
      </c>
      <c r="S1660" s="16">
        <v>1015</v>
      </c>
      <c r="T1660" s="16">
        <v>62</v>
      </c>
      <c r="U1660" s="16">
        <v>979</v>
      </c>
      <c r="V1660" s="16">
        <v>21</v>
      </c>
      <c r="W1660" s="17">
        <f t="shared" ref="W1660:W1666" si="253">100*(O1660-Q1660)/O1660</f>
        <v>0.10204081632653061</v>
      </c>
      <c r="X1660" s="113">
        <v>9.6182006567364017E-3</v>
      </c>
      <c r="Y1660" s="113">
        <v>8.298922305776135E-5</v>
      </c>
      <c r="Z1660" s="114">
        <v>3.3352595396744051E-4</v>
      </c>
      <c r="AA1660" s="114">
        <v>1.9356958942678298E-6</v>
      </c>
      <c r="AB1660" s="114">
        <v>0.28158752567842393</v>
      </c>
      <c r="AC1660" s="114">
        <v>1.8712747708600021E-5</v>
      </c>
      <c r="AD1660" s="20">
        <f t="shared" si="245"/>
        <v>-41.887963503319803</v>
      </c>
      <c r="AE1660" s="20">
        <f t="shared" si="246"/>
        <v>-20.492406075116598</v>
      </c>
      <c r="AF1660" s="20">
        <f t="shared" si="247"/>
        <v>0.6631972887808335</v>
      </c>
      <c r="AG1660" s="21">
        <f t="shared" si="248"/>
        <v>2289.5635534617713</v>
      </c>
      <c r="AH1660" s="21">
        <f t="shared" si="249"/>
        <v>3101.6589433020717</v>
      </c>
      <c r="AI1660" s="21">
        <f t="shared" si="244"/>
        <v>3993.1756994889424</v>
      </c>
      <c r="AJ1660" s="20">
        <f t="shared" si="250"/>
        <v>-0.98995403753110123</v>
      </c>
    </row>
    <row r="1661" spans="1:36">
      <c r="A1661" s="1" t="s">
        <v>1679</v>
      </c>
      <c r="B1661" s="54">
        <v>67.760000000000005</v>
      </c>
      <c r="C1661" s="54">
        <v>112.6</v>
      </c>
      <c r="D1661" s="12">
        <f t="shared" si="252"/>
        <v>0.60177619893428069</v>
      </c>
      <c r="E1661" s="13">
        <v>5.3100000000000001E-2</v>
      </c>
      <c r="F1661" s="13">
        <v>5.94E-3</v>
      </c>
      <c r="G1661" s="14">
        <v>0.11806999999999999</v>
      </c>
      <c r="H1661" s="14">
        <v>1.204E-2</v>
      </c>
      <c r="I1661" s="13">
        <v>1.6129999999999999E-2</v>
      </c>
      <c r="J1661" s="13">
        <v>7.6999999999999996E-4</v>
      </c>
      <c r="K1661" s="15">
        <v>4.7099999999999998E-3</v>
      </c>
      <c r="L1661" s="15">
        <v>4.8999999999999998E-4</v>
      </c>
      <c r="M1661" s="16">
        <v>333</v>
      </c>
      <c r="N1661" s="16">
        <v>146</v>
      </c>
      <c r="O1661" s="16">
        <v>113</v>
      </c>
      <c r="P1661" s="16">
        <v>11</v>
      </c>
      <c r="Q1661" s="16">
        <v>103</v>
      </c>
      <c r="R1661" s="16">
        <v>5</v>
      </c>
      <c r="S1661" s="16">
        <v>95</v>
      </c>
      <c r="T1661" s="16">
        <v>10</v>
      </c>
      <c r="U1661" s="16">
        <v>103</v>
      </c>
      <c r="V1661" s="16">
        <v>5</v>
      </c>
      <c r="W1661" s="17">
        <f t="shared" si="253"/>
        <v>8.8495575221238933</v>
      </c>
      <c r="X1661" s="113">
        <v>1.5356316341793548E-2</v>
      </c>
      <c r="Y1661" s="113">
        <v>4.3037248872338641E-4</v>
      </c>
      <c r="Z1661" s="114">
        <v>6.0687082926728811E-4</v>
      </c>
      <c r="AA1661" s="114">
        <v>1.5536079720174067E-5</v>
      </c>
      <c r="AB1661" s="114">
        <v>0.28306116227336575</v>
      </c>
      <c r="AC1661" s="114">
        <v>1.5874429475523867E-5</v>
      </c>
      <c r="AD1661" s="20">
        <f t="shared" si="245"/>
        <v>10.225986779657248</v>
      </c>
      <c r="AE1661" s="20">
        <f t="shared" si="246"/>
        <v>12.447494384981717</v>
      </c>
      <c r="AF1661" s="20">
        <f t="shared" si="247"/>
        <v>0.56151308633752151</v>
      </c>
      <c r="AG1661" s="21">
        <f t="shared" si="248"/>
        <v>266.96162952388619</v>
      </c>
      <c r="AH1661" s="21">
        <f t="shared" si="249"/>
        <v>366.65971263137317</v>
      </c>
      <c r="AI1661" s="21">
        <f t="shared" si="244"/>
        <v>477.3967919365499</v>
      </c>
      <c r="AJ1661" s="20">
        <f t="shared" si="250"/>
        <v>-0.9817207581545998</v>
      </c>
    </row>
    <row r="1662" spans="1:36">
      <c r="A1662" s="23" t="s">
        <v>1680</v>
      </c>
      <c r="B1662" s="51">
        <v>62.7</v>
      </c>
      <c r="C1662" s="51">
        <v>194.33</v>
      </c>
      <c r="D1662" s="25">
        <f t="shared" si="252"/>
        <v>0.322647043688571</v>
      </c>
      <c r="E1662" s="26">
        <v>6.6140000000000004E-2</v>
      </c>
      <c r="F1662" s="26">
        <v>3.2079999999999997E-2</v>
      </c>
      <c r="G1662" s="27">
        <v>0.17755000000000001</v>
      </c>
      <c r="H1662" s="27">
        <v>8.4769999999999998E-2</v>
      </c>
      <c r="I1662" s="26">
        <v>1.9470000000000001E-2</v>
      </c>
      <c r="J1662" s="26">
        <v>1.66E-3</v>
      </c>
      <c r="K1662" s="28">
        <v>5.9500000000000004E-3</v>
      </c>
      <c r="L1662" s="28">
        <v>2.2000000000000001E-3</v>
      </c>
      <c r="M1662" s="29">
        <v>811</v>
      </c>
      <c r="N1662" s="29">
        <v>992</v>
      </c>
      <c r="O1662" s="29">
        <v>166</v>
      </c>
      <c r="P1662" s="29">
        <v>73</v>
      </c>
      <c r="Q1662" s="29">
        <v>124</v>
      </c>
      <c r="R1662" s="29">
        <v>10</v>
      </c>
      <c r="S1662" s="29">
        <v>120</v>
      </c>
      <c r="T1662" s="29">
        <v>44</v>
      </c>
      <c r="U1662" s="29">
        <v>124</v>
      </c>
      <c r="V1662" s="29">
        <v>10</v>
      </c>
      <c r="W1662" s="30">
        <f t="shared" si="253"/>
        <v>25.301204819277107</v>
      </c>
      <c r="X1662" s="115">
        <v>3.3645981723072912E-2</v>
      </c>
      <c r="Y1662" s="115">
        <v>1.7747614927525444E-4</v>
      </c>
      <c r="Z1662" s="116">
        <v>1.3640926598659515E-3</v>
      </c>
      <c r="AA1662" s="116">
        <v>7.4126532666463639E-6</v>
      </c>
      <c r="AB1662" s="116">
        <v>0.2830756489768253</v>
      </c>
      <c r="AC1662" s="116">
        <v>1.6851828413355565E-5</v>
      </c>
      <c r="AD1662" s="33">
        <f t="shared" si="245"/>
        <v>10.738297173173983</v>
      </c>
      <c r="AE1662" s="33">
        <f t="shared" si="246"/>
        <v>13.35150435898047</v>
      </c>
      <c r="AF1662" s="33">
        <f t="shared" si="247"/>
        <v>0.59611331698638981</v>
      </c>
      <c r="AG1662" s="34">
        <f t="shared" si="248"/>
        <v>251.55731236865708</v>
      </c>
      <c r="AH1662" s="34">
        <f t="shared" si="249"/>
        <v>325.02185730644015</v>
      </c>
      <c r="AI1662" s="34">
        <f t="shared" si="244"/>
        <v>409.45103737514506</v>
      </c>
      <c r="AJ1662" s="33">
        <f t="shared" si="250"/>
        <v>-0.95891287169078465</v>
      </c>
    </row>
    <row r="1663" spans="1:36">
      <c r="A1663" s="1" t="s">
        <v>1681</v>
      </c>
      <c r="B1663" s="54">
        <v>230.04</v>
      </c>
      <c r="C1663" s="54">
        <v>268.68</v>
      </c>
      <c r="D1663" s="12">
        <f t="shared" si="252"/>
        <v>0.8561857972309066</v>
      </c>
      <c r="E1663" s="13">
        <v>6.0470000000000003E-2</v>
      </c>
      <c r="F1663" s="13">
        <v>1.09E-3</v>
      </c>
      <c r="G1663" s="14">
        <v>0.81711</v>
      </c>
      <c r="H1663" s="14">
        <v>1.3480000000000001E-2</v>
      </c>
      <c r="I1663" s="13">
        <v>9.8000000000000004E-2</v>
      </c>
      <c r="J1663" s="13">
        <v>1.2700000000000001E-3</v>
      </c>
      <c r="K1663" s="15">
        <v>2.9049999999999999E-2</v>
      </c>
      <c r="L1663" s="15">
        <v>4.8000000000000001E-4</v>
      </c>
      <c r="M1663" s="16">
        <v>620</v>
      </c>
      <c r="N1663" s="16">
        <v>16</v>
      </c>
      <c r="O1663" s="16">
        <v>606</v>
      </c>
      <c r="P1663" s="16">
        <v>8</v>
      </c>
      <c r="Q1663" s="16">
        <v>603</v>
      </c>
      <c r="R1663" s="16">
        <v>7</v>
      </c>
      <c r="S1663" s="16">
        <v>579</v>
      </c>
      <c r="T1663" s="16">
        <v>9</v>
      </c>
      <c r="U1663" s="16">
        <v>603</v>
      </c>
      <c r="V1663" s="16">
        <v>7</v>
      </c>
      <c r="W1663" s="17">
        <f t="shared" si="253"/>
        <v>0.49504950495049505</v>
      </c>
      <c r="X1663" s="113">
        <v>4.0159964359699849E-3</v>
      </c>
      <c r="Y1663" s="113">
        <v>2.6706847779893482E-5</v>
      </c>
      <c r="Z1663" s="114">
        <v>1.0768952287579365E-4</v>
      </c>
      <c r="AA1663" s="114">
        <v>5.5972493990590466E-7</v>
      </c>
      <c r="AB1663" s="114">
        <v>0.28204390344467423</v>
      </c>
      <c r="AC1663" s="114">
        <v>1.8099809274644003E-5</v>
      </c>
      <c r="AD1663" s="20">
        <f t="shared" si="245"/>
        <v>-25.748537879485276</v>
      </c>
      <c r="AE1663" s="20">
        <f t="shared" si="246"/>
        <v>-12.515635095506905</v>
      </c>
      <c r="AF1663" s="20">
        <f t="shared" si="247"/>
        <v>0.64093689149664601</v>
      </c>
      <c r="AG1663" s="21">
        <f t="shared" si="248"/>
        <v>1661.0196895710014</v>
      </c>
      <c r="AH1663" s="21">
        <f t="shared" si="249"/>
        <v>2326.7619484640804</v>
      </c>
      <c r="AI1663" s="21">
        <f t="shared" si="244"/>
        <v>3050.7419668189946</v>
      </c>
      <c r="AJ1663" s="20">
        <f t="shared" si="250"/>
        <v>-0.99675633967241584</v>
      </c>
    </row>
    <row r="1664" spans="1:36">
      <c r="A1664" s="1" t="s">
        <v>1682</v>
      </c>
      <c r="B1664" s="54">
        <v>66.08</v>
      </c>
      <c r="C1664" s="54">
        <v>86.36</v>
      </c>
      <c r="D1664" s="12">
        <f t="shared" si="252"/>
        <v>0.76516905974988414</v>
      </c>
      <c r="E1664" s="13">
        <v>4.6050000000000001E-2</v>
      </c>
      <c r="F1664" s="13">
        <v>1.384E-2</v>
      </c>
      <c r="G1664" s="14">
        <v>9.6070000000000003E-2</v>
      </c>
      <c r="H1664" s="14">
        <v>2.7730000000000001E-2</v>
      </c>
      <c r="I1664" s="13">
        <v>1.5129999999999999E-2</v>
      </c>
      <c r="J1664" s="13">
        <v>1.2600000000000001E-3</v>
      </c>
      <c r="K1664" s="15">
        <v>5.2700000000000004E-3</v>
      </c>
      <c r="L1664" s="15">
        <v>7.3999999999999999E-4</v>
      </c>
      <c r="M1664" s="16"/>
      <c r="N1664" s="16">
        <v>484</v>
      </c>
      <c r="O1664" s="16">
        <v>93</v>
      </c>
      <c r="P1664" s="16">
        <v>26</v>
      </c>
      <c r="Q1664" s="16">
        <v>97</v>
      </c>
      <c r="R1664" s="16">
        <v>8</v>
      </c>
      <c r="S1664" s="16">
        <v>106</v>
      </c>
      <c r="T1664" s="16">
        <v>15</v>
      </c>
      <c r="U1664" s="16">
        <v>97</v>
      </c>
      <c r="V1664" s="16">
        <v>8</v>
      </c>
      <c r="W1664" s="17">
        <f t="shared" si="253"/>
        <v>-4.301075268817204</v>
      </c>
      <c r="X1664" s="113">
        <v>2.1302487672783005E-2</v>
      </c>
      <c r="Y1664" s="113">
        <v>2.2517053764703219E-4</v>
      </c>
      <c r="Z1664" s="114">
        <v>8.0125285371382914E-4</v>
      </c>
      <c r="AA1664" s="114">
        <v>7.4946308835254362E-6</v>
      </c>
      <c r="AB1664" s="114">
        <v>0.28303929739774253</v>
      </c>
      <c r="AC1664" s="114">
        <v>1.8189697778658552E-5</v>
      </c>
      <c r="AD1664" s="20">
        <f t="shared" si="245"/>
        <v>9.4527533752453152</v>
      </c>
      <c r="AE1664" s="20">
        <f t="shared" si="246"/>
        <v>11.532093785540098</v>
      </c>
      <c r="AF1664" s="20">
        <f t="shared" si="247"/>
        <v>0.64340068046779131</v>
      </c>
      <c r="AG1664" s="21">
        <f t="shared" si="248"/>
        <v>299.32166400196866</v>
      </c>
      <c r="AH1664" s="21">
        <f t="shared" si="249"/>
        <v>420.67644295749653</v>
      </c>
      <c r="AI1664" s="21">
        <f t="shared" si="244"/>
        <v>556.62054899964505</v>
      </c>
      <c r="AJ1664" s="20">
        <f t="shared" si="250"/>
        <v>-0.97586587790018586</v>
      </c>
    </row>
    <row r="1665" spans="1:36">
      <c r="A1665" s="1" t="s">
        <v>1683</v>
      </c>
      <c r="B1665" s="54">
        <v>101.22</v>
      </c>
      <c r="C1665" s="54">
        <v>167.39</v>
      </c>
      <c r="D1665" s="12">
        <f t="shared" si="252"/>
        <v>0.60469562100483909</v>
      </c>
      <c r="E1665" s="13">
        <v>5.0610000000000002E-2</v>
      </c>
      <c r="F1665" s="13">
        <v>3.64E-3</v>
      </c>
      <c r="G1665" s="14">
        <v>0.10911999999999999</v>
      </c>
      <c r="H1665" s="14">
        <v>7.2199999999999999E-3</v>
      </c>
      <c r="I1665" s="13">
        <v>1.5640000000000001E-2</v>
      </c>
      <c r="J1665" s="13">
        <v>4.8000000000000001E-4</v>
      </c>
      <c r="K1665" s="15">
        <v>5.3400000000000001E-3</v>
      </c>
      <c r="L1665" s="15">
        <v>3.1E-4</v>
      </c>
      <c r="M1665" s="16">
        <v>223</v>
      </c>
      <c r="N1665" s="16">
        <v>96</v>
      </c>
      <c r="O1665" s="16">
        <v>105</v>
      </c>
      <c r="P1665" s="16">
        <v>7</v>
      </c>
      <c r="Q1665" s="16">
        <v>100</v>
      </c>
      <c r="R1665" s="16">
        <v>3</v>
      </c>
      <c r="S1665" s="16">
        <v>108</v>
      </c>
      <c r="T1665" s="16">
        <v>6</v>
      </c>
      <c r="U1665" s="16">
        <v>100</v>
      </c>
      <c r="V1665" s="16">
        <v>3</v>
      </c>
      <c r="W1665" s="17">
        <f t="shared" si="253"/>
        <v>4.7619047619047619</v>
      </c>
      <c r="X1665" s="113">
        <v>1.783075644494668E-2</v>
      </c>
      <c r="Y1665" s="113">
        <v>3.7678279617756149E-5</v>
      </c>
      <c r="Z1665" s="114">
        <v>7.0425139662528722E-4</v>
      </c>
      <c r="AA1665" s="114">
        <v>2.7700600290127268E-6</v>
      </c>
      <c r="AB1665" s="114">
        <v>0.28304228913649537</v>
      </c>
      <c r="AC1665" s="114">
        <v>1.8869292536631795E-5</v>
      </c>
      <c r="AD1665" s="20">
        <f t="shared" si="245"/>
        <v>9.558553763999722</v>
      </c>
      <c r="AE1665" s="20">
        <f t="shared" si="246"/>
        <v>11.708706097997013</v>
      </c>
      <c r="AF1665" s="20">
        <f t="shared" si="247"/>
        <v>0.66744350605975389</v>
      </c>
      <c r="AG1665" s="21">
        <f t="shared" si="248"/>
        <v>294.32607275907441</v>
      </c>
      <c r="AH1665" s="21">
        <f t="shared" si="249"/>
        <v>411.68468123011149</v>
      </c>
      <c r="AI1665" s="21">
        <f t="shared" si="244"/>
        <v>542.59224734675831</v>
      </c>
      <c r="AJ1665" s="20">
        <f t="shared" si="250"/>
        <v>-0.97878760853538294</v>
      </c>
    </row>
    <row r="1666" spans="1:36">
      <c r="A1666" s="23" t="s">
        <v>1684</v>
      </c>
      <c r="B1666" s="51">
        <v>230.02</v>
      </c>
      <c r="C1666" s="51">
        <v>903.01</v>
      </c>
      <c r="D1666" s="25">
        <f t="shared" si="252"/>
        <v>0.25472586128614305</v>
      </c>
      <c r="E1666" s="26">
        <v>8.9039999999999994E-2</v>
      </c>
      <c r="F1666" s="26">
        <v>1.4499999999999999E-3</v>
      </c>
      <c r="G1666" s="27">
        <v>1.50126</v>
      </c>
      <c r="H1666" s="27">
        <v>1.8329999999999999E-2</v>
      </c>
      <c r="I1666" s="26">
        <v>0.12229</v>
      </c>
      <c r="J1666" s="26">
        <v>1.31E-3</v>
      </c>
      <c r="K1666" s="28">
        <v>3.6150000000000002E-2</v>
      </c>
      <c r="L1666" s="28">
        <v>4.0999999999999999E-4</v>
      </c>
      <c r="M1666" s="29">
        <v>1405</v>
      </c>
      <c r="N1666" s="29">
        <v>32</v>
      </c>
      <c r="O1666" s="29">
        <v>931</v>
      </c>
      <c r="P1666" s="29">
        <v>7</v>
      </c>
      <c r="Q1666" s="29">
        <v>744</v>
      </c>
      <c r="R1666" s="29">
        <v>8</v>
      </c>
      <c r="S1666" s="29">
        <v>718</v>
      </c>
      <c r="T1666" s="29">
        <v>8</v>
      </c>
      <c r="U1666" s="29">
        <v>744</v>
      </c>
      <c r="V1666" s="29">
        <v>8</v>
      </c>
      <c r="W1666" s="30">
        <f t="shared" si="253"/>
        <v>20.085929108485498</v>
      </c>
      <c r="X1666" s="115">
        <v>5.3420958233653996E-2</v>
      </c>
      <c r="Y1666" s="115">
        <v>1.3555361003256357E-3</v>
      </c>
      <c r="Z1666" s="116">
        <v>1.5730383841808817E-3</v>
      </c>
      <c r="AA1666" s="116">
        <v>3.8491924968949004E-5</v>
      </c>
      <c r="AB1666" s="116">
        <v>0.28136064423038859</v>
      </c>
      <c r="AC1666" s="116">
        <v>1.7955734866037959E-5</v>
      </c>
      <c r="AD1666" s="33">
        <f t="shared" si="245"/>
        <v>-49.911439944952953</v>
      </c>
      <c r="AE1666" s="33">
        <f t="shared" si="246"/>
        <v>-34.32259633240453</v>
      </c>
      <c r="AF1666" s="33">
        <f t="shared" si="247"/>
        <v>0.63603437182858846</v>
      </c>
      <c r="AG1666" s="34">
        <f t="shared" si="248"/>
        <v>2679.7493046665923</v>
      </c>
      <c r="AH1666" s="34">
        <f t="shared" si="249"/>
        <v>3777.453642581359</v>
      </c>
      <c r="AI1666" s="34">
        <f t="shared" si="244"/>
        <v>5051.5041724655293</v>
      </c>
      <c r="AJ1666" s="33">
        <f t="shared" si="250"/>
        <v>-0.95261932577768427</v>
      </c>
    </row>
    <row r="1667" spans="1:36">
      <c r="A1667" s="1" t="s">
        <v>1685</v>
      </c>
      <c r="B1667" s="54">
        <v>216.86</v>
      </c>
      <c r="C1667" s="54">
        <v>438.48</v>
      </c>
      <c r="D1667" s="12">
        <f t="shared" si="252"/>
        <v>0.4945721583652618</v>
      </c>
      <c r="E1667" s="13">
        <v>0.10974</v>
      </c>
      <c r="F1667" s="13">
        <v>1.8799999999999999E-3</v>
      </c>
      <c r="G1667" s="14">
        <v>4.8512300000000002</v>
      </c>
      <c r="H1667" s="14">
        <v>7.6590000000000005E-2</v>
      </c>
      <c r="I1667" s="13">
        <v>0.32063000000000003</v>
      </c>
      <c r="J1667" s="13">
        <v>4.8199999999999996E-3</v>
      </c>
      <c r="K1667" s="15">
        <v>8.448E-2</v>
      </c>
      <c r="L1667" s="15">
        <v>2.2599999999999999E-3</v>
      </c>
      <c r="M1667" s="16">
        <v>1795</v>
      </c>
      <c r="N1667" s="16">
        <v>13</v>
      </c>
      <c r="O1667" s="16">
        <v>1794</v>
      </c>
      <c r="P1667" s="16">
        <v>13</v>
      </c>
      <c r="Q1667" s="16">
        <v>1793</v>
      </c>
      <c r="R1667" s="16">
        <v>24</v>
      </c>
      <c r="S1667" s="16">
        <v>1639</v>
      </c>
      <c r="T1667" s="16">
        <v>42</v>
      </c>
      <c r="U1667" s="16">
        <v>1795</v>
      </c>
      <c r="V1667" s="16">
        <v>13</v>
      </c>
      <c r="W1667" s="17">
        <f>100*(M1667-Q1667)/M1667</f>
        <v>0.11142061281337047</v>
      </c>
      <c r="X1667" s="113">
        <v>1.2140894131476154E-2</v>
      </c>
      <c r="Y1667" s="113">
        <v>1.1822368765509881E-4</v>
      </c>
      <c r="Z1667" s="114">
        <v>4.2968390011265735E-4</v>
      </c>
      <c r="AA1667" s="114">
        <v>2.391833985320356E-6</v>
      </c>
      <c r="AB1667" s="114">
        <v>0.28151930277105197</v>
      </c>
      <c r="AC1667" s="114">
        <v>1.4402249636983267E-5</v>
      </c>
      <c r="AD1667" s="20">
        <f t="shared" si="245"/>
        <v>-44.3006107021926</v>
      </c>
      <c r="AE1667" s="20">
        <f t="shared" si="246"/>
        <v>-4.8235852351252717</v>
      </c>
      <c r="AF1667" s="20">
        <f t="shared" si="247"/>
        <v>0.51136993003029052</v>
      </c>
      <c r="AG1667" s="21">
        <f t="shared" si="248"/>
        <v>2387.3600869679635</v>
      </c>
      <c r="AH1667" s="21">
        <f t="shared" si="249"/>
        <v>2752.0017001896631</v>
      </c>
      <c r="AI1667" s="21">
        <f t="shared" si="244"/>
        <v>3153.9424142693219</v>
      </c>
      <c r="AJ1667" s="20">
        <f t="shared" si="250"/>
        <v>-0.98705771385202834</v>
      </c>
    </row>
    <row r="1668" spans="1:36">
      <c r="A1668" s="1" t="s">
        <v>1686</v>
      </c>
      <c r="B1668" s="54">
        <v>51.78</v>
      </c>
      <c r="C1668" s="54">
        <v>275.11</v>
      </c>
      <c r="D1668" s="12">
        <f t="shared" si="252"/>
        <v>0.18821562284177237</v>
      </c>
      <c r="E1668" s="13">
        <v>9.0319999999999998E-2</v>
      </c>
      <c r="F1668" s="13">
        <v>2.15E-3</v>
      </c>
      <c r="G1668" s="14">
        <v>3.1331000000000002</v>
      </c>
      <c r="H1668" s="14">
        <v>6.8010000000000001E-2</v>
      </c>
      <c r="I1668" s="13">
        <v>0.25158000000000003</v>
      </c>
      <c r="J1668" s="13">
        <v>4.4000000000000003E-3</v>
      </c>
      <c r="K1668" s="15">
        <v>0.1056</v>
      </c>
      <c r="L1668" s="15">
        <v>4.7499999999999999E-3</v>
      </c>
      <c r="M1668" s="16">
        <v>1432</v>
      </c>
      <c r="N1668" s="16">
        <v>19</v>
      </c>
      <c r="O1668" s="16">
        <v>1441</v>
      </c>
      <c r="P1668" s="16">
        <v>17</v>
      </c>
      <c r="Q1668" s="16">
        <v>1447</v>
      </c>
      <c r="R1668" s="16">
        <v>23</v>
      </c>
      <c r="S1668" s="16">
        <v>2029</v>
      </c>
      <c r="T1668" s="16">
        <v>87</v>
      </c>
      <c r="U1668" s="16">
        <v>1432</v>
      </c>
      <c r="V1668" s="16">
        <v>19</v>
      </c>
      <c r="W1668" s="17">
        <f>100*(M1668-Q1668)/M1668</f>
        <v>-1.0474860335195531</v>
      </c>
      <c r="X1668" s="113">
        <v>1.4924263523228882E-2</v>
      </c>
      <c r="Y1668" s="113">
        <v>1.0400294286065074E-4</v>
      </c>
      <c r="Z1668" s="114">
        <v>5.10777365368702E-4</v>
      </c>
      <c r="AA1668" s="114">
        <v>2.4395429355226419E-6</v>
      </c>
      <c r="AB1668" s="114">
        <v>0.28185635423098343</v>
      </c>
      <c r="AC1668" s="114">
        <v>1.6541398234967921E-5</v>
      </c>
      <c r="AD1668" s="20">
        <f t="shared" si="245"/>
        <v>-32.381062093014279</v>
      </c>
      <c r="AE1668" s="20">
        <f t="shared" si="246"/>
        <v>-1.0601362477546949</v>
      </c>
      <c r="AF1668" s="20">
        <f t="shared" si="247"/>
        <v>0.58683991616100095</v>
      </c>
      <c r="AG1668" s="21">
        <f t="shared" si="248"/>
        <v>1934.7507715978641</v>
      </c>
      <c r="AH1668" s="21">
        <f t="shared" si="249"/>
        <v>2242.5016121340191</v>
      </c>
      <c r="AI1668" s="21">
        <f t="shared" si="244"/>
        <v>2582.9122892303076</v>
      </c>
      <c r="AJ1668" s="20">
        <f t="shared" si="250"/>
        <v>-0.98461513959732827</v>
      </c>
    </row>
    <row r="1669" spans="1:36">
      <c r="A1669" s="1" t="s">
        <v>1687</v>
      </c>
      <c r="B1669" s="54">
        <v>149.15</v>
      </c>
      <c r="C1669" s="54">
        <v>281.13</v>
      </c>
      <c r="D1669" s="12">
        <f t="shared" si="252"/>
        <v>0.53053747376658489</v>
      </c>
      <c r="E1669" s="13">
        <v>5.0430000000000003E-2</v>
      </c>
      <c r="F1669" s="13">
        <v>4.1900000000000001E-3</v>
      </c>
      <c r="G1669" s="14">
        <v>0.27122000000000002</v>
      </c>
      <c r="H1669" s="14">
        <v>2.0590000000000001E-2</v>
      </c>
      <c r="I1669" s="13">
        <v>3.9010000000000003E-2</v>
      </c>
      <c r="J1669" s="13">
        <v>1.4599999999999999E-3</v>
      </c>
      <c r="K1669" s="15">
        <v>1.332E-2</v>
      </c>
      <c r="L1669" s="15">
        <v>1.0200000000000001E-3</v>
      </c>
      <c r="M1669" s="16">
        <v>215</v>
      </c>
      <c r="N1669" s="16">
        <v>107</v>
      </c>
      <c r="O1669" s="16">
        <v>244</v>
      </c>
      <c r="P1669" s="16">
        <v>16</v>
      </c>
      <c r="Q1669" s="16">
        <v>247</v>
      </c>
      <c r="R1669" s="16">
        <v>9</v>
      </c>
      <c r="S1669" s="16">
        <v>267</v>
      </c>
      <c r="T1669" s="16">
        <v>20</v>
      </c>
      <c r="U1669" s="16">
        <v>247</v>
      </c>
      <c r="V1669" s="16">
        <v>9</v>
      </c>
      <c r="W1669" s="17">
        <f>100*(O1669-Q1669)/O1669</f>
        <v>-1.2295081967213115</v>
      </c>
      <c r="X1669" s="113">
        <v>1.3537057643591557E-2</v>
      </c>
      <c r="Y1669" s="113">
        <v>2.3891561135709331E-4</v>
      </c>
      <c r="Z1669" s="114">
        <v>4.5466839640111916E-4</v>
      </c>
      <c r="AA1669" s="114">
        <v>7.766072275576347E-6</v>
      </c>
      <c r="AB1669" s="114">
        <v>0.28219608678843106</v>
      </c>
      <c r="AC1669" s="114">
        <v>1.6796560464900994E-5</v>
      </c>
      <c r="AD1669" s="20">
        <f t="shared" si="245"/>
        <v>-20.36669866779528</v>
      </c>
      <c r="AE1669" s="20">
        <f t="shared" si="246"/>
        <v>-15.022279292192797</v>
      </c>
      <c r="AF1669" s="20">
        <f t="shared" si="247"/>
        <v>0.5943191189502367</v>
      </c>
      <c r="AG1669" s="21">
        <f t="shared" si="248"/>
        <v>1467.3701313174088</v>
      </c>
      <c r="AH1669" s="21">
        <f t="shared" si="249"/>
        <v>2217.3050554333163</v>
      </c>
      <c r="AI1669" s="21">
        <f t="shared" si="244"/>
        <v>3044.8331787153093</v>
      </c>
      <c r="AJ1669" s="20">
        <f t="shared" si="250"/>
        <v>-0.98630516878309882</v>
      </c>
    </row>
    <row r="1670" spans="1:36">
      <c r="A1670" s="1" t="s">
        <v>1688</v>
      </c>
      <c r="B1670" s="54">
        <v>207.34</v>
      </c>
      <c r="C1670" s="54">
        <v>325.64999999999998</v>
      </c>
      <c r="D1670" s="12">
        <f t="shared" si="252"/>
        <v>0.63669583909104877</v>
      </c>
      <c r="E1670" s="13">
        <v>5.8650000000000001E-2</v>
      </c>
      <c r="F1670" s="13">
        <v>1.91E-3</v>
      </c>
      <c r="G1670" s="14">
        <v>0.72990999999999995</v>
      </c>
      <c r="H1670" s="14">
        <v>2.1700000000000001E-2</v>
      </c>
      <c r="I1670" s="13">
        <v>9.0260000000000007E-2</v>
      </c>
      <c r="J1670" s="13">
        <v>1.65E-3</v>
      </c>
      <c r="K1670" s="15">
        <v>2.5389999999999999E-2</v>
      </c>
      <c r="L1670" s="15">
        <v>8.4000000000000003E-4</v>
      </c>
      <c r="M1670" s="16">
        <v>554</v>
      </c>
      <c r="N1670" s="16">
        <v>35</v>
      </c>
      <c r="O1670" s="16">
        <v>557</v>
      </c>
      <c r="P1670" s="16">
        <v>13</v>
      </c>
      <c r="Q1670" s="16">
        <v>557</v>
      </c>
      <c r="R1670" s="16">
        <v>10</v>
      </c>
      <c r="S1670" s="16">
        <v>507</v>
      </c>
      <c r="T1670" s="16">
        <v>17</v>
      </c>
      <c r="U1670" s="16">
        <v>557</v>
      </c>
      <c r="V1670" s="16">
        <v>10</v>
      </c>
      <c r="W1670" s="17">
        <f>100*(O1670-Q1670)/O1670</f>
        <v>0</v>
      </c>
      <c r="X1670" s="113">
        <v>1.1458908810040755E-2</v>
      </c>
      <c r="Y1670" s="113">
        <v>5.2310445222120488E-5</v>
      </c>
      <c r="Z1670" s="114">
        <v>3.8417299199407234E-4</v>
      </c>
      <c r="AA1670" s="114">
        <v>2.0318063841855519E-6</v>
      </c>
      <c r="AB1670" s="114">
        <v>0.28192947833640269</v>
      </c>
      <c r="AC1670" s="114">
        <v>1.4922978169727704E-5</v>
      </c>
      <c r="AD1670" s="20">
        <f t="shared" si="245"/>
        <v>-29.795088042569027</v>
      </c>
      <c r="AE1670" s="20">
        <f t="shared" si="246"/>
        <v>-17.685362317592102</v>
      </c>
      <c r="AF1670" s="20">
        <f t="shared" si="247"/>
        <v>0.52838739667778067</v>
      </c>
      <c r="AG1670" s="21">
        <f t="shared" si="248"/>
        <v>1828.9459441222975</v>
      </c>
      <c r="AH1670" s="21">
        <f t="shared" si="249"/>
        <v>2614.3788783739064</v>
      </c>
      <c r="AI1670" s="21">
        <f t="shared" ref="AI1670:AI1733" si="254">AG1670-(AG1670-U1670)*(-0.34-AJ1670)/(-0.34-0.16)</f>
        <v>3478.4780072909475</v>
      </c>
      <c r="AJ1670" s="20">
        <f t="shared" si="250"/>
        <v>-0.98842852433752793</v>
      </c>
    </row>
    <row r="1671" spans="1:36">
      <c r="A1671" s="1" t="s">
        <v>1689</v>
      </c>
      <c r="B1671" s="54">
        <v>177.9</v>
      </c>
      <c r="C1671" s="54">
        <v>437.85</v>
      </c>
      <c r="D1671" s="12">
        <f t="shared" si="252"/>
        <v>0.40630352860568686</v>
      </c>
      <c r="E1671" s="13">
        <v>7.4249999999999997E-2</v>
      </c>
      <c r="F1671" s="13">
        <v>1E-3</v>
      </c>
      <c r="G1671" s="14">
        <v>1.8128</v>
      </c>
      <c r="H1671" s="14">
        <v>2.2370000000000001E-2</v>
      </c>
      <c r="I1671" s="13">
        <v>0.17706</v>
      </c>
      <c r="J1671" s="13">
        <v>2.1299999999999999E-3</v>
      </c>
      <c r="K1671" s="15">
        <v>5.2130000000000003E-2</v>
      </c>
      <c r="L1671" s="15">
        <v>9.7999999999999997E-4</v>
      </c>
      <c r="M1671" s="16">
        <v>1048</v>
      </c>
      <c r="N1671" s="16">
        <v>11</v>
      </c>
      <c r="O1671" s="16">
        <v>1050</v>
      </c>
      <c r="P1671" s="16">
        <v>8</v>
      </c>
      <c r="Q1671" s="16">
        <v>1051</v>
      </c>
      <c r="R1671" s="16">
        <v>12</v>
      </c>
      <c r="S1671" s="16">
        <v>1027</v>
      </c>
      <c r="T1671" s="16">
        <v>19</v>
      </c>
      <c r="U1671" s="16">
        <v>1048</v>
      </c>
      <c r="V1671" s="16">
        <v>11</v>
      </c>
      <c r="W1671" s="17">
        <f>100*(M1671-Q1671)/M1671</f>
        <v>-0.2862595419847328</v>
      </c>
      <c r="X1671" s="113">
        <v>2.2093514915270077E-2</v>
      </c>
      <c r="Y1671" s="113">
        <v>1.8486045456911126E-4</v>
      </c>
      <c r="Z1671" s="114">
        <v>7.6268696063858219E-4</v>
      </c>
      <c r="AA1671" s="114">
        <v>4.6243542430718626E-6</v>
      </c>
      <c r="AB1671" s="114">
        <v>0.28182265609066109</v>
      </c>
      <c r="AC1671" s="114">
        <v>1.8425438068178067E-5</v>
      </c>
      <c r="AD1671" s="20">
        <f t="shared" si="245"/>
        <v>-33.572769204126551</v>
      </c>
      <c r="AE1671" s="20">
        <f t="shared" si="246"/>
        <v>-10.931821858769508</v>
      </c>
      <c r="AF1671" s="20">
        <f t="shared" si="247"/>
        <v>0.65311565544837835</v>
      </c>
      <c r="AG1671" s="21">
        <f t="shared" si="248"/>
        <v>1993.6913479699826</v>
      </c>
      <c r="AH1671" s="21">
        <f t="shared" si="249"/>
        <v>2562.47474686639</v>
      </c>
      <c r="AI1671" s="21">
        <f t="shared" si="254"/>
        <v>3198.5541405502736</v>
      </c>
      <c r="AJ1671" s="20">
        <f t="shared" si="250"/>
        <v>-0.9770275011855849</v>
      </c>
    </row>
    <row r="1672" spans="1:36">
      <c r="A1672" s="1" t="s">
        <v>1690</v>
      </c>
      <c r="B1672" s="54">
        <v>214.39</v>
      </c>
      <c r="C1672" s="54">
        <v>266.25</v>
      </c>
      <c r="D1672" s="12">
        <f t="shared" si="252"/>
        <v>0.80522065727699521</v>
      </c>
      <c r="E1672" s="13">
        <v>4.8070000000000002E-2</v>
      </c>
      <c r="F1672" s="13">
        <v>3.2799999999999999E-3</v>
      </c>
      <c r="G1672" s="14">
        <v>9.8309999999999995E-2</v>
      </c>
      <c r="H1672" s="14">
        <v>6.1599999999999997E-3</v>
      </c>
      <c r="I1672" s="13">
        <v>1.4829999999999999E-2</v>
      </c>
      <c r="J1672" s="13">
        <v>4.4000000000000002E-4</v>
      </c>
      <c r="K1672" s="15">
        <v>4.2500000000000003E-3</v>
      </c>
      <c r="L1672" s="15">
        <v>2.3000000000000001E-4</v>
      </c>
      <c r="M1672" s="16">
        <v>103</v>
      </c>
      <c r="N1672" s="16">
        <v>87</v>
      </c>
      <c r="O1672" s="16">
        <v>95</v>
      </c>
      <c r="P1672" s="16">
        <v>6</v>
      </c>
      <c r="Q1672" s="16">
        <v>95</v>
      </c>
      <c r="R1672" s="16">
        <v>3</v>
      </c>
      <c r="S1672" s="16">
        <v>86</v>
      </c>
      <c r="T1672" s="16">
        <v>5</v>
      </c>
      <c r="U1672" s="16">
        <v>95</v>
      </c>
      <c r="V1672" s="16">
        <v>3</v>
      </c>
      <c r="W1672" s="17">
        <f>100*(O1672-Q1672)/O1672</f>
        <v>0</v>
      </c>
      <c r="X1672" s="113">
        <v>1.8928171903557268E-2</v>
      </c>
      <c r="Y1672" s="113">
        <v>2.8899183711419545E-4</v>
      </c>
      <c r="Z1672" s="114">
        <v>7.3281222445862498E-4</v>
      </c>
      <c r="AA1672" s="114">
        <v>1.0285557569578933E-5</v>
      </c>
      <c r="AB1672" s="114">
        <v>0.28305164971465224</v>
      </c>
      <c r="AC1672" s="114">
        <v>1.6756691968180265E-5</v>
      </c>
      <c r="AD1672" s="20">
        <f t="shared" si="245"/>
        <v>9.8895829379230804</v>
      </c>
      <c r="AE1672" s="20">
        <f t="shared" si="246"/>
        <v>11.930387382970142</v>
      </c>
      <c r="AF1672" s="20">
        <f t="shared" si="247"/>
        <v>0.59271021352733788</v>
      </c>
      <c r="AG1672" s="21">
        <f t="shared" si="248"/>
        <v>281.30946691555027</v>
      </c>
      <c r="AH1672" s="21">
        <f t="shared" si="249"/>
        <v>393.60089661308274</v>
      </c>
      <c r="AI1672" s="21">
        <f t="shared" si="254"/>
        <v>519.01327319057759</v>
      </c>
      <c r="AJ1672" s="20">
        <f t="shared" si="250"/>
        <v>-0.97792734263678838</v>
      </c>
    </row>
    <row r="1673" spans="1:36">
      <c r="A1673" s="1" t="s">
        <v>1691</v>
      </c>
      <c r="B1673" s="54">
        <v>136.74</v>
      </c>
      <c r="C1673" s="54">
        <v>243.21</v>
      </c>
      <c r="D1673" s="12">
        <f t="shared" si="252"/>
        <v>0.56223017145676579</v>
      </c>
      <c r="E1673" s="13">
        <v>9.5100000000000004E-2</v>
      </c>
      <c r="F1673" s="13">
        <v>1.5499999999999999E-3</v>
      </c>
      <c r="G1673" s="14">
        <v>3.5122</v>
      </c>
      <c r="H1673" s="14">
        <v>5.246E-2</v>
      </c>
      <c r="I1673" s="13">
        <v>0.26785999999999999</v>
      </c>
      <c r="J1673" s="13">
        <v>3.7399999999999998E-3</v>
      </c>
      <c r="K1673" s="15">
        <v>7.7399999999999997E-2</v>
      </c>
      <c r="L1673" s="15">
        <v>1.6999999999999999E-3</v>
      </c>
      <c r="M1673" s="16">
        <v>1530</v>
      </c>
      <c r="N1673" s="16">
        <v>13</v>
      </c>
      <c r="O1673" s="16">
        <v>1530</v>
      </c>
      <c r="P1673" s="16">
        <v>12</v>
      </c>
      <c r="Q1673" s="16">
        <v>1530</v>
      </c>
      <c r="R1673" s="16">
        <v>19</v>
      </c>
      <c r="S1673" s="16">
        <v>1507</v>
      </c>
      <c r="T1673" s="16">
        <v>32</v>
      </c>
      <c r="U1673" s="16">
        <v>1530</v>
      </c>
      <c r="V1673" s="16">
        <v>13</v>
      </c>
      <c r="W1673" s="17">
        <f>100*(M1673-Q1673)/M1673</f>
        <v>0</v>
      </c>
      <c r="X1673" s="113">
        <v>1.8618829557020104E-2</v>
      </c>
      <c r="Y1673" s="113">
        <v>2.7061868303354539E-4</v>
      </c>
      <c r="Z1673" s="114">
        <v>6.5075910340511769E-4</v>
      </c>
      <c r="AA1673" s="114">
        <v>9.3827311138664889E-6</v>
      </c>
      <c r="AB1673" s="114">
        <v>0.28167636020689596</v>
      </c>
      <c r="AC1673" s="114">
        <v>1.6362900079541966E-5</v>
      </c>
      <c r="AD1673" s="20">
        <f t="shared" si="245"/>
        <v>-38.746403218991034</v>
      </c>
      <c r="AE1673" s="20">
        <f t="shared" si="246"/>
        <v>-5.4093229555296496</v>
      </c>
      <c r="AF1673" s="20">
        <f t="shared" si="247"/>
        <v>0.58063596691129926</v>
      </c>
      <c r="AG1673" s="21">
        <f t="shared" si="248"/>
        <v>2187.5301826740601</v>
      </c>
      <c r="AH1673" s="21">
        <f t="shared" si="249"/>
        <v>2586.1220364417372</v>
      </c>
      <c r="AI1673" s="21">
        <f t="shared" si="254"/>
        <v>3029.6932917472668</v>
      </c>
      <c r="AJ1673" s="20">
        <f t="shared" si="250"/>
        <v>-0.9803988221865928</v>
      </c>
    </row>
    <row r="1674" spans="1:36">
      <c r="A1674" s="1" t="s">
        <v>1692</v>
      </c>
      <c r="B1674" s="54">
        <v>78.91</v>
      </c>
      <c r="C1674" s="54">
        <v>155.41999999999999</v>
      </c>
      <c r="D1674" s="12">
        <f t="shared" si="252"/>
        <v>0.50772101402650882</v>
      </c>
      <c r="E1674" s="13">
        <v>6.028E-2</v>
      </c>
      <c r="F1674" s="13">
        <v>1.73E-3</v>
      </c>
      <c r="G1674" s="14">
        <v>0.85435000000000005</v>
      </c>
      <c r="H1674" s="14">
        <v>2.2329999999999999E-2</v>
      </c>
      <c r="I1674" s="13">
        <v>0.10279000000000001</v>
      </c>
      <c r="J1674" s="13">
        <v>1.73E-3</v>
      </c>
      <c r="K1674" s="15">
        <v>2.9610000000000001E-2</v>
      </c>
      <c r="L1674" s="15">
        <v>9.6000000000000002E-4</v>
      </c>
      <c r="M1674" s="16">
        <v>614</v>
      </c>
      <c r="N1674" s="16">
        <v>29</v>
      </c>
      <c r="O1674" s="16">
        <v>627</v>
      </c>
      <c r="P1674" s="16">
        <v>12</v>
      </c>
      <c r="Q1674" s="16">
        <v>631</v>
      </c>
      <c r="R1674" s="16">
        <v>10</v>
      </c>
      <c r="S1674" s="16">
        <v>590</v>
      </c>
      <c r="T1674" s="16">
        <v>19</v>
      </c>
      <c r="U1674" s="16">
        <v>631</v>
      </c>
      <c r="V1674" s="16">
        <v>10</v>
      </c>
      <c r="W1674" s="17">
        <f>100*(O1674-Q1674)/O1674</f>
        <v>-0.63795853269537484</v>
      </c>
      <c r="X1674" s="113">
        <v>1.109345283497414E-2</v>
      </c>
      <c r="Y1674" s="113">
        <v>3.2431262697159132E-5</v>
      </c>
      <c r="Z1674" s="114">
        <v>3.8199769591605099E-4</v>
      </c>
      <c r="AA1674" s="114">
        <v>2.1470301786132221E-6</v>
      </c>
      <c r="AB1674" s="114">
        <v>0.28130358657053967</v>
      </c>
      <c r="AC1674" s="114">
        <v>1.4963606364184684E-5</v>
      </c>
      <c r="AD1674" s="20">
        <f t="shared" si="245"/>
        <v>-51.92923731700327</v>
      </c>
      <c r="AE1674" s="20">
        <f t="shared" si="246"/>
        <v>-38.228854046215012</v>
      </c>
      <c r="AF1674" s="20">
        <f t="shared" si="247"/>
        <v>0.52991296762878248</v>
      </c>
      <c r="AG1674" s="21">
        <f t="shared" si="248"/>
        <v>2674.3256094623525</v>
      </c>
      <c r="AH1674" s="21">
        <f t="shared" si="249"/>
        <v>3936.2778804001882</v>
      </c>
      <c r="AI1674" s="21">
        <f t="shared" si="254"/>
        <v>5324.4945901682677</v>
      </c>
      <c r="AJ1674" s="20">
        <f t="shared" si="250"/>
        <v>-0.98849404530373342</v>
      </c>
    </row>
    <row r="1675" spans="1:36">
      <c r="A1675" s="1" t="s">
        <v>1693</v>
      </c>
      <c r="B1675" s="54">
        <v>59.59</v>
      </c>
      <c r="C1675" s="54">
        <v>162.12</v>
      </c>
      <c r="D1675" s="12">
        <f t="shared" si="252"/>
        <v>0.36756723414754505</v>
      </c>
      <c r="E1675" s="13">
        <v>0.10192</v>
      </c>
      <c r="F1675" s="13">
        <v>2.0100000000000001E-3</v>
      </c>
      <c r="G1675" s="14">
        <v>4.1263199999999998</v>
      </c>
      <c r="H1675" s="14">
        <v>7.4539999999999995E-2</v>
      </c>
      <c r="I1675" s="13">
        <v>0.29360999999999998</v>
      </c>
      <c r="J1675" s="13">
        <v>4.7000000000000002E-3</v>
      </c>
      <c r="K1675" s="15">
        <v>8.4769999999999998E-2</v>
      </c>
      <c r="L1675" s="15">
        <v>2.81E-3</v>
      </c>
      <c r="M1675" s="16">
        <v>1659</v>
      </c>
      <c r="N1675" s="16">
        <v>15</v>
      </c>
      <c r="O1675" s="16">
        <v>1660</v>
      </c>
      <c r="P1675" s="16">
        <v>15</v>
      </c>
      <c r="Q1675" s="16">
        <v>1660</v>
      </c>
      <c r="R1675" s="16">
        <v>23</v>
      </c>
      <c r="S1675" s="16">
        <v>1645</v>
      </c>
      <c r="T1675" s="16">
        <v>52</v>
      </c>
      <c r="U1675" s="16">
        <v>1659</v>
      </c>
      <c r="V1675" s="16">
        <v>15</v>
      </c>
      <c r="W1675" s="17">
        <f>100*(M1675-Q1675)/M1675</f>
        <v>-6.0277275467148887E-2</v>
      </c>
      <c r="X1675" s="113">
        <v>8.599010304127068E-3</v>
      </c>
      <c r="Y1675" s="113">
        <v>1.2365545406793499E-4</v>
      </c>
      <c r="Z1675" s="114">
        <v>3.1927619345856542E-4</v>
      </c>
      <c r="AA1675" s="114">
        <v>4.42082964724553E-6</v>
      </c>
      <c r="AB1675" s="114">
        <v>0.2817202995359242</v>
      </c>
      <c r="AC1675" s="114">
        <v>1.5357726153307358E-5</v>
      </c>
      <c r="AD1675" s="20">
        <f t="shared" si="245"/>
        <v>-37.192524863700612</v>
      </c>
      <c r="AE1675" s="20">
        <f t="shared" si="246"/>
        <v>-0.61481819112474412</v>
      </c>
      <c r="AF1675" s="20">
        <f t="shared" si="247"/>
        <v>0.54512681121901296</v>
      </c>
      <c r="AG1675" s="21">
        <f t="shared" si="248"/>
        <v>2109.4861011698781</v>
      </c>
      <c r="AH1675" s="21">
        <f t="shared" si="249"/>
        <v>2388.9037519373342</v>
      </c>
      <c r="AI1675" s="21">
        <f t="shared" si="254"/>
        <v>2695.4633277510143</v>
      </c>
      <c r="AJ1675" s="20">
        <f t="shared" si="250"/>
        <v>-0.99038324718498294</v>
      </c>
    </row>
    <row r="1676" spans="1:36">
      <c r="A1676" s="1" t="s">
        <v>1694</v>
      </c>
      <c r="B1676" s="54">
        <v>236.13</v>
      </c>
      <c r="C1676" s="54">
        <v>695.52</v>
      </c>
      <c r="D1676" s="12">
        <f t="shared" si="252"/>
        <v>0.33950138026224985</v>
      </c>
      <c r="E1676" s="13">
        <v>5.8749999999999997E-2</v>
      </c>
      <c r="F1676" s="13">
        <v>1.17E-3</v>
      </c>
      <c r="G1676" s="14">
        <v>0.73268</v>
      </c>
      <c r="H1676" s="14">
        <v>1.329E-2</v>
      </c>
      <c r="I1676" s="13">
        <v>9.0450000000000003E-2</v>
      </c>
      <c r="J1676" s="13">
        <v>1.2099999999999999E-3</v>
      </c>
      <c r="K1676" s="15">
        <v>2.8809999999999999E-2</v>
      </c>
      <c r="L1676" s="15">
        <v>7.5000000000000002E-4</v>
      </c>
      <c r="M1676" s="16">
        <v>558</v>
      </c>
      <c r="N1676" s="16">
        <v>19</v>
      </c>
      <c r="O1676" s="16">
        <v>558</v>
      </c>
      <c r="P1676" s="16">
        <v>8</v>
      </c>
      <c r="Q1676" s="16">
        <v>558</v>
      </c>
      <c r="R1676" s="16">
        <v>7</v>
      </c>
      <c r="S1676" s="16">
        <v>574</v>
      </c>
      <c r="T1676" s="16">
        <v>15</v>
      </c>
      <c r="U1676" s="16">
        <v>558</v>
      </c>
      <c r="V1676" s="16">
        <v>7</v>
      </c>
      <c r="W1676" s="17">
        <f>100*(O1676-Q1676)/O1676</f>
        <v>0</v>
      </c>
      <c r="X1676" s="113">
        <v>3.72800692579996E-2</v>
      </c>
      <c r="Y1676" s="113">
        <v>4.0931118980033326E-4</v>
      </c>
      <c r="Z1676" s="114">
        <v>1.3445483680970911E-3</v>
      </c>
      <c r="AA1676" s="114">
        <v>1.6785120145607526E-5</v>
      </c>
      <c r="AB1676" s="114">
        <v>0.28201795213498282</v>
      </c>
      <c r="AC1676" s="114">
        <v>1.5777765386272307E-5</v>
      </c>
      <c r="AD1676" s="20">
        <f t="shared" si="245"/>
        <v>-26.666284675187502</v>
      </c>
      <c r="AE1676" s="20">
        <f t="shared" si="246"/>
        <v>-14.886550322842362</v>
      </c>
      <c r="AF1676" s="20">
        <f t="shared" si="247"/>
        <v>0.55865463122681636</v>
      </c>
      <c r="AG1676" s="21">
        <f t="shared" si="248"/>
        <v>1751.900136057121</v>
      </c>
      <c r="AH1676" s="21">
        <f t="shared" si="249"/>
        <v>2440.4972662576506</v>
      </c>
      <c r="AI1676" s="21">
        <f t="shared" si="254"/>
        <v>3231.1461180858641</v>
      </c>
      <c r="AJ1676" s="20">
        <f t="shared" si="250"/>
        <v>-0.95950155517779845</v>
      </c>
    </row>
    <row r="1677" spans="1:36">
      <c r="A1677" s="1" t="s">
        <v>1695</v>
      </c>
      <c r="B1677" s="54">
        <v>164.37</v>
      </c>
      <c r="C1677" s="54">
        <v>349.19</v>
      </c>
      <c r="D1677" s="12">
        <f t="shared" si="252"/>
        <v>0.47071794724934851</v>
      </c>
      <c r="E1677" s="13">
        <v>5.305E-2</v>
      </c>
      <c r="F1677" s="13">
        <v>2.3900000000000002E-3</v>
      </c>
      <c r="G1677" s="14">
        <v>0.27500999999999998</v>
      </c>
      <c r="H1677" s="14">
        <v>1.125E-2</v>
      </c>
      <c r="I1677" s="13">
        <v>3.7600000000000001E-2</v>
      </c>
      <c r="J1677" s="13">
        <v>8.3000000000000001E-4</v>
      </c>
      <c r="K1677" s="15">
        <v>1.146E-2</v>
      </c>
      <c r="L1677" s="15">
        <v>5.5000000000000003E-4</v>
      </c>
      <c r="M1677" s="16">
        <v>331</v>
      </c>
      <c r="N1677" s="16">
        <v>54</v>
      </c>
      <c r="O1677" s="16">
        <v>247</v>
      </c>
      <c r="P1677" s="16">
        <v>9</v>
      </c>
      <c r="Q1677" s="16">
        <v>238</v>
      </c>
      <c r="R1677" s="16">
        <v>5</v>
      </c>
      <c r="S1677" s="16">
        <v>230</v>
      </c>
      <c r="T1677" s="16">
        <v>11</v>
      </c>
      <c r="U1677" s="16">
        <v>238</v>
      </c>
      <c r="V1677" s="16">
        <v>5</v>
      </c>
      <c r="W1677" s="17">
        <f>100*(O1677-Q1677)/O1677</f>
        <v>3.6437246963562755</v>
      </c>
      <c r="X1677" s="113">
        <v>1.4987925437064483E-2</v>
      </c>
      <c r="Y1677" s="113">
        <v>7.5265526047034199E-5</v>
      </c>
      <c r="Z1677" s="114">
        <v>5.3080964006252721E-4</v>
      </c>
      <c r="AA1677" s="114">
        <v>3.7468733911573476E-6</v>
      </c>
      <c r="AB1677" s="114">
        <v>0.2824604603151441</v>
      </c>
      <c r="AC1677" s="114">
        <v>1.7249317553880815E-5</v>
      </c>
      <c r="AD1677" s="20">
        <f t="shared" si="245"/>
        <v>-11.017345594893646</v>
      </c>
      <c r="AE1677" s="20">
        <f t="shared" si="246"/>
        <v>-5.875291019508122</v>
      </c>
      <c r="AF1677" s="20">
        <f t="shared" si="247"/>
        <v>0.61032709419454989</v>
      </c>
      <c r="AG1677" s="21">
        <f t="shared" si="248"/>
        <v>1105.236297822393</v>
      </c>
      <c r="AH1677" s="21">
        <f t="shared" si="249"/>
        <v>1635.3641148243564</v>
      </c>
      <c r="AI1677" s="21">
        <f t="shared" si="254"/>
        <v>2222.2570430505866</v>
      </c>
      <c r="AJ1677" s="20">
        <f t="shared" si="250"/>
        <v>-0.98401175782944195</v>
      </c>
    </row>
    <row r="1678" spans="1:36">
      <c r="A1678" s="1" t="s">
        <v>1696</v>
      </c>
      <c r="B1678" s="54">
        <v>522.66999999999996</v>
      </c>
      <c r="C1678" s="54">
        <v>798.38</v>
      </c>
      <c r="D1678" s="12">
        <f t="shared" si="252"/>
        <v>0.65466319296575559</v>
      </c>
      <c r="E1678" s="13">
        <v>5.0630000000000001E-2</v>
      </c>
      <c r="F1678" s="13">
        <v>1.14E-3</v>
      </c>
      <c r="G1678" s="14">
        <v>0.27699000000000001</v>
      </c>
      <c r="H1678" s="14">
        <v>5.7299999999999999E-3</v>
      </c>
      <c r="I1678" s="13">
        <v>3.9669999999999997E-2</v>
      </c>
      <c r="J1678" s="13">
        <v>5.4000000000000001E-4</v>
      </c>
      <c r="K1678" s="15">
        <v>1.2019999999999999E-2</v>
      </c>
      <c r="L1678" s="15">
        <v>2.5000000000000001E-4</v>
      </c>
      <c r="M1678" s="16">
        <v>224</v>
      </c>
      <c r="N1678" s="16">
        <v>24</v>
      </c>
      <c r="O1678" s="16">
        <v>248</v>
      </c>
      <c r="P1678" s="16">
        <v>5</v>
      </c>
      <c r="Q1678" s="16">
        <v>251</v>
      </c>
      <c r="R1678" s="16">
        <v>3</v>
      </c>
      <c r="S1678" s="16">
        <v>242</v>
      </c>
      <c r="T1678" s="16">
        <v>5</v>
      </c>
      <c r="U1678" s="16">
        <v>251</v>
      </c>
      <c r="V1678" s="16">
        <v>3</v>
      </c>
      <c r="W1678" s="17">
        <f>100*(O1678-Q1678)/O1678</f>
        <v>-1.2096774193548387</v>
      </c>
      <c r="X1678" s="113">
        <v>1.8883682872862424E-2</v>
      </c>
      <c r="Y1678" s="113">
        <v>1.7670544841700249E-4</v>
      </c>
      <c r="Z1678" s="114">
        <v>7.0348595137776303E-4</v>
      </c>
      <c r="AA1678" s="114">
        <v>7.7819969699983822E-6</v>
      </c>
      <c r="AB1678" s="114">
        <v>0.28247806157806088</v>
      </c>
      <c r="AC1678" s="114">
        <v>1.6628779750527758E-5</v>
      </c>
      <c r="AD1678" s="20">
        <f t="shared" si="245"/>
        <v>-10.394891359085667</v>
      </c>
      <c r="AE1678" s="20">
        <f t="shared" si="246"/>
        <v>-4.999479321150524</v>
      </c>
      <c r="AF1678" s="20">
        <f t="shared" si="247"/>
        <v>0.58838765570537899</v>
      </c>
      <c r="AG1678" s="21">
        <f t="shared" si="248"/>
        <v>1085.7452819829143</v>
      </c>
      <c r="AH1678" s="21">
        <f t="shared" si="249"/>
        <v>1589.8969421717352</v>
      </c>
      <c r="AI1678" s="21">
        <f t="shared" si="254"/>
        <v>2152.233657883864</v>
      </c>
      <c r="AJ1678" s="20">
        <f t="shared" si="250"/>
        <v>-0.97881066411512763</v>
      </c>
    </row>
    <row r="1679" spans="1:36">
      <c r="A1679" s="1" t="s">
        <v>1697</v>
      </c>
      <c r="B1679" s="54">
        <v>320.07</v>
      </c>
      <c r="C1679" s="54">
        <v>272.32</v>
      </c>
      <c r="D1679" s="12">
        <f t="shared" si="252"/>
        <v>1.1753451821386605</v>
      </c>
      <c r="E1679" s="13">
        <v>6.762E-2</v>
      </c>
      <c r="F1679" s="13">
        <v>1.01E-3</v>
      </c>
      <c r="G1679" s="14">
        <v>1.3271200000000001</v>
      </c>
      <c r="H1679" s="14">
        <v>1.8169999999999999E-2</v>
      </c>
      <c r="I1679" s="13">
        <v>0.14235</v>
      </c>
      <c r="J1679" s="13">
        <v>1.74E-3</v>
      </c>
      <c r="K1679" s="15">
        <v>4.6460000000000001E-2</v>
      </c>
      <c r="L1679" s="15">
        <v>5.9999999999999995E-4</v>
      </c>
      <c r="M1679" s="16">
        <v>857</v>
      </c>
      <c r="N1679" s="16">
        <v>13</v>
      </c>
      <c r="O1679" s="16">
        <v>858</v>
      </c>
      <c r="P1679" s="16">
        <v>8</v>
      </c>
      <c r="Q1679" s="16">
        <v>858</v>
      </c>
      <c r="R1679" s="16">
        <v>10</v>
      </c>
      <c r="S1679" s="16">
        <v>918</v>
      </c>
      <c r="T1679" s="16">
        <v>12</v>
      </c>
      <c r="U1679" s="16">
        <v>858</v>
      </c>
      <c r="V1679" s="16">
        <v>10</v>
      </c>
      <c r="W1679" s="17">
        <f>100*(O1679-Q1679)/O1679</f>
        <v>0</v>
      </c>
      <c r="X1679" s="113">
        <v>2.9394528450888639E-2</v>
      </c>
      <c r="Y1679" s="113">
        <v>8.10153599834199E-4</v>
      </c>
      <c r="Z1679" s="114">
        <v>9.5340695271696723E-4</v>
      </c>
      <c r="AA1679" s="114">
        <v>2.4124552261452709E-5</v>
      </c>
      <c r="AB1679" s="114">
        <v>0.28203205196778364</v>
      </c>
      <c r="AC1679" s="114">
        <v>1.654412118901505E-5</v>
      </c>
      <c r="AD1679" s="20">
        <f t="shared" si="245"/>
        <v>-26.167655645410459</v>
      </c>
      <c r="AE1679" s="20">
        <f t="shared" si="246"/>
        <v>-7.7672002092521453</v>
      </c>
      <c r="AF1679" s="20">
        <f t="shared" si="247"/>
        <v>0.58618062740645605</v>
      </c>
      <c r="AG1679" s="21">
        <f t="shared" si="248"/>
        <v>1714.3650985914092</v>
      </c>
      <c r="AH1679" s="21">
        <f t="shared" si="249"/>
        <v>2222.494664767145</v>
      </c>
      <c r="AI1679" s="21">
        <f t="shared" si="254"/>
        <v>2795.5824239693466</v>
      </c>
      <c r="AJ1679" s="20">
        <f t="shared" si="250"/>
        <v>-0.97128292311093467</v>
      </c>
    </row>
    <row r="1680" spans="1:36">
      <c r="A1680" s="1" t="s">
        <v>1698</v>
      </c>
      <c r="B1680" s="54">
        <v>309.83999999999997</v>
      </c>
      <c r="C1680" s="54">
        <v>442.1</v>
      </c>
      <c r="D1680" s="12">
        <f t="shared" si="252"/>
        <v>0.70083691472517518</v>
      </c>
      <c r="E1680" s="13">
        <v>0.19339000000000001</v>
      </c>
      <c r="F1680" s="13">
        <v>1.4E-3</v>
      </c>
      <c r="G1680" s="14">
        <v>14.32075</v>
      </c>
      <c r="H1680" s="14">
        <v>0.10024</v>
      </c>
      <c r="I1680" s="13">
        <v>0.53707000000000005</v>
      </c>
      <c r="J1680" s="13">
        <v>5.8700000000000002E-3</v>
      </c>
      <c r="K1680" s="15">
        <v>0.14715</v>
      </c>
      <c r="L1680" s="15">
        <v>1.6999999999999999E-3</v>
      </c>
      <c r="M1680" s="16">
        <v>2771</v>
      </c>
      <c r="N1680" s="16">
        <v>9</v>
      </c>
      <c r="O1680" s="16">
        <v>2771</v>
      </c>
      <c r="P1680" s="16">
        <v>7</v>
      </c>
      <c r="Q1680" s="16">
        <v>2771</v>
      </c>
      <c r="R1680" s="16">
        <v>25</v>
      </c>
      <c r="S1680" s="16">
        <v>2775</v>
      </c>
      <c r="T1680" s="16">
        <v>30</v>
      </c>
      <c r="U1680" s="16">
        <v>2771</v>
      </c>
      <c r="V1680" s="16">
        <v>9</v>
      </c>
      <c r="W1680" s="17">
        <f>100*(M1680-Q1680)/M1680</f>
        <v>0</v>
      </c>
      <c r="X1680" s="113">
        <v>7.9839805294406249E-2</v>
      </c>
      <c r="Y1680" s="113">
        <v>6.439273431358281E-4</v>
      </c>
      <c r="Z1680" s="114">
        <v>2.6026567927022754E-3</v>
      </c>
      <c r="AA1680" s="114">
        <v>2.2070669310671482E-5</v>
      </c>
      <c r="AB1680" s="114">
        <v>0.28108108447729246</v>
      </c>
      <c r="AC1680" s="114">
        <v>1.9225984547987221E-5</v>
      </c>
      <c r="AD1680" s="20">
        <f t="shared" si="245"/>
        <v>-59.797841466183719</v>
      </c>
      <c r="AE1680" s="20">
        <f t="shared" si="246"/>
        <v>-2.3544254430440947</v>
      </c>
      <c r="AF1680" s="20">
        <f t="shared" si="247"/>
        <v>0.6841763218378859</v>
      </c>
      <c r="AG1680" s="21">
        <f t="shared" si="248"/>
        <v>3150.7315779737087</v>
      </c>
      <c r="AH1680" s="21">
        <f t="shared" si="249"/>
        <v>3349.4791939634583</v>
      </c>
      <c r="AI1680" s="21">
        <f t="shared" si="254"/>
        <v>3592.4404554281109</v>
      </c>
      <c r="AJ1680" s="20">
        <f t="shared" si="250"/>
        <v>-0.92160672311137726</v>
      </c>
    </row>
    <row r="1681" spans="1:36">
      <c r="A1681" s="1" t="s">
        <v>1699</v>
      </c>
      <c r="B1681" s="54">
        <v>235.83</v>
      </c>
      <c r="C1681" s="54">
        <v>709.59</v>
      </c>
      <c r="D1681" s="12">
        <f t="shared" si="252"/>
        <v>0.33234684817993487</v>
      </c>
      <c r="E1681" s="13">
        <v>6.0260000000000001E-2</v>
      </c>
      <c r="F1681" s="13">
        <v>7.2000000000000005E-4</v>
      </c>
      <c r="G1681" s="14">
        <v>0.82504</v>
      </c>
      <c r="H1681" s="14">
        <v>9.0399999999999994E-3</v>
      </c>
      <c r="I1681" s="13">
        <v>9.9299999999999999E-2</v>
      </c>
      <c r="J1681" s="13">
        <v>1.1000000000000001E-3</v>
      </c>
      <c r="K1681" s="15">
        <v>3.0779999999999998E-2</v>
      </c>
      <c r="L1681" s="15">
        <v>5.1000000000000004E-4</v>
      </c>
      <c r="M1681" s="16">
        <v>613</v>
      </c>
      <c r="N1681" s="16">
        <v>11</v>
      </c>
      <c r="O1681" s="16">
        <v>611</v>
      </c>
      <c r="P1681" s="16">
        <v>5</v>
      </c>
      <c r="Q1681" s="16">
        <v>610</v>
      </c>
      <c r="R1681" s="16">
        <v>6</v>
      </c>
      <c r="S1681" s="16">
        <v>613</v>
      </c>
      <c r="T1681" s="16">
        <v>10</v>
      </c>
      <c r="U1681" s="16">
        <v>610</v>
      </c>
      <c r="V1681" s="16">
        <v>6</v>
      </c>
      <c r="W1681" s="17">
        <f>100*(O1681-Q1681)/O1681</f>
        <v>0.16366612111292964</v>
      </c>
      <c r="X1681" s="113">
        <v>2.625145851875206E-2</v>
      </c>
      <c r="Y1681" s="113">
        <v>1.8572384623840958E-4</v>
      </c>
      <c r="Z1681" s="114">
        <v>9.2691190036756435E-4</v>
      </c>
      <c r="AA1681" s="114">
        <v>1.6010213870557731E-6</v>
      </c>
      <c r="AB1681" s="114">
        <v>0.28207670798325141</v>
      </c>
      <c r="AC1681" s="114">
        <v>1.3944837706049184E-5</v>
      </c>
      <c r="AD1681" s="20">
        <f t="shared" si="245"/>
        <v>-24.588432261631876</v>
      </c>
      <c r="AE1681" s="20">
        <f t="shared" si="246"/>
        <v>-11.531185354640705</v>
      </c>
      <c r="AF1681" s="20">
        <f t="shared" si="247"/>
        <v>0.49381182350385699</v>
      </c>
      <c r="AG1681" s="21">
        <f t="shared" si="248"/>
        <v>1651.3169754799419</v>
      </c>
      <c r="AH1681" s="21">
        <f t="shared" si="249"/>
        <v>2270.3593357821314</v>
      </c>
      <c r="AI1681" s="21">
        <f t="shared" si="254"/>
        <v>2967.7102568106266</v>
      </c>
      <c r="AJ1681" s="20">
        <f t="shared" si="250"/>
        <v>-0.97208096685639866</v>
      </c>
    </row>
    <row r="1682" spans="1:36">
      <c r="A1682" s="1" t="s">
        <v>1700</v>
      </c>
      <c r="B1682" s="54">
        <v>160.43</v>
      </c>
      <c r="C1682" s="54">
        <v>164.49</v>
      </c>
      <c r="D1682" s="12">
        <f t="shared" si="252"/>
        <v>0.97531764848926983</v>
      </c>
      <c r="E1682" s="13">
        <v>5.0270000000000002E-2</v>
      </c>
      <c r="F1682" s="13">
        <v>5.8999999999999999E-3</v>
      </c>
      <c r="G1682" s="14">
        <v>0.1915</v>
      </c>
      <c r="H1682" s="14">
        <v>2.052E-2</v>
      </c>
      <c r="I1682" s="13">
        <v>2.7629999999999998E-2</v>
      </c>
      <c r="J1682" s="13">
        <v>1.4E-3</v>
      </c>
      <c r="K1682" s="15">
        <v>8.5800000000000008E-3</v>
      </c>
      <c r="L1682" s="15">
        <v>7.2000000000000005E-4</v>
      </c>
      <c r="M1682" s="16">
        <v>207</v>
      </c>
      <c r="N1682" s="16">
        <v>150</v>
      </c>
      <c r="O1682" s="16">
        <v>178</v>
      </c>
      <c r="P1682" s="16">
        <v>17</v>
      </c>
      <c r="Q1682" s="16">
        <v>176</v>
      </c>
      <c r="R1682" s="16">
        <v>9</v>
      </c>
      <c r="S1682" s="16">
        <v>173</v>
      </c>
      <c r="T1682" s="16">
        <v>14</v>
      </c>
      <c r="U1682" s="16">
        <v>176</v>
      </c>
      <c r="V1682" s="16">
        <v>9</v>
      </c>
      <c r="W1682" s="17">
        <f>100*(O1682-Q1682)/O1682</f>
        <v>1.1235955056179776</v>
      </c>
      <c r="X1682" s="113">
        <v>3.127306390399047E-2</v>
      </c>
      <c r="Y1682" s="113">
        <v>8.9463242501658076E-4</v>
      </c>
      <c r="Z1682" s="114">
        <v>1.2774072801476069E-3</v>
      </c>
      <c r="AA1682" s="114">
        <v>3.0540124663614795E-5</v>
      </c>
      <c r="AB1682" s="114">
        <v>0.28306119350754266</v>
      </c>
      <c r="AC1682" s="114">
        <v>1.8603780828545001E-5</v>
      </c>
      <c r="AD1682" s="20">
        <f t="shared" ref="AD1682:AD1745" si="255">((AB1682/0.282772)-1)*10000</f>
        <v>10.227091350722972</v>
      </c>
      <c r="AE1682" s="20">
        <f t="shared" ref="AE1682:AE1745" si="256">((AB1682-Z1682*(EXP(0.00001865*U1682) -1))/(0.282772-0.0332*(EXP(0.00001867*U1682) -1))-1)*10000</f>
        <v>13.948270958170639</v>
      </c>
      <c r="AF1682" s="20">
        <f t="shared" ref="AF1682:AF1745" si="257">(AC1682/(0.282772-0.0332*(EXP(0.00001867*U1682) -1)))*10000</f>
        <v>0.65816179439513567</v>
      </c>
      <c r="AG1682" s="21">
        <f t="shared" ref="AG1682:AG1745" si="258">10000/0.1867*LN(1+(AB1682-0.28325)/(Z1682-0.0384))</f>
        <v>271.72664233487018</v>
      </c>
      <c r="AH1682" s="21">
        <f t="shared" ref="AH1682:AH1745" si="259">AG1682-(AG1682-U1682)*(-0.55-AJ1682)/(-0.55-0.16)</f>
        <v>327.2108662726061</v>
      </c>
      <c r="AI1682" s="21">
        <f t="shared" si="254"/>
        <v>390.71943010710066</v>
      </c>
      <c r="AJ1682" s="20">
        <f t="shared" ref="AJ1682:AJ1745" si="260">Z1682/0.0332-1</f>
        <v>-0.96152387710398779</v>
      </c>
    </row>
    <row r="1683" spans="1:36">
      <c r="A1683" s="1" t="s">
        <v>1701</v>
      </c>
      <c r="B1683" s="54">
        <v>180.1</v>
      </c>
      <c r="C1683" s="54">
        <v>291.12</v>
      </c>
      <c r="D1683" s="12">
        <f t="shared" si="252"/>
        <v>0.61864523220665013</v>
      </c>
      <c r="E1683" s="13">
        <v>5.0999999999999997E-2</v>
      </c>
      <c r="F1683" s="13">
        <v>3.8500000000000001E-3</v>
      </c>
      <c r="G1683" s="14">
        <v>0.10817</v>
      </c>
      <c r="H1683" s="14">
        <v>7.4200000000000004E-3</v>
      </c>
      <c r="I1683" s="13">
        <v>1.538E-2</v>
      </c>
      <c r="J1683" s="13">
        <v>5.1999999999999995E-4</v>
      </c>
      <c r="K1683" s="15">
        <v>4.4799999999999996E-3</v>
      </c>
      <c r="L1683" s="15">
        <v>3.2000000000000003E-4</v>
      </c>
      <c r="M1683" s="16">
        <v>241</v>
      </c>
      <c r="N1683" s="16">
        <v>97</v>
      </c>
      <c r="O1683" s="16">
        <v>104</v>
      </c>
      <c r="P1683" s="16">
        <v>7</v>
      </c>
      <c r="Q1683" s="16">
        <v>98</v>
      </c>
      <c r="R1683" s="16">
        <v>3</v>
      </c>
      <c r="S1683" s="16">
        <v>90</v>
      </c>
      <c r="T1683" s="16">
        <v>6</v>
      </c>
      <c r="U1683" s="16">
        <v>98</v>
      </c>
      <c r="V1683" s="16">
        <v>3</v>
      </c>
      <c r="W1683" s="17">
        <f>100*(O1683-Q1683)/O1683</f>
        <v>5.7692307692307692</v>
      </c>
      <c r="X1683" s="113">
        <v>1.8455266083288131E-2</v>
      </c>
      <c r="Y1683" s="113">
        <v>3.5382729026095468E-4</v>
      </c>
      <c r="Z1683" s="114">
        <v>7.4731482303239463E-4</v>
      </c>
      <c r="AA1683" s="114">
        <v>1.3411591939299705E-5</v>
      </c>
      <c r="AB1683" s="114">
        <v>0.28305221131335911</v>
      </c>
      <c r="AC1683" s="114">
        <v>1.6906524272599438E-5</v>
      </c>
      <c r="AD1683" s="20">
        <f t="shared" si="255"/>
        <v>9.9094434158653044</v>
      </c>
      <c r="AE1683" s="20">
        <f t="shared" si="256"/>
        <v>12.013833002431085</v>
      </c>
      <c r="AF1683" s="20">
        <f t="shared" si="257"/>
        <v>0.59801395528567769</v>
      </c>
      <c r="AG1683" s="21">
        <f t="shared" si="258"/>
        <v>280.6228267285228</v>
      </c>
      <c r="AH1683" s="21">
        <f t="shared" si="259"/>
        <v>390.57990656416797</v>
      </c>
      <c r="AI1683" s="21">
        <f t="shared" si="254"/>
        <v>513.46346732111851</v>
      </c>
      <c r="AJ1683" s="20">
        <f t="shared" si="260"/>
        <v>-0.97749051737854231</v>
      </c>
    </row>
    <row r="1684" spans="1:36">
      <c r="A1684" s="1" t="s">
        <v>1702</v>
      </c>
      <c r="B1684" s="54">
        <v>136</v>
      </c>
      <c r="C1684" s="54">
        <v>391.97</v>
      </c>
      <c r="D1684" s="12">
        <f t="shared" si="252"/>
        <v>0.34696532897925858</v>
      </c>
      <c r="E1684" s="13">
        <v>6.0260000000000001E-2</v>
      </c>
      <c r="F1684" s="13">
        <v>9.1E-4</v>
      </c>
      <c r="G1684" s="14">
        <v>0.82787999999999995</v>
      </c>
      <c r="H1684" s="14">
        <v>1.1480000000000001E-2</v>
      </c>
      <c r="I1684" s="13">
        <v>9.9629999999999996E-2</v>
      </c>
      <c r="J1684" s="13">
        <v>1.1900000000000001E-3</v>
      </c>
      <c r="K1684" s="15">
        <v>3.2489999999999998E-2</v>
      </c>
      <c r="L1684" s="15">
        <v>6.4999999999999997E-4</v>
      </c>
      <c r="M1684" s="16">
        <v>613</v>
      </c>
      <c r="N1684" s="16">
        <v>13</v>
      </c>
      <c r="O1684" s="16">
        <v>612</v>
      </c>
      <c r="P1684" s="16">
        <v>6</v>
      </c>
      <c r="Q1684" s="16">
        <v>612</v>
      </c>
      <c r="R1684" s="16">
        <v>7</v>
      </c>
      <c r="S1684" s="16">
        <v>646</v>
      </c>
      <c r="T1684" s="16">
        <v>13</v>
      </c>
      <c r="U1684" s="16">
        <v>612</v>
      </c>
      <c r="V1684" s="16">
        <v>7</v>
      </c>
      <c r="W1684" s="17">
        <f>100*(O1684-Q1684)/O1684</f>
        <v>0</v>
      </c>
      <c r="X1684" s="113">
        <v>1.7272395241491975E-2</v>
      </c>
      <c r="Y1684" s="113">
        <v>1.2266038508652112E-5</v>
      </c>
      <c r="Z1684" s="114">
        <v>5.9466028658785295E-4</v>
      </c>
      <c r="AA1684" s="114">
        <v>1.3275429339375952E-6</v>
      </c>
      <c r="AB1684" s="114">
        <v>0.282294969377823</v>
      </c>
      <c r="AC1684" s="114">
        <v>1.6211180837194162E-5</v>
      </c>
      <c r="AD1684" s="20">
        <f t="shared" si="255"/>
        <v>-16.869796945137018</v>
      </c>
      <c r="AE1684" s="20">
        <f t="shared" si="256"/>
        <v>-3.6239475741095539</v>
      </c>
      <c r="AF1684" s="20">
        <f t="shared" si="257"/>
        <v>0.57406966543960736</v>
      </c>
      <c r="AG1684" s="21">
        <f t="shared" si="258"/>
        <v>1336.2606668524299</v>
      </c>
      <c r="AH1684" s="21">
        <f t="shared" si="259"/>
        <v>1777.0279037038013</v>
      </c>
      <c r="AI1684" s="21">
        <f t="shared" si="254"/>
        <v>2266.3396232593977</v>
      </c>
      <c r="AJ1684" s="20">
        <f t="shared" si="260"/>
        <v>-0.98208854558470327</v>
      </c>
    </row>
    <row r="1685" spans="1:36">
      <c r="A1685" s="1" t="s">
        <v>1703</v>
      </c>
      <c r="B1685" s="54">
        <v>522.72</v>
      </c>
      <c r="C1685" s="54">
        <v>474.46</v>
      </c>
      <c r="D1685" s="12">
        <f t="shared" si="252"/>
        <v>1.1017156346161954</v>
      </c>
      <c r="E1685" s="13">
        <v>5.0430000000000003E-2</v>
      </c>
      <c r="F1685" s="13">
        <v>1.9599999999999999E-3</v>
      </c>
      <c r="G1685" s="14">
        <v>0.24573999999999999</v>
      </c>
      <c r="H1685" s="14">
        <v>8.7399999999999995E-3</v>
      </c>
      <c r="I1685" s="13">
        <v>3.5340000000000003E-2</v>
      </c>
      <c r="J1685" s="13">
        <v>6.8000000000000005E-4</v>
      </c>
      <c r="K1685" s="15">
        <v>1.091E-2</v>
      </c>
      <c r="L1685" s="15">
        <v>2.9E-4</v>
      </c>
      <c r="M1685" s="16">
        <v>215</v>
      </c>
      <c r="N1685" s="16">
        <v>48</v>
      </c>
      <c r="O1685" s="16">
        <v>223</v>
      </c>
      <c r="P1685" s="16">
        <v>7</v>
      </c>
      <c r="Q1685" s="16">
        <v>224</v>
      </c>
      <c r="R1685" s="16">
        <v>4</v>
      </c>
      <c r="S1685" s="16">
        <v>219</v>
      </c>
      <c r="T1685" s="16">
        <v>6</v>
      </c>
      <c r="U1685" s="16">
        <v>224</v>
      </c>
      <c r="V1685" s="16">
        <v>4</v>
      </c>
      <c r="W1685" s="17">
        <f>100*(O1685-Q1685)/O1685</f>
        <v>-0.44843049327354262</v>
      </c>
      <c r="X1685" s="113">
        <v>2.3742610113215133E-2</v>
      </c>
      <c r="Y1685" s="113">
        <v>1.3499676691520282E-3</v>
      </c>
      <c r="Z1685" s="114">
        <v>8.2714524445694757E-4</v>
      </c>
      <c r="AA1685" s="114">
        <v>4.3298305026273971E-5</v>
      </c>
      <c r="AB1685" s="114">
        <v>0.2823417275420681</v>
      </c>
      <c r="AC1685" s="114">
        <v>1.5594718933894456E-5</v>
      </c>
      <c r="AD1685" s="20">
        <f t="shared" si="255"/>
        <v>-15.216232792918394</v>
      </c>
      <c r="AE1685" s="20">
        <f t="shared" si="256"/>
        <v>-10.423394210885562</v>
      </c>
      <c r="AF1685" s="20">
        <f t="shared" si="257"/>
        <v>0.55176594475588525</v>
      </c>
      <c r="AG1685" s="21">
        <f t="shared" si="258"/>
        <v>1279.3828164385941</v>
      </c>
      <c r="AH1685" s="21">
        <f t="shared" si="259"/>
        <v>1911.2538668328684</v>
      </c>
      <c r="AI1685" s="21">
        <f t="shared" si="254"/>
        <v>2619.900490902673</v>
      </c>
      <c r="AJ1685" s="20">
        <f t="shared" si="260"/>
        <v>-0.97508598661274259</v>
      </c>
    </row>
    <row r="1686" spans="1:36">
      <c r="A1686" s="1" t="s">
        <v>1704</v>
      </c>
      <c r="B1686" s="54">
        <v>240.19</v>
      </c>
      <c r="C1686" s="54">
        <v>348.17</v>
      </c>
      <c r="D1686" s="12">
        <f t="shared" si="252"/>
        <v>0.68986414682482688</v>
      </c>
      <c r="E1686" s="13">
        <v>0.16220000000000001</v>
      </c>
      <c r="F1686" s="13">
        <v>1.24E-3</v>
      </c>
      <c r="G1686" s="14">
        <v>10.502980000000001</v>
      </c>
      <c r="H1686" s="14">
        <v>7.6550000000000007E-2</v>
      </c>
      <c r="I1686" s="13">
        <v>0.46964</v>
      </c>
      <c r="J1686" s="13">
        <v>5.1399999999999996E-3</v>
      </c>
      <c r="K1686" s="15">
        <v>0.12725</v>
      </c>
      <c r="L1686" s="15">
        <v>1.5100000000000001E-3</v>
      </c>
      <c r="M1686" s="16">
        <v>2479</v>
      </c>
      <c r="N1686" s="16">
        <v>9</v>
      </c>
      <c r="O1686" s="16">
        <v>2480</v>
      </c>
      <c r="P1686" s="16">
        <v>7</v>
      </c>
      <c r="Q1686" s="16">
        <v>2482</v>
      </c>
      <c r="R1686" s="16">
        <v>23</v>
      </c>
      <c r="S1686" s="16">
        <v>2421</v>
      </c>
      <c r="T1686" s="16">
        <v>27</v>
      </c>
      <c r="U1686" s="16">
        <v>2479</v>
      </c>
      <c r="V1686" s="16">
        <v>9</v>
      </c>
      <c r="W1686" s="17">
        <f>100*(M1686-Q1686)/M1686</f>
        <v>-0.12101653892698669</v>
      </c>
      <c r="X1686" s="113">
        <v>1.6298319990517899E-2</v>
      </c>
      <c r="Y1686" s="113">
        <v>3.2191885799353606E-4</v>
      </c>
      <c r="Z1686" s="114">
        <v>5.7432603585978975E-4</v>
      </c>
      <c r="AA1686" s="114">
        <v>1.0560379322807926E-5</v>
      </c>
      <c r="AB1686" s="114">
        <v>0.28123728894660371</v>
      </c>
      <c r="AC1686" s="114">
        <v>1.5315242998891704E-5</v>
      </c>
      <c r="AD1686" s="20">
        <f t="shared" si="255"/>
        <v>-54.273798445260148</v>
      </c>
      <c r="AE1686" s="20">
        <f t="shared" si="256"/>
        <v>0.38477467900532858</v>
      </c>
      <c r="AF1686" s="20">
        <f t="shared" si="257"/>
        <v>0.54464016788674952</v>
      </c>
      <c r="AG1686" s="21">
        <f t="shared" si="258"/>
        <v>2776.7979494302399</v>
      </c>
      <c r="AH1686" s="21">
        <f t="shared" si="259"/>
        <v>2958.2873541775816</v>
      </c>
      <c r="AI1686" s="21">
        <f t="shared" si="254"/>
        <v>3159.588042932166</v>
      </c>
      <c r="AJ1686" s="20">
        <f t="shared" si="260"/>
        <v>-0.98270102301627138</v>
      </c>
    </row>
    <row r="1687" spans="1:36">
      <c r="A1687" s="1" t="s">
        <v>1705</v>
      </c>
      <c r="B1687" s="54">
        <v>164.23</v>
      </c>
      <c r="C1687" s="54">
        <v>72.739999999999995</v>
      </c>
      <c r="D1687" s="12">
        <f t="shared" si="252"/>
        <v>2.2577673907066265</v>
      </c>
      <c r="E1687" s="13">
        <v>6.1249999999999999E-2</v>
      </c>
      <c r="F1687" s="13">
        <v>2.5999999999999999E-3</v>
      </c>
      <c r="G1687" s="14">
        <v>0.88797000000000004</v>
      </c>
      <c r="H1687" s="14">
        <v>3.4419999999999999E-2</v>
      </c>
      <c r="I1687" s="13">
        <v>0.10514999999999999</v>
      </c>
      <c r="J1687" s="13">
        <v>2.3700000000000001E-3</v>
      </c>
      <c r="K1687" s="15">
        <v>3.0759999999999999E-2</v>
      </c>
      <c r="L1687" s="15">
        <v>7.2000000000000005E-4</v>
      </c>
      <c r="M1687" s="16">
        <v>648</v>
      </c>
      <c r="N1687" s="16">
        <v>46</v>
      </c>
      <c r="O1687" s="16">
        <v>645</v>
      </c>
      <c r="P1687" s="16">
        <v>19</v>
      </c>
      <c r="Q1687" s="16">
        <v>645</v>
      </c>
      <c r="R1687" s="16">
        <v>14</v>
      </c>
      <c r="S1687" s="16">
        <v>612</v>
      </c>
      <c r="T1687" s="16">
        <v>14</v>
      </c>
      <c r="U1687" s="16">
        <v>645</v>
      </c>
      <c r="V1687" s="16">
        <v>14</v>
      </c>
      <c r="W1687" s="17">
        <f>100*(O1687-Q1687)/O1687</f>
        <v>0</v>
      </c>
      <c r="X1687" s="113">
        <v>1.4498613305626013E-2</v>
      </c>
      <c r="Y1687" s="113">
        <v>1.8091385830197262E-4</v>
      </c>
      <c r="Z1687" s="114">
        <v>4.664784765265844E-4</v>
      </c>
      <c r="AA1687" s="114">
        <v>6.1331736021529087E-6</v>
      </c>
      <c r="AB1687" s="114">
        <v>0.28177755774440694</v>
      </c>
      <c r="AC1687" s="114">
        <v>1.831588421539183E-5</v>
      </c>
      <c r="AD1687" s="20">
        <f t="shared" si="255"/>
        <v>-35.167635253600118</v>
      </c>
      <c r="AE1687" s="20">
        <f t="shared" si="256"/>
        <v>-21.173343201260629</v>
      </c>
      <c r="AF1687" s="20">
        <f t="shared" si="257"/>
        <v>0.64864887365062518</v>
      </c>
      <c r="AG1687" s="21">
        <f t="shared" si="258"/>
        <v>2039.7416021816737</v>
      </c>
      <c r="AH1687" s="21">
        <f t="shared" si="259"/>
        <v>2896.131496923751</v>
      </c>
      <c r="AI1687" s="21">
        <f t="shared" si="254"/>
        <v>3841.6067256317269</v>
      </c>
      <c r="AJ1687" s="20">
        <f t="shared" si="260"/>
        <v>-0.98594944347811497</v>
      </c>
    </row>
    <row r="1688" spans="1:36">
      <c r="A1688" s="1" t="s">
        <v>1706</v>
      </c>
      <c r="B1688" s="54">
        <v>478.79</v>
      </c>
      <c r="C1688" s="54">
        <v>1222.58</v>
      </c>
      <c r="D1688" s="12">
        <f t="shared" si="252"/>
        <v>0.39162263410165393</v>
      </c>
      <c r="E1688" s="13">
        <v>4.82E-2</v>
      </c>
      <c r="F1688" s="13">
        <v>8.8999999999999995E-4</v>
      </c>
      <c r="G1688" s="14">
        <v>0.18794</v>
      </c>
      <c r="H1688" s="14">
        <v>3.1900000000000001E-3</v>
      </c>
      <c r="I1688" s="13">
        <v>2.828E-2</v>
      </c>
      <c r="J1688" s="13">
        <v>3.5E-4</v>
      </c>
      <c r="K1688" s="15">
        <v>8.1600000000000006E-3</v>
      </c>
      <c r="L1688" s="15">
        <v>1.8000000000000001E-4</v>
      </c>
      <c r="M1688" s="16">
        <v>109</v>
      </c>
      <c r="N1688" s="16">
        <v>19</v>
      </c>
      <c r="O1688" s="16">
        <v>175</v>
      </c>
      <c r="P1688" s="16">
        <v>3</v>
      </c>
      <c r="Q1688" s="16">
        <v>180</v>
      </c>
      <c r="R1688" s="16">
        <v>2</v>
      </c>
      <c r="S1688" s="16">
        <v>164</v>
      </c>
      <c r="T1688" s="16">
        <v>4</v>
      </c>
      <c r="U1688" s="16">
        <v>180</v>
      </c>
      <c r="V1688" s="16">
        <v>2</v>
      </c>
      <c r="W1688" s="17">
        <f>100*(O1688-Q1688)/O1688</f>
        <v>-2.8571428571428572</v>
      </c>
      <c r="X1688" s="113">
        <v>1.9302190132319003E-2</v>
      </c>
      <c r="Y1688" s="113">
        <v>4.5886392353970535E-5</v>
      </c>
      <c r="Z1688" s="114">
        <v>6.9868409919417803E-4</v>
      </c>
      <c r="AA1688" s="114">
        <v>2.4367099762976072E-6</v>
      </c>
      <c r="AB1688" s="114">
        <v>0.28219568682011564</v>
      </c>
      <c r="AC1688" s="114">
        <v>1.5015631441829506E-5</v>
      </c>
      <c r="AD1688" s="20">
        <f t="shared" si="255"/>
        <v>-20.380843219427458</v>
      </c>
      <c r="AE1688" s="20">
        <f t="shared" si="256"/>
        <v>-16.51817031539715</v>
      </c>
      <c r="AF1688" s="20">
        <f t="shared" si="257"/>
        <v>0.53122545359823536</v>
      </c>
      <c r="AG1688" s="21">
        <f t="shared" si="258"/>
        <v>1477.2904912783672</v>
      </c>
      <c r="AH1688" s="21">
        <f t="shared" si="259"/>
        <v>2261.0646174198405</v>
      </c>
      <c r="AI1688" s="21">
        <f t="shared" si="254"/>
        <v>3135.1117567361734</v>
      </c>
      <c r="AJ1688" s="20">
        <f t="shared" si="260"/>
        <v>-0.97895529821704286</v>
      </c>
    </row>
    <row r="1689" spans="1:36">
      <c r="A1689" s="1" t="s">
        <v>1707</v>
      </c>
      <c r="B1689" s="54">
        <v>75.75</v>
      </c>
      <c r="C1689" s="54">
        <v>220.28</v>
      </c>
      <c r="D1689" s="12">
        <f t="shared" si="252"/>
        <v>0.34388051570728162</v>
      </c>
      <c r="E1689" s="13">
        <v>9.4890000000000002E-2</v>
      </c>
      <c r="F1689" s="13">
        <v>1.5900000000000001E-3</v>
      </c>
      <c r="G1689" s="14">
        <v>3.5098400000000001</v>
      </c>
      <c r="H1689" s="14">
        <v>5.4080000000000003E-2</v>
      </c>
      <c r="I1689" s="13">
        <v>0.26826</v>
      </c>
      <c r="J1689" s="13">
        <v>3.79E-3</v>
      </c>
      <c r="K1689" s="15">
        <v>8.1009999999999999E-2</v>
      </c>
      <c r="L1689" s="15">
        <v>2.2599999999999999E-3</v>
      </c>
      <c r="M1689" s="16">
        <v>1526</v>
      </c>
      <c r="N1689" s="16">
        <v>13</v>
      </c>
      <c r="O1689" s="16">
        <v>1529</v>
      </c>
      <c r="P1689" s="16">
        <v>12</v>
      </c>
      <c r="Q1689" s="16">
        <v>1532</v>
      </c>
      <c r="R1689" s="16">
        <v>19</v>
      </c>
      <c r="S1689" s="16">
        <v>1574</v>
      </c>
      <c r="T1689" s="16">
        <v>42</v>
      </c>
      <c r="U1689" s="16">
        <v>1526</v>
      </c>
      <c r="V1689" s="16">
        <v>13</v>
      </c>
      <c r="W1689" s="17">
        <f>100*(M1689-Q1689)/M1689</f>
        <v>-0.39318479685452162</v>
      </c>
      <c r="X1689" s="113">
        <v>4.0103293343322778E-2</v>
      </c>
      <c r="Y1689" s="113">
        <v>6.7294945478534106E-4</v>
      </c>
      <c r="Z1689" s="114">
        <v>1.4124793893262491E-3</v>
      </c>
      <c r="AA1689" s="114">
        <v>2.0974476162306039E-5</v>
      </c>
      <c r="AB1689" s="114">
        <v>0.28187451832246507</v>
      </c>
      <c r="AC1689" s="114">
        <v>1.433387937169982E-5</v>
      </c>
      <c r="AD1689" s="20">
        <f t="shared" si="255"/>
        <v>-31.738703886344808</v>
      </c>
      <c r="AE1689" s="20">
        <f t="shared" si="256"/>
        <v>0.75322825978885177</v>
      </c>
      <c r="AF1689" s="20">
        <f t="shared" si="257"/>
        <v>0.50863175389171666</v>
      </c>
      <c r="AG1689" s="21">
        <f t="shared" si="258"/>
        <v>1955.7010235089858</v>
      </c>
      <c r="AH1689" s="21">
        <f t="shared" si="259"/>
        <v>2202.2982342651972</v>
      </c>
      <c r="AI1689" s="21">
        <f t="shared" si="254"/>
        <v>2486.3434926565797</v>
      </c>
      <c r="AJ1689" s="20">
        <f t="shared" si="260"/>
        <v>-0.95745544008053463</v>
      </c>
    </row>
    <row r="1690" spans="1:36">
      <c r="A1690" s="1" t="s">
        <v>1708</v>
      </c>
      <c r="B1690" s="54">
        <v>15.64</v>
      </c>
      <c r="C1690" s="54">
        <v>36.46</v>
      </c>
      <c r="D1690" s="12">
        <f t="shared" si="252"/>
        <v>0.42896324739440483</v>
      </c>
      <c r="E1690" s="13">
        <v>4.9529999999999998E-2</v>
      </c>
      <c r="F1690" s="13">
        <v>1.4160000000000001E-2</v>
      </c>
      <c r="G1690" s="14">
        <v>0.17372000000000001</v>
      </c>
      <c r="H1690" s="14">
        <v>4.5539999999999997E-2</v>
      </c>
      <c r="I1690" s="13">
        <v>2.5440000000000001E-2</v>
      </c>
      <c r="J1690" s="13">
        <v>3.0300000000000001E-3</v>
      </c>
      <c r="K1690" s="15">
        <v>1.009E-2</v>
      </c>
      <c r="L1690" s="15">
        <v>2.7599999999999999E-3</v>
      </c>
      <c r="M1690" s="16">
        <v>173</v>
      </c>
      <c r="N1690" s="16">
        <v>312</v>
      </c>
      <c r="O1690" s="16">
        <v>163</v>
      </c>
      <c r="P1690" s="16">
        <v>39</v>
      </c>
      <c r="Q1690" s="16">
        <v>162</v>
      </c>
      <c r="R1690" s="16">
        <v>19</v>
      </c>
      <c r="S1690" s="16">
        <v>203</v>
      </c>
      <c r="T1690" s="16">
        <v>55</v>
      </c>
      <c r="U1690" s="16">
        <v>162</v>
      </c>
      <c r="V1690" s="16">
        <v>19</v>
      </c>
      <c r="W1690" s="17">
        <f t="shared" ref="W1690:W1700" si="261">100*(O1690-Q1690)/O1690</f>
        <v>0.61349693251533743</v>
      </c>
      <c r="X1690" s="113">
        <v>2.3608007768634486E-2</v>
      </c>
      <c r="Y1690" s="113">
        <v>3.8257688589715796E-4</v>
      </c>
      <c r="Z1690" s="114">
        <v>8.5766141505486766E-4</v>
      </c>
      <c r="AA1690" s="114">
        <v>1.0693191252064881E-5</v>
      </c>
      <c r="AB1690" s="114">
        <v>0.28302723498338478</v>
      </c>
      <c r="AC1690" s="114">
        <v>1.6714290490815924E-5</v>
      </c>
      <c r="AD1690" s="20">
        <f t="shared" si="255"/>
        <v>9.026175978694706</v>
      </c>
      <c r="AE1690" s="20">
        <f t="shared" si="256"/>
        <v>12.495303959241255</v>
      </c>
      <c r="AF1690" s="20">
        <f t="shared" si="257"/>
        <v>0.59129747558076629</v>
      </c>
      <c r="AG1690" s="21">
        <f t="shared" si="258"/>
        <v>316.88088105996775</v>
      </c>
      <c r="AH1690" s="21">
        <f t="shared" si="259"/>
        <v>409.40951704423219</v>
      </c>
      <c r="AI1690" s="21">
        <f t="shared" si="254"/>
        <v>513.32151420280979</v>
      </c>
      <c r="AJ1690" s="20">
        <f t="shared" si="260"/>
        <v>-0.97416682484774497</v>
      </c>
    </row>
    <row r="1691" spans="1:36">
      <c r="A1691" s="1" t="s">
        <v>1709</v>
      </c>
      <c r="B1691" s="54">
        <v>75.87</v>
      </c>
      <c r="C1691" s="54">
        <v>515.82000000000005</v>
      </c>
      <c r="D1691" s="12">
        <f t="shared" si="252"/>
        <v>0.1470861928579737</v>
      </c>
      <c r="E1691" s="13">
        <v>6.1310000000000003E-2</v>
      </c>
      <c r="F1691" s="13">
        <v>8.3000000000000001E-4</v>
      </c>
      <c r="G1691" s="14">
        <v>0.88009000000000004</v>
      </c>
      <c r="H1691" s="14">
        <v>1.09E-2</v>
      </c>
      <c r="I1691" s="13">
        <v>0.10410999999999999</v>
      </c>
      <c r="J1691" s="13">
        <v>1.1999999999999999E-3</v>
      </c>
      <c r="K1691" s="15">
        <v>3.322E-2</v>
      </c>
      <c r="L1691" s="15">
        <v>8.8000000000000003E-4</v>
      </c>
      <c r="M1691" s="16">
        <v>650</v>
      </c>
      <c r="N1691" s="16">
        <v>12</v>
      </c>
      <c r="O1691" s="16">
        <v>641</v>
      </c>
      <c r="P1691" s="16">
        <v>6</v>
      </c>
      <c r="Q1691" s="16">
        <v>638</v>
      </c>
      <c r="R1691" s="16">
        <v>7</v>
      </c>
      <c r="S1691" s="16">
        <v>661</v>
      </c>
      <c r="T1691" s="16">
        <v>17</v>
      </c>
      <c r="U1691" s="16">
        <v>638</v>
      </c>
      <c r="V1691" s="16">
        <v>7</v>
      </c>
      <c r="W1691" s="17">
        <f t="shared" si="261"/>
        <v>0.46801872074882994</v>
      </c>
      <c r="X1691" s="113">
        <v>7.2176530438525987E-3</v>
      </c>
      <c r="Y1691" s="113">
        <v>3.3971541297838693E-4</v>
      </c>
      <c r="Z1691" s="114">
        <v>2.2056742509832445E-4</v>
      </c>
      <c r="AA1691" s="114">
        <v>1.0536850164095978E-5</v>
      </c>
      <c r="AB1691" s="114">
        <v>0.2823241072195149</v>
      </c>
      <c r="AC1691" s="114">
        <v>1.3143172858707358E-5</v>
      </c>
      <c r="AD1691" s="20">
        <f t="shared" si="255"/>
        <v>-15.839361057146117</v>
      </c>
      <c r="AE1691" s="20">
        <f t="shared" si="256"/>
        <v>-1.8665947366103275</v>
      </c>
      <c r="AF1691" s="20">
        <f t="shared" si="257"/>
        <v>0.46545236878330182</v>
      </c>
      <c r="AG1691" s="21">
        <f t="shared" si="258"/>
        <v>1283.4333004138268</v>
      </c>
      <c r="AH1691" s="21">
        <f t="shared" si="259"/>
        <v>1686.4713093667192</v>
      </c>
      <c r="AI1691" s="21">
        <f t="shared" si="254"/>
        <v>2126.8292593007413</v>
      </c>
      <c r="AJ1691" s="20">
        <f t="shared" si="260"/>
        <v>-0.99335640285848426</v>
      </c>
    </row>
    <row r="1692" spans="1:36">
      <c r="A1692" s="1" t="s">
        <v>1710</v>
      </c>
      <c r="B1692" s="54">
        <v>68.05</v>
      </c>
      <c r="C1692" s="54">
        <v>116.75</v>
      </c>
      <c r="D1692" s="12">
        <f t="shared" si="252"/>
        <v>0.58286937901498925</v>
      </c>
      <c r="E1692" s="13">
        <v>5.1889999999999999E-2</v>
      </c>
      <c r="F1692" s="13">
        <v>4.13E-3</v>
      </c>
      <c r="G1692" s="14">
        <v>0.28033999999999998</v>
      </c>
      <c r="H1692" s="14">
        <v>2.036E-2</v>
      </c>
      <c r="I1692" s="13">
        <v>3.918E-2</v>
      </c>
      <c r="J1692" s="13">
        <v>1.41E-3</v>
      </c>
      <c r="K1692" s="15">
        <v>1.209E-2</v>
      </c>
      <c r="L1692" s="15">
        <v>9.2000000000000003E-4</v>
      </c>
      <c r="M1692" s="16">
        <v>281</v>
      </c>
      <c r="N1692" s="16">
        <v>101</v>
      </c>
      <c r="O1692" s="16">
        <v>251</v>
      </c>
      <c r="P1692" s="16">
        <v>16</v>
      </c>
      <c r="Q1692" s="16">
        <v>248</v>
      </c>
      <c r="R1692" s="16">
        <v>9</v>
      </c>
      <c r="S1692" s="16">
        <v>243</v>
      </c>
      <c r="T1692" s="16">
        <v>18</v>
      </c>
      <c r="U1692" s="16">
        <v>248</v>
      </c>
      <c r="V1692" s="16">
        <v>9</v>
      </c>
      <c r="W1692" s="17">
        <f t="shared" si="261"/>
        <v>1.1952191235059761</v>
      </c>
      <c r="X1692" s="113">
        <v>2.5745041753860991E-2</v>
      </c>
      <c r="Y1692" s="113">
        <v>7.5218795651956513E-4</v>
      </c>
      <c r="Z1692" s="114">
        <v>9.9758878119821873E-4</v>
      </c>
      <c r="AA1692" s="114">
        <v>2.6912139381090497E-5</v>
      </c>
      <c r="AB1692" s="114">
        <v>0.28304017233595341</v>
      </c>
      <c r="AC1692" s="114">
        <v>1.8538596336649092E-5</v>
      </c>
      <c r="AD1692" s="20">
        <f t="shared" si="255"/>
        <v>9.4836948479115613</v>
      </c>
      <c r="AE1692" s="20">
        <f t="shared" si="256"/>
        <v>14.777029605637093</v>
      </c>
      <c r="AF1692" s="20">
        <f t="shared" si="257"/>
        <v>0.65595968537092064</v>
      </c>
      <c r="AG1692" s="21">
        <f t="shared" si="258"/>
        <v>299.64253892031348</v>
      </c>
      <c r="AH1692" s="21">
        <f t="shared" si="259"/>
        <v>330.18816568130052</v>
      </c>
      <c r="AI1692" s="21">
        <f t="shared" si="254"/>
        <v>364.70719526744676</v>
      </c>
      <c r="AJ1692" s="20">
        <f t="shared" si="260"/>
        <v>-0.96995214514463202</v>
      </c>
    </row>
    <row r="1693" spans="1:36">
      <c r="A1693" s="1" t="s">
        <v>1711</v>
      </c>
      <c r="B1693" s="54">
        <v>140.72</v>
      </c>
      <c r="C1693" s="54">
        <v>180.27</v>
      </c>
      <c r="D1693" s="12">
        <f t="shared" si="252"/>
        <v>0.78060686747656294</v>
      </c>
      <c r="E1693" s="13">
        <v>5.0540000000000002E-2</v>
      </c>
      <c r="F1693" s="13">
        <v>3.16E-3</v>
      </c>
      <c r="G1693" s="14">
        <v>0.17324000000000001</v>
      </c>
      <c r="H1693" s="14">
        <v>9.8700000000000003E-3</v>
      </c>
      <c r="I1693" s="13">
        <v>2.486E-2</v>
      </c>
      <c r="J1693" s="13">
        <v>7.1000000000000002E-4</v>
      </c>
      <c r="K1693" s="15">
        <v>8.2000000000000007E-3</v>
      </c>
      <c r="L1693" s="15">
        <v>4.0999999999999999E-4</v>
      </c>
      <c r="M1693" s="16">
        <v>220</v>
      </c>
      <c r="N1693" s="16">
        <v>80</v>
      </c>
      <c r="O1693" s="16">
        <v>162</v>
      </c>
      <c r="P1693" s="16">
        <v>9</v>
      </c>
      <c r="Q1693" s="16">
        <v>158</v>
      </c>
      <c r="R1693" s="16">
        <v>4</v>
      </c>
      <c r="S1693" s="16">
        <v>165</v>
      </c>
      <c r="T1693" s="16">
        <v>8</v>
      </c>
      <c r="U1693" s="16">
        <v>158</v>
      </c>
      <c r="V1693" s="16">
        <v>4</v>
      </c>
      <c r="W1693" s="17">
        <f t="shared" si="261"/>
        <v>2.4691358024691357</v>
      </c>
      <c r="X1693" s="113">
        <v>5.5506794782708584E-2</v>
      </c>
      <c r="Y1693" s="113">
        <v>2.9916410741762041E-4</v>
      </c>
      <c r="Z1693" s="114">
        <v>2.4903527307558299E-3</v>
      </c>
      <c r="AA1693" s="114">
        <v>1.2046061507282504E-5</v>
      </c>
      <c r="AB1693" s="114">
        <v>0.28283336595510195</v>
      </c>
      <c r="AC1693" s="114">
        <v>1.7992703657875518E-5</v>
      </c>
      <c r="AD1693" s="20">
        <f t="shared" si="255"/>
        <v>2.1701567022880397</v>
      </c>
      <c r="AE1693" s="20">
        <f t="shared" si="256"/>
        <v>5.3806432535807858</v>
      </c>
      <c r="AF1693" s="20">
        <f t="shared" si="257"/>
        <v>0.63651799409648657</v>
      </c>
      <c r="AG1693" s="21">
        <f t="shared" si="258"/>
        <v>617.86271530590818</v>
      </c>
      <c r="AH1693" s="21">
        <f t="shared" si="259"/>
        <v>860.74107089030531</v>
      </c>
      <c r="AI1693" s="21">
        <f t="shared" si="254"/>
        <v>1155.8923206642335</v>
      </c>
      <c r="AJ1693" s="20">
        <f t="shared" si="260"/>
        <v>-0.92498937557964367</v>
      </c>
    </row>
    <row r="1694" spans="1:36">
      <c r="A1694" s="1" t="s">
        <v>1712</v>
      </c>
      <c r="B1694" s="54">
        <v>475.95</v>
      </c>
      <c r="C1694" s="54">
        <v>972.29</v>
      </c>
      <c r="D1694" s="12">
        <f t="shared" si="252"/>
        <v>0.48951444527867199</v>
      </c>
      <c r="E1694" s="13">
        <v>5.0009999999999999E-2</v>
      </c>
      <c r="F1694" s="13">
        <v>1.2099999999999999E-3</v>
      </c>
      <c r="G1694" s="14">
        <v>0.19073000000000001</v>
      </c>
      <c r="H1694" s="14">
        <v>4.2100000000000002E-3</v>
      </c>
      <c r="I1694" s="13">
        <v>2.7660000000000001E-2</v>
      </c>
      <c r="J1694" s="13">
        <v>3.8999999999999999E-4</v>
      </c>
      <c r="K1694" s="15">
        <v>7.9900000000000006E-3</v>
      </c>
      <c r="L1694" s="15">
        <v>2.1000000000000001E-4</v>
      </c>
      <c r="M1694" s="16">
        <v>195</v>
      </c>
      <c r="N1694" s="16">
        <v>27</v>
      </c>
      <c r="O1694" s="16">
        <v>177</v>
      </c>
      <c r="P1694" s="16">
        <v>4</v>
      </c>
      <c r="Q1694" s="16">
        <v>176</v>
      </c>
      <c r="R1694" s="16">
        <v>2</v>
      </c>
      <c r="S1694" s="16">
        <v>161</v>
      </c>
      <c r="T1694" s="16">
        <v>4</v>
      </c>
      <c r="U1694" s="16">
        <v>176</v>
      </c>
      <c r="V1694" s="16">
        <v>2</v>
      </c>
      <c r="W1694" s="17">
        <f t="shared" si="261"/>
        <v>0.56497175141242939</v>
      </c>
      <c r="X1694" s="113">
        <v>1.542013209515654E-2</v>
      </c>
      <c r="Y1694" s="113">
        <v>1.6948728163994212E-4</v>
      </c>
      <c r="Z1694" s="114">
        <v>5.4274640812603089E-4</v>
      </c>
      <c r="AA1694" s="114">
        <v>4.9318737003312526E-6</v>
      </c>
      <c r="AB1694" s="114">
        <v>0.28227934507588714</v>
      </c>
      <c r="AC1694" s="114">
        <v>1.6178352567550645E-5</v>
      </c>
      <c r="AD1694" s="20">
        <f t="shared" si="255"/>
        <v>-17.42233757631162</v>
      </c>
      <c r="AE1694" s="20">
        <f t="shared" si="256"/>
        <v>-13.626394589308921</v>
      </c>
      <c r="AF1694" s="20">
        <f t="shared" si="257"/>
        <v>0.57235535369662061</v>
      </c>
      <c r="AG1694" s="21">
        <f t="shared" si="258"/>
        <v>1356.0084476227557</v>
      </c>
      <c r="AH1694" s="21">
        <f t="shared" si="259"/>
        <v>2076.7313757144893</v>
      </c>
      <c r="AI1694" s="21">
        <f t="shared" si="254"/>
        <v>2875.0385535145751</v>
      </c>
      <c r="AJ1694" s="20">
        <f t="shared" si="260"/>
        <v>-0.98365221662270996</v>
      </c>
    </row>
    <row r="1695" spans="1:36">
      <c r="A1695" s="1" t="s">
        <v>1713</v>
      </c>
      <c r="B1695" s="54">
        <v>113.27</v>
      </c>
      <c r="C1695" s="54">
        <v>231.57</v>
      </c>
      <c r="D1695" s="12">
        <f t="shared" si="252"/>
        <v>0.48913935311137019</v>
      </c>
      <c r="E1695" s="13">
        <v>5.0410000000000003E-2</v>
      </c>
      <c r="F1695" s="13">
        <v>2.0799999999999998E-3</v>
      </c>
      <c r="G1695" s="14">
        <v>0.20094000000000001</v>
      </c>
      <c r="H1695" s="14">
        <v>7.6E-3</v>
      </c>
      <c r="I1695" s="13">
        <v>2.8910000000000002E-2</v>
      </c>
      <c r="J1695" s="13">
        <v>5.6999999999999998E-4</v>
      </c>
      <c r="K1695" s="15">
        <v>9.92E-3</v>
      </c>
      <c r="L1695" s="15">
        <v>3.8999999999999999E-4</v>
      </c>
      <c r="M1695" s="16">
        <v>214</v>
      </c>
      <c r="N1695" s="16">
        <v>52</v>
      </c>
      <c r="O1695" s="16">
        <v>186</v>
      </c>
      <c r="P1695" s="16">
        <v>6</v>
      </c>
      <c r="Q1695" s="16">
        <v>184</v>
      </c>
      <c r="R1695" s="16">
        <v>4</v>
      </c>
      <c r="S1695" s="16">
        <v>200</v>
      </c>
      <c r="T1695" s="16">
        <v>8</v>
      </c>
      <c r="U1695" s="16">
        <v>184</v>
      </c>
      <c r="V1695" s="16">
        <v>4</v>
      </c>
      <c r="W1695" s="17">
        <f t="shared" si="261"/>
        <v>1.075268817204301</v>
      </c>
      <c r="X1695" s="113">
        <v>2.3050481475525974E-2</v>
      </c>
      <c r="Y1695" s="113">
        <v>5.9600015939297512E-4</v>
      </c>
      <c r="Z1695" s="114">
        <v>1.1440709904325123E-3</v>
      </c>
      <c r="AA1695" s="114">
        <v>2.7873959198911223E-5</v>
      </c>
      <c r="AB1695" s="114">
        <v>0.28306605604224377</v>
      </c>
      <c r="AC1695" s="114">
        <v>1.6464616766288941E-5</v>
      </c>
      <c r="AD1695" s="20">
        <f t="shared" si="255"/>
        <v>10.39905090474802</v>
      </c>
      <c r="AE1695" s="20">
        <f t="shared" si="256"/>
        <v>14.306019212015908</v>
      </c>
      <c r="AF1695" s="20">
        <f t="shared" si="257"/>
        <v>0.58249301906568918</v>
      </c>
      <c r="AG1695" s="21">
        <f t="shared" si="258"/>
        <v>263.80066604681707</v>
      </c>
      <c r="AH1695" s="21">
        <f t="shared" si="259"/>
        <v>310.50541420981091</v>
      </c>
      <c r="AI1695" s="21">
        <f t="shared" si="254"/>
        <v>363.63768817793147</v>
      </c>
      <c r="AJ1695" s="20">
        <f t="shared" si="260"/>
        <v>-0.96554003040865921</v>
      </c>
    </row>
    <row r="1696" spans="1:36">
      <c r="A1696" s="1" t="s">
        <v>1714</v>
      </c>
      <c r="B1696" s="54">
        <v>85.75</v>
      </c>
      <c r="C1696" s="54">
        <v>89.3</v>
      </c>
      <c r="D1696" s="12">
        <f t="shared" si="252"/>
        <v>0.96024636058230683</v>
      </c>
      <c r="E1696" s="13">
        <v>6.0760000000000002E-2</v>
      </c>
      <c r="F1696" s="13">
        <v>4.6800000000000001E-3</v>
      </c>
      <c r="G1696" s="14">
        <v>0.85370999999999997</v>
      </c>
      <c r="H1696" s="14">
        <v>5.9959999999999999E-2</v>
      </c>
      <c r="I1696" s="13">
        <v>0.1019</v>
      </c>
      <c r="J1696" s="13">
        <v>3.9199999999999999E-3</v>
      </c>
      <c r="K1696" s="15">
        <v>3.3309999999999999E-2</v>
      </c>
      <c r="L1696" s="15">
        <v>2.0100000000000001E-3</v>
      </c>
      <c r="M1696" s="16">
        <v>631</v>
      </c>
      <c r="N1696" s="16">
        <v>87</v>
      </c>
      <c r="O1696" s="16">
        <v>627</v>
      </c>
      <c r="P1696" s="16">
        <v>33</v>
      </c>
      <c r="Q1696" s="16">
        <v>626</v>
      </c>
      <c r="R1696" s="16">
        <v>23</v>
      </c>
      <c r="S1696" s="16">
        <v>662</v>
      </c>
      <c r="T1696" s="16">
        <v>39</v>
      </c>
      <c r="U1696" s="16">
        <v>626</v>
      </c>
      <c r="V1696" s="16">
        <v>23</v>
      </c>
      <c r="W1696" s="17">
        <f t="shared" si="261"/>
        <v>0.15948963317384371</v>
      </c>
      <c r="X1696" s="113">
        <v>9.6033186407626717E-3</v>
      </c>
      <c r="Y1696" s="113">
        <v>2.2822947152807842E-4</v>
      </c>
      <c r="Z1696" s="114">
        <v>3.1275175109329764E-4</v>
      </c>
      <c r="AA1696" s="114">
        <v>6.4345569870790622E-6</v>
      </c>
      <c r="AB1696" s="114">
        <v>0.28221713012688943</v>
      </c>
      <c r="AC1696" s="114">
        <v>1.8683380896639242E-5</v>
      </c>
      <c r="AD1696" s="20">
        <f t="shared" si="255"/>
        <v>-19.622518251828367</v>
      </c>
      <c r="AE1696" s="20">
        <f t="shared" si="256"/>
        <v>-5.9580320489083238</v>
      </c>
      <c r="AF1696" s="20">
        <f t="shared" si="257"/>
        <v>0.66163568001059814</v>
      </c>
      <c r="AG1696" s="21">
        <f t="shared" si="258"/>
        <v>1433.172477764391</v>
      </c>
      <c r="AH1696" s="21">
        <f t="shared" si="259"/>
        <v>1934.0511563637833</v>
      </c>
      <c r="AI1696" s="21">
        <f t="shared" si="254"/>
        <v>2483.4326420365724</v>
      </c>
      <c r="AJ1696" s="20">
        <f t="shared" si="260"/>
        <v>-0.99057976653333446</v>
      </c>
    </row>
    <row r="1697" spans="1:36">
      <c r="A1697" s="1" t="s">
        <v>1715</v>
      </c>
      <c r="B1697" s="54">
        <v>96.31</v>
      </c>
      <c r="C1697" s="54">
        <v>159.61000000000001</v>
      </c>
      <c r="D1697" s="12">
        <f t="shared" si="252"/>
        <v>0.60340830775014098</v>
      </c>
      <c r="E1697" s="13">
        <v>4.7579999999999997E-2</v>
      </c>
      <c r="F1697" s="13">
        <v>4.0099999999999997E-3</v>
      </c>
      <c r="G1697" s="14">
        <v>0.10477</v>
      </c>
      <c r="H1697" s="14">
        <v>8.0999999999999996E-3</v>
      </c>
      <c r="I1697" s="13">
        <v>1.5970000000000002E-2</v>
      </c>
      <c r="J1697" s="13">
        <v>5.6999999999999998E-4</v>
      </c>
      <c r="K1697" s="15">
        <v>5.77E-3</v>
      </c>
      <c r="L1697" s="15">
        <v>4.0000000000000002E-4</v>
      </c>
      <c r="M1697" s="16">
        <v>78</v>
      </c>
      <c r="N1697" s="16">
        <v>106</v>
      </c>
      <c r="O1697" s="16">
        <v>101</v>
      </c>
      <c r="P1697" s="16">
        <v>7</v>
      </c>
      <c r="Q1697" s="16">
        <v>102</v>
      </c>
      <c r="R1697" s="16">
        <v>4</v>
      </c>
      <c r="S1697" s="16">
        <v>116</v>
      </c>
      <c r="T1697" s="16">
        <v>8</v>
      </c>
      <c r="U1697" s="16">
        <v>102</v>
      </c>
      <c r="V1697" s="16">
        <v>4</v>
      </c>
      <c r="W1697" s="17">
        <f t="shared" si="261"/>
        <v>-0.99009900990099009</v>
      </c>
      <c r="X1697" s="113">
        <v>2.1206785067201764E-2</v>
      </c>
      <c r="Y1697" s="113">
        <v>5.1956250958851765E-4</v>
      </c>
      <c r="Z1697" s="114">
        <v>8.4913018741941432E-4</v>
      </c>
      <c r="AA1697" s="114">
        <v>2.133054375218359E-5</v>
      </c>
      <c r="AB1697" s="114">
        <v>0.28304966330768416</v>
      </c>
      <c r="AC1697" s="114">
        <v>1.9107162775630233E-5</v>
      </c>
      <c r="AD1697" s="20">
        <f t="shared" si="255"/>
        <v>9.8193352836961623</v>
      </c>
      <c r="AE1697" s="20">
        <f t="shared" si="256"/>
        <v>12.002841704552569</v>
      </c>
      <c r="AF1697" s="20">
        <f t="shared" si="257"/>
        <v>0.67586040741964093</v>
      </c>
      <c r="AG1697" s="21">
        <f t="shared" si="258"/>
        <v>284.99697484727886</v>
      </c>
      <c r="AH1697" s="21">
        <f t="shared" si="259"/>
        <v>394.38890377435717</v>
      </c>
      <c r="AI1697" s="21">
        <f t="shared" si="254"/>
        <v>517.19224335958722</v>
      </c>
      <c r="AJ1697" s="20">
        <f t="shared" si="260"/>
        <v>-0.97442378953555986</v>
      </c>
    </row>
    <row r="1698" spans="1:36">
      <c r="A1698" s="1" t="s">
        <v>1716</v>
      </c>
      <c r="B1698" s="54">
        <v>58.9</v>
      </c>
      <c r="C1698" s="54">
        <v>97.97</v>
      </c>
      <c r="D1698" s="12">
        <f t="shared" si="252"/>
        <v>0.60120445034194137</v>
      </c>
      <c r="E1698" s="13">
        <v>4.6050000000000001E-2</v>
      </c>
      <c r="F1698" s="13">
        <v>9.4500000000000001E-3</v>
      </c>
      <c r="G1698" s="14">
        <v>0.15465000000000001</v>
      </c>
      <c r="H1698" s="14">
        <v>2.8840000000000001E-2</v>
      </c>
      <c r="I1698" s="13">
        <v>2.436E-2</v>
      </c>
      <c r="J1698" s="13">
        <v>2.0799999999999998E-3</v>
      </c>
      <c r="K1698" s="15">
        <v>9.8300000000000002E-3</v>
      </c>
      <c r="L1698" s="15">
        <v>1.7099999999999999E-3</v>
      </c>
      <c r="M1698" s="16"/>
      <c r="N1698" s="16">
        <v>344</v>
      </c>
      <c r="O1698" s="16">
        <v>146</v>
      </c>
      <c r="P1698" s="16">
        <v>25</v>
      </c>
      <c r="Q1698" s="16">
        <v>155</v>
      </c>
      <c r="R1698" s="16">
        <v>13</v>
      </c>
      <c r="S1698" s="16">
        <v>198</v>
      </c>
      <c r="T1698" s="16">
        <v>34</v>
      </c>
      <c r="U1698" s="16">
        <v>155</v>
      </c>
      <c r="V1698" s="16">
        <v>13</v>
      </c>
      <c r="W1698" s="17">
        <f t="shared" si="261"/>
        <v>-6.1643835616438354</v>
      </c>
      <c r="X1698" s="113">
        <v>1.4594797758248139E-2</v>
      </c>
      <c r="Y1698" s="113">
        <v>9.6204204459340506E-5</v>
      </c>
      <c r="Z1698" s="114">
        <v>5.2836195095180068E-4</v>
      </c>
      <c r="AA1698" s="114">
        <v>4.2161113236811964E-6</v>
      </c>
      <c r="AB1698" s="114">
        <v>0.28283147040307643</v>
      </c>
      <c r="AC1698" s="114">
        <v>1.942024049224757E-5</v>
      </c>
      <c r="AD1698" s="20">
        <f t="shared" si="255"/>
        <v>2.1031220586342769</v>
      </c>
      <c r="AE1698" s="20">
        <f t="shared" si="256"/>
        <v>5.4534490709268191</v>
      </c>
      <c r="AF1698" s="20">
        <f t="shared" si="257"/>
        <v>0.68701464789766531</v>
      </c>
      <c r="AG1698" s="21">
        <f t="shared" si="258"/>
        <v>588.67960867842601</v>
      </c>
      <c r="AH1698" s="21">
        <f t="shared" si="259"/>
        <v>853.82611934898159</v>
      </c>
      <c r="AI1698" s="21">
        <f t="shared" si="254"/>
        <v>1147.3330894755541</v>
      </c>
      <c r="AJ1698" s="20">
        <f t="shared" si="260"/>
        <v>-0.9840854834050663</v>
      </c>
    </row>
    <row r="1699" spans="1:36">
      <c r="A1699" s="1" t="s">
        <v>1717</v>
      </c>
      <c r="B1699" s="54">
        <v>426.5</v>
      </c>
      <c r="C1699" s="54">
        <v>845.3</v>
      </c>
      <c r="D1699" s="12">
        <f t="shared" si="252"/>
        <v>0.50455459600141961</v>
      </c>
      <c r="E1699" s="13">
        <v>4.9439999999999998E-2</v>
      </c>
      <c r="F1699" s="13">
        <v>8.8000000000000003E-4</v>
      </c>
      <c r="G1699" s="14">
        <v>0.24697</v>
      </c>
      <c r="H1699" s="14">
        <v>4.0200000000000001E-3</v>
      </c>
      <c r="I1699" s="13">
        <v>3.6229999999999998E-2</v>
      </c>
      <c r="J1699" s="13">
        <v>4.4000000000000002E-4</v>
      </c>
      <c r="K1699" s="15">
        <v>1.115E-2</v>
      </c>
      <c r="L1699" s="15">
        <v>2.1000000000000001E-4</v>
      </c>
      <c r="M1699" s="16">
        <v>169</v>
      </c>
      <c r="N1699" s="16">
        <v>18</v>
      </c>
      <c r="O1699" s="16">
        <v>224</v>
      </c>
      <c r="P1699" s="16">
        <v>3</v>
      </c>
      <c r="Q1699" s="16">
        <v>229</v>
      </c>
      <c r="R1699" s="16">
        <v>3</v>
      </c>
      <c r="S1699" s="16">
        <v>224</v>
      </c>
      <c r="T1699" s="16">
        <v>4</v>
      </c>
      <c r="U1699" s="16">
        <v>229</v>
      </c>
      <c r="V1699" s="16">
        <v>3</v>
      </c>
      <c r="W1699" s="17">
        <f t="shared" si="261"/>
        <v>-2.2321428571428572</v>
      </c>
      <c r="X1699" s="113">
        <v>1.9752282119082528E-2</v>
      </c>
      <c r="Y1699" s="113">
        <v>3.8584525540357665E-4</v>
      </c>
      <c r="Z1699" s="114">
        <v>7.0677163900854348E-4</v>
      </c>
      <c r="AA1699" s="114">
        <v>1.2039570806379391E-5</v>
      </c>
      <c r="AB1699" s="114">
        <v>0.28247661622344089</v>
      </c>
      <c r="AC1699" s="114">
        <v>1.5677510075760166E-5</v>
      </c>
      <c r="AD1699" s="20">
        <f t="shared" si="255"/>
        <v>-10.44600514050642</v>
      </c>
      <c r="AE1699" s="20">
        <f t="shared" si="256"/>
        <v>-5.5252711675901622</v>
      </c>
      <c r="AF1699" s="20">
        <f t="shared" si="257"/>
        <v>0.55470133532935983</v>
      </c>
      <c r="AG1699" s="21">
        <f t="shared" si="258"/>
        <v>1087.8515580177984</v>
      </c>
      <c r="AH1699" s="21">
        <f t="shared" si="259"/>
        <v>1606.442698076369</v>
      </c>
      <c r="AI1699" s="21">
        <f t="shared" si="254"/>
        <v>2184.9686312684439</v>
      </c>
      <c r="AJ1699" s="20">
        <f t="shared" si="260"/>
        <v>-0.97871169762022459</v>
      </c>
    </row>
    <row r="1700" spans="1:36">
      <c r="A1700" s="1" t="s">
        <v>1718</v>
      </c>
      <c r="B1700" s="54">
        <v>89.86</v>
      </c>
      <c r="C1700" s="54">
        <v>184.58</v>
      </c>
      <c r="D1700" s="12">
        <f t="shared" si="252"/>
        <v>0.48683497670386822</v>
      </c>
      <c r="E1700" s="13">
        <v>6.1370000000000001E-2</v>
      </c>
      <c r="F1700" s="13">
        <v>2.8600000000000001E-3</v>
      </c>
      <c r="G1700" s="14">
        <v>0.89453000000000005</v>
      </c>
      <c r="H1700" s="14">
        <v>3.7949999999999998E-2</v>
      </c>
      <c r="I1700" s="13">
        <v>0.10571</v>
      </c>
      <c r="J1700" s="13">
        <v>2.5999999999999999E-3</v>
      </c>
      <c r="K1700" s="15">
        <v>3.576E-2</v>
      </c>
      <c r="L1700" s="15">
        <v>1.82E-3</v>
      </c>
      <c r="M1700" s="16">
        <v>652</v>
      </c>
      <c r="N1700" s="16">
        <v>50</v>
      </c>
      <c r="O1700" s="16">
        <v>649</v>
      </c>
      <c r="P1700" s="16">
        <v>20</v>
      </c>
      <c r="Q1700" s="16">
        <v>648</v>
      </c>
      <c r="R1700" s="16">
        <v>15</v>
      </c>
      <c r="S1700" s="16">
        <v>710</v>
      </c>
      <c r="T1700" s="16">
        <v>36</v>
      </c>
      <c r="U1700" s="16">
        <v>648</v>
      </c>
      <c r="V1700" s="16">
        <v>15</v>
      </c>
      <c r="W1700" s="17">
        <f t="shared" si="261"/>
        <v>0.15408320493066255</v>
      </c>
      <c r="X1700" s="113">
        <v>1.646507367782879E-2</v>
      </c>
      <c r="Y1700" s="113">
        <v>2.5611849895077729E-4</v>
      </c>
      <c r="Z1700" s="114">
        <v>5.7133113091407733E-4</v>
      </c>
      <c r="AA1700" s="114">
        <v>7.444384811790703E-6</v>
      </c>
      <c r="AB1700" s="114">
        <v>0.2820573872624183</v>
      </c>
      <c r="AC1700" s="114">
        <v>1.6303891850173302E-5</v>
      </c>
      <c r="AD1700" s="20">
        <f t="shared" si="255"/>
        <v>-25.271693717260348</v>
      </c>
      <c r="AE1700" s="20">
        <f t="shared" si="256"/>
        <v>-11.242810200291498</v>
      </c>
      <c r="AF1700" s="20">
        <f t="shared" si="257"/>
        <v>0.57739890965580909</v>
      </c>
      <c r="AG1700" s="21">
        <f t="shared" si="258"/>
        <v>1662.556436681883</v>
      </c>
      <c r="AH1700" s="21">
        <f t="shared" si="259"/>
        <v>2280.9946467481359</v>
      </c>
      <c r="AI1700" s="21">
        <f t="shared" si="254"/>
        <v>2966.8523983823534</v>
      </c>
      <c r="AJ1700" s="20">
        <f t="shared" si="260"/>
        <v>-0.98279123099656396</v>
      </c>
    </row>
    <row r="1701" spans="1:36">
      <c r="A1701" s="1" t="s">
        <v>1719</v>
      </c>
      <c r="B1701" s="54">
        <v>119.98</v>
      </c>
      <c r="C1701" s="54">
        <v>261.08</v>
      </c>
      <c r="D1701" s="12">
        <f t="shared" si="252"/>
        <v>0.45955262754711201</v>
      </c>
      <c r="E1701" s="13">
        <v>7.9259999999999997E-2</v>
      </c>
      <c r="F1701" s="13">
        <v>1.9400000000000001E-3</v>
      </c>
      <c r="G1701" s="14">
        <v>2.1938399999999998</v>
      </c>
      <c r="H1701" s="14">
        <v>4.8849999999999998E-2</v>
      </c>
      <c r="I1701" s="13">
        <v>0.20074</v>
      </c>
      <c r="J1701" s="13">
        <v>3.3700000000000002E-3</v>
      </c>
      <c r="K1701" s="15">
        <v>5.9880000000000003E-2</v>
      </c>
      <c r="L1701" s="15">
        <v>1.98E-3</v>
      </c>
      <c r="M1701" s="16">
        <v>1179</v>
      </c>
      <c r="N1701" s="16">
        <v>21</v>
      </c>
      <c r="O1701" s="16">
        <v>1179</v>
      </c>
      <c r="P1701" s="16">
        <v>16</v>
      </c>
      <c r="Q1701" s="16">
        <v>1179</v>
      </c>
      <c r="R1701" s="16">
        <v>18</v>
      </c>
      <c r="S1701" s="16">
        <v>1175</v>
      </c>
      <c r="T1701" s="16">
        <v>38</v>
      </c>
      <c r="U1701" s="16">
        <v>1179</v>
      </c>
      <c r="V1701" s="16">
        <v>21</v>
      </c>
      <c r="W1701" s="17">
        <f>100*(M1701-Q1701)/M1701</f>
        <v>0</v>
      </c>
      <c r="X1701" s="113">
        <v>1.2616107281660101E-2</v>
      </c>
      <c r="Y1701" s="113">
        <v>5.3949005944541227E-5</v>
      </c>
      <c r="Z1701" s="114">
        <v>4.2767224543353193E-4</v>
      </c>
      <c r="AA1701" s="114">
        <v>1.8483889165617738E-6</v>
      </c>
      <c r="AB1701" s="114">
        <v>0.2821439721800848</v>
      </c>
      <c r="AC1701" s="114">
        <v>1.5498268269067249E-5</v>
      </c>
      <c r="AD1701" s="20">
        <f t="shared" si="255"/>
        <v>-22.209689075128878</v>
      </c>
      <c r="AE1701" s="20">
        <f t="shared" si="256"/>
        <v>3.5940021418756629</v>
      </c>
      <c r="AF1701" s="20">
        <f t="shared" si="257"/>
        <v>0.54951947797815903</v>
      </c>
      <c r="AG1701" s="21">
        <f t="shared" si="258"/>
        <v>1537.8184458823216</v>
      </c>
      <c r="AH1701" s="21">
        <f t="shared" si="259"/>
        <v>1758.7284616225397</v>
      </c>
      <c r="AI1701" s="21">
        <f t="shared" si="254"/>
        <v>2002.2144155040064</v>
      </c>
      <c r="AJ1701" s="20">
        <f t="shared" si="260"/>
        <v>-0.98711830586043581</v>
      </c>
    </row>
    <row r="1702" spans="1:36">
      <c r="A1702" s="1" t="s">
        <v>1720</v>
      </c>
      <c r="B1702" s="54">
        <v>114.48</v>
      </c>
      <c r="C1702" s="54">
        <v>280.19</v>
      </c>
      <c r="D1702" s="12">
        <f t="shared" si="252"/>
        <v>0.40857989221599633</v>
      </c>
      <c r="E1702" s="13">
        <v>7.6369999999999993E-2</v>
      </c>
      <c r="F1702" s="13">
        <v>1.0300000000000001E-3</v>
      </c>
      <c r="G1702" s="14">
        <v>1.9575499999999999</v>
      </c>
      <c r="H1702" s="14">
        <v>2.427E-2</v>
      </c>
      <c r="I1702" s="13">
        <v>0.18590000000000001</v>
      </c>
      <c r="J1702" s="13">
        <v>2.2300000000000002E-3</v>
      </c>
      <c r="K1702" s="15">
        <v>5.2400000000000002E-2</v>
      </c>
      <c r="L1702" s="15">
        <v>1.0300000000000001E-3</v>
      </c>
      <c r="M1702" s="16">
        <v>1105</v>
      </c>
      <c r="N1702" s="16">
        <v>11</v>
      </c>
      <c r="O1702" s="16">
        <v>1101</v>
      </c>
      <c r="P1702" s="16">
        <v>8</v>
      </c>
      <c r="Q1702" s="16">
        <v>1099</v>
      </c>
      <c r="R1702" s="16">
        <v>12</v>
      </c>
      <c r="S1702" s="16">
        <v>1032</v>
      </c>
      <c r="T1702" s="16">
        <v>20</v>
      </c>
      <c r="U1702" s="16">
        <v>1105</v>
      </c>
      <c r="V1702" s="16">
        <v>11</v>
      </c>
      <c r="W1702" s="17">
        <f>100*(M1702-Q1702)/M1702</f>
        <v>0.54298642533936647</v>
      </c>
      <c r="X1702" s="113">
        <v>1.1514667274584143E-2</v>
      </c>
      <c r="Y1702" s="113">
        <v>1.0798781388883324E-4</v>
      </c>
      <c r="Z1702" s="114">
        <v>4.2621612502965979E-4</v>
      </c>
      <c r="AA1702" s="114">
        <v>2.6959070888818187E-6</v>
      </c>
      <c r="AB1702" s="114">
        <v>0.28204793415271057</v>
      </c>
      <c r="AC1702" s="114">
        <v>1.6200482499432461E-5</v>
      </c>
      <c r="AD1702" s="20">
        <f t="shared" si="255"/>
        <v>-25.605995193634932</v>
      </c>
      <c r="AE1702" s="20">
        <f t="shared" si="256"/>
        <v>-1.4499059960504379</v>
      </c>
      <c r="AF1702" s="20">
        <f t="shared" si="257"/>
        <v>0.57432235142237331</v>
      </c>
      <c r="AG1702" s="21">
        <f t="shared" si="258"/>
        <v>1669.2262891351218</v>
      </c>
      <c r="AH1702" s="21">
        <f t="shared" si="259"/>
        <v>2016.6324666798223</v>
      </c>
      <c r="AI1702" s="21">
        <f t="shared" si="254"/>
        <v>2399.5181026853479</v>
      </c>
      <c r="AJ1702" s="20">
        <f t="shared" si="260"/>
        <v>-0.9871621649087452</v>
      </c>
    </row>
    <row r="1703" spans="1:36">
      <c r="A1703" s="1" t="s">
        <v>1721</v>
      </c>
      <c r="B1703" s="54">
        <v>129.16999999999999</v>
      </c>
      <c r="C1703" s="54">
        <v>194.12</v>
      </c>
      <c r="D1703" s="12">
        <f t="shared" si="252"/>
        <v>0.66541314650731498</v>
      </c>
      <c r="E1703" s="13">
        <v>4.8169999999999998E-2</v>
      </c>
      <c r="F1703" s="13">
        <v>5.5399999999999998E-3</v>
      </c>
      <c r="G1703" s="14">
        <v>9.9779999999999994E-2</v>
      </c>
      <c r="H1703" s="14">
        <v>1.0489999999999999E-2</v>
      </c>
      <c r="I1703" s="13">
        <v>1.502E-2</v>
      </c>
      <c r="J1703" s="13">
        <v>7.2999999999999996E-4</v>
      </c>
      <c r="K1703" s="15">
        <v>5.28E-3</v>
      </c>
      <c r="L1703" s="15">
        <v>4.8999999999999998E-4</v>
      </c>
      <c r="M1703" s="16">
        <v>108</v>
      </c>
      <c r="N1703" s="16">
        <v>146</v>
      </c>
      <c r="O1703" s="16">
        <v>97</v>
      </c>
      <c r="P1703" s="16">
        <v>10</v>
      </c>
      <c r="Q1703" s="16">
        <v>96</v>
      </c>
      <c r="R1703" s="16">
        <v>5</v>
      </c>
      <c r="S1703" s="16">
        <v>106</v>
      </c>
      <c r="T1703" s="16">
        <v>10</v>
      </c>
      <c r="U1703" s="16">
        <v>96</v>
      </c>
      <c r="V1703" s="16">
        <v>5</v>
      </c>
      <c r="W1703" s="17">
        <f>100*(O1703-Q1703)/O1703</f>
        <v>1.0309278350515463</v>
      </c>
      <c r="X1703" s="113">
        <v>1.6787519065860127E-2</v>
      </c>
      <c r="Y1703" s="113">
        <v>2.4085020318323101E-4</v>
      </c>
      <c r="Z1703" s="114">
        <v>6.7231243988261633E-4</v>
      </c>
      <c r="AA1703" s="114">
        <v>8.9842034471110043E-6</v>
      </c>
      <c r="AB1703" s="114">
        <v>0.28301242986794484</v>
      </c>
      <c r="AC1703" s="114">
        <v>1.698431761988553E-5</v>
      </c>
      <c r="AD1703" s="20">
        <f t="shared" si="255"/>
        <v>8.5026052064840485</v>
      </c>
      <c r="AE1703" s="20">
        <f t="shared" si="256"/>
        <v>10.56845824453756</v>
      </c>
      <c r="AF1703" s="20">
        <f t="shared" si="257"/>
        <v>0.60076300578339636</v>
      </c>
      <c r="AG1703" s="21">
        <f t="shared" si="258"/>
        <v>336.21999601656489</v>
      </c>
      <c r="AH1703" s="21">
        <f t="shared" si="259"/>
        <v>481.62063443744518</v>
      </c>
      <c r="AI1703" s="21">
        <f t="shared" si="254"/>
        <v>643.5813009011722</v>
      </c>
      <c r="AJ1703" s="20">
        <f t="shared" si="260"/>
        <v>-0.97974962530474052</v>
      </c>
    </row>
    <row r="1704" spans="1:36">
      <c r="A1704" s="1" t="s">
        <v>1722</v>
      </c>
      <c r="B1704" s="54">
        <v>18.91</v>
      </c>
      <c r="C1704" s="54">
        <v>21.58</v>
      </c>
      <c r="D1704" s="12">
        <f t="shared" si="252"/>
        <v>0.87627432808155703</v>
      </c>
      <c r="E1704" s="13">
        <v>8.0799999999999997E-2</v>
      </c>
      <c r="F1704" s="13">
        <v>3.4099999999999998E-3</v>
      </c>
      <c r="G1704" s="14">
        <v>2.3090700000000002</v>
      </c>
      <c r="H1704" s="14">
        <v>8.8709999999999997E-2</v>
      </c>
      <c r="I1704" s="13">
        <v>0.20724999999999999</v>
      </c>
      <c r="J1704" s="13">
        <v>5.3699999999999998E-3</v>
      </c>
      <c r="K1704" s="15">
        <v>6.4130000000000006E-2</v>
      </c>
      <c r="L1704" s="15">
        <v>2.6199999999999999E-3</v>
      </c>
      <c r="M1704" s="16">
        <v>1217</v>
      </c>
      <c r="N1704" s="16">
        <v>38</v>
      </c>
      <c r="O1704" s="16">
        <v>1215</v>
      </c>
      <c r="P1704" s="16">
        <v>27</v>
      </c>
      <c r="Q1704" s="16">
        <v>1214</v>
      </c>
      <c r="R1704" s="16">
        <v>29</v>
      </c>
      <c r="S1704" s="16">
        <v>1256</v>
      </c>
      <c r="T1704" s="16">
        <v>50</v>
      </c>
      <c r="U1704" s="16">
        <v>1217</v>
      </c>
      <c r="V1704" s="16">
        <v>38</v>
      </c>
      <c r="W1704" s="17">
        <f>100*(M1704-Q1704)/M1704</f>
        <v>0.24650780608052589</v>
      </c>
      <c r="X1704" s="113">
        <v>2.3838964999216065E-2</v>
      </c>
      <c r="Y1704" s="113">
        <v>2.0754893130001849E-4</v>
      </c>
      <c r="Z1704" s="114">
        <v>8.3953800679129888E-4</v>
      </c>
      <c r="AA1704" s="114">
        <v>8.5499200784694259E-6</v>
      </c>
      <c r="AB1704" s="114">
        <v>0.28206890783736671</v>
      </c>
      <c r="AC1704" s="114">
        <v>2.1293190659424318E-5</v>
      </c>
      <c r="AD1704" s="20">
        <f t="shared" si="255"/>
        <v>-24.864278027291185</v>
      </c>
      <c r="AE1704" s="20">
        <f t="shared" si="256"/>
        <v>1.4403892974379495</v>
      </c>
      <c r="AF1704" s="20">
        <f t="shared" si="257"/>
        <v>0.75505354632580057</v>
      </c>
      <c r="AG1704" s="21">
        <f t="shared" si="258"/>
        <v>1658.3192486091011</v>
      </c>
      <c r="AH1704" s="21">
        <f t="shared" si="259"/>
        <v>1922.310649079322</v>
      </c>
      <c r="AI1704" s="21">
        <f t="shared" si="254"/>
        <v>2218.5411216926377</v>
      </c>
      <c r="AJ1704" s="20">
        <f t="shared" si="260"/>
        <v>-0.97471271063881626</v>
      </c>
    </row>
    <row r="1705" spans="1:36">
      <c r="A1705" s="38" t="s">
        <v>1723</v>
      </c>
      <c r="B1705" s="57">
        <v>132.47999999999999</v>
      </c>
      <c r="C1705" s="57">
        <v>271.02</v>
      </c>
      <c r="D1705" s="40">
        <f t="shared" si="252"/>
        <v>0.48882001328315255</v>
      </c>
      <c r="E1705" s="41">
        <v>0.12134</v>
      </c>
      <c r="F1705" s="41">
        <v>1.1900000000000001E-3</v>
      </c>
      <c r="G1705" s="42">
        <v>5.9889099999999997</v>
      </c>
      <c r="H1705" s="42">
        <v>5.4679999999999999E-2</v>
      </c>
      <c r="I1705" s="41">
        <v>0.35797000000000001</v>
      </c>
      <c r="J1705" s="41">
        <v>4.1099999999999999E-3</v>
      </c>
      <c r="K1705" s="43">
        <v>9.2030000000000001E-2</v>
      </c>
      <c r="L1705" s="43">
        <v>1.49E-3</v>
      </c>
      <c r="M1705" s="44">
        <v>1976</v>
      </c>
      <c r="N1705" s="44">
        <v>9</v>
      </c>
      <c r="O1705" s="44">
        <v>1974</v>
      </c>
      <c r="P1705" s="44">
        <v>8</v>
      </c>
      <c r="Q1705" s="44">
        <v>1973</v>
      </c>
      <c r="R1705" s="44">
        <v>20</v>
      </c>
      <c r="S1705" s="44">
        <v>1779</v>
      </c>
      <c r="T1705" s="44">
        <v>28</v>
      </c>
      <c r="U1705" s="44">
        <v>1976</v>
      </c>
      <c r="V1705" s="44">
        <v>9</v>
      </c>
      <c r="W1705" s="45">
        <f>100*(M1705-Q1705)/M1705</f>
        <v>0.15182186234817813</v>
      </c>
      <c r="X1705" s="117">
        <v>3.6846416613067208E-2</v>
      </c>
      <c r="Y1705" s="117">
        <v>2.3526770698791908E-4</v>
      </c>
      <c r="Z1705" s="118">
        <v>1.0194095826644134E-3</v>
      </c>
      <c r="AA1705" s="118">
        <v>4.1571466628322917E-6</v>
      </c>
      <c r="AB1705" s="118">
        <v>0.28145017820442653</v>
      </c>
      <c r="AC1705" s="118">
        <v>2.0772905133766583E-5</v>
      </c>
      <c r="AD1705" s="48">
        <f t="shared" si="255"/>
        <v>-46.745144341501231</v>
      </c>
      <c r="AE1705" s="48">
        <f t="shared" si="256"/>
        <v>-3.9927390489402637</v>
      </c>
      <c r="AF1705" s="48">
        <f t="shared" si="257"/>
        <v>0.73787250428607598</v>
      </c>
      <c r="AG1705" s="49">
        <f t="shared" si="258"/>
        <v>2518.764678916114</v>
      </c>
      <c r="AH1705" s="49">
        <f t="shared" si="259"/>
        <v>2839.2977176140557</v>
      </c>
      <c r="AI1705" s="49">
        <f t="shared" si="254"/>
        <v>3201.882759011959</v>
      </c>
      <c r="AJ1705" s="48">
        <f t="shared" si="260"/>
        <v>-0.96929489208842123</v>
      </c>
    </row>
    <row r="1706" spans="1:36">
      <c r="A1706" s="1" t="s">
        <v>1724</v>
      </c>
      <c r="B1706" s="54">
        <v>283.22000000000003</v>
      </c>
      <c r="C1706" s="54">
        <v>318.91000000000003</v>
      </c>
      <c r="D1706" s="12">
        <f t="shared" si="252"/>
        <v>0.88808754821109404</v>
      </c>
      <c r="E1706" s="13">
        <v>5.3449999999999998E-2</v>
      </c>
      <c r="F1706" s="13">
        <v>4.3200000000000001E-3</v>
      </c>
      <c r="G1706" s="14">
        <v>0.23607</v>
      </c>
      <c r="H1706" s="14">
        <v>1.857E-2</v>
      </c>
      <c r="I1706" s="13">
        <v>3.2030000000000003E-2</v>
      </c>
      <c r="J1706" s="13">
        <v>5.9999999999999995E-4</v>
      </c>
      <c r="K1706" s="15">
        <v>1.0030000000000001E-2</v>
      </c>
      <c r="L1706" s="15">
        <v>1.4999999999999999E-4</v>
      </c>
      <c r="M1706" s="16">
        <v>348</v>
      </c>
      <c r="N1706" s="16">
        <v>186</v>
      </c>
      <c r="O1706" s="16">
        <v>215</v>
      </c>
      <c r="P1706" s="16">
        <v>15</v>
      </c>
      <c r="Q1706" s="16">
        <v>203</v>
      </c>
      <c r="R1706" s="16">
        <v>4</v>
      </c>
      <c r="S1706" s="16">
        <v>202</v>
      </c>
      <c r="T1706" s="16">
        <v>3</v>
      </c>
      <c r="U1706" s="16">
        <v>203</v>
      </c>
      <c r="V1706" s="16">
        <v>4</v>
      </c>
      <c r="W1706" s="17">
        <f>100*(O1706-Q1706)/O1706</f>
        <v>5.5813953488372094</v>
      </c>
      <c r="X1706" s="113">
        <v>1.0207470441208542E-2</v>
      </c>
      <c r="Y1706" s="113">
        <v>2.3847685480697452E-4</v>
      </c>
      <c r="Z1706" s="114">
        <v>4.1492631583195274E-4</v>
      </c>
      <c r="AA1706" s="114">
        <v>9.8103497206600011E-6</v>
      </c>
      <c r="AB1706" s="114">
        <v>0.28269431447531707</v>
      </c>
      <c r="AC1706" s="114">
        <v>1.7793946145926591E-5</v>
      </c>
      <c r="AD1706" s="20">
        <f t="shared" si="255"/>
        <v>-2.747284903843461</v>
      </c>
      <c r="AE1706" s="20">
        <f t="shared" si="256"/>
        <v>1.6560537764043204</v>
      </c>
      <c r="AF1706" s="20">
        <f t="shared" si="257"/>
        <v>0.62954898950872196</v>
      </c>
      <c r="AG1706" s="21">
        <f t="shared" si="258"/>
        <v>777.8830883655279</v>
      </c>
      <c r="AH1706" s="21">
        <f t="shared" si="259"/>
        <v>1132.1262250654847</v>
      </c>
      <c r="AI1706" s="21">
        <f t="shared" si="254"/>
        <v>1522.3592395929884</v>
      </c>
      <c r="AJ1706" s="20">
        <f t="shared" si="260"/>
        <v>-0.98750221940265204</v>
      </c>
    </row>
    <row r="1707" spans="1:36">
      <c r="A1707" s="1" t="s">
        <v>1725</v>
      </c>
      <c r="B1707" s="54">
        <v>306.92</v>
      </c>
      <c r="C1707" s="54">
        <v>663.98</v>
      </c>
      <c r="D1707" s="12">
        <f t="shared" si="252"/>
        <v>0.4622428386397181</v>
      </c>
      <c r="E1707" s="13">
        <v>6.7580000000000001E-2</v>
      </c>
      <c r="F1707" s="13">
        <v>2.8700000000000002E-3</v>
      </c>
      <c r="G1707" s="14">
        <v>0.91234000000000004</v>
      </c>
      <c r="H1707" s="14">
        <v>3.6319999999999998E-2</v>
      </c>
      <c r="I1707" s="13">
        <v>9.7919999999999993E-2</v>
      </c>
      <c r="J1707" s="13">
        <v>1.4300000000000001E-3</v>
      </c>
      <c r="K1707" s="15">
        <v>2.9829999999999999E-2</v>
      </c>
      <c r="L1707" s="15">
        <v>4.4999999999999999E-4</v>
      </c>
      <c r="M1707" s="16">
        <v>856</v>
      </c>
      <c r="N1707" s="16">
        <v>90</v>
      </c>
      <c r="O1707" s="16">
        <v>658</v>
      </c>
      <c r="P1707" s="16">
        <v>19</v>
      </c>
      <c r="Q1707" s="16">
        <v>602</v>
      </c>
      <c r="R1707" s="16">
        <v>8</v>
      </c>
      <c r="S1707" s="16">
        <v>594</v>
      </c>
      <c r="T1707" s="16">
        <v>9</v>
      </c>
      <c r="U1707" s="16">
        <v>602</v>
      </c>
      <c r="V1707" s="16">
        <v>8</v>
      </c>
      <c r="W1707" s="17">
        <f>100*(O1707-Q1707)/O1707</f>
        <v>8.5106382978723403</v>
      </c>
      <c r="X1707" s="113">
        <v>3.4713941440599395E-2</v>
      </c>
      <c r="Y1707" s="113">
        <v>1.1112647925076394E-4</v>
      </c>
      <c r="Z1707" s="114">
        <v>1.3546270980465212E-3</v>
      </c>
      <c r="AA1707" s="114">
        <v>5.8744617643093136E-6</v>
      </c>
      <c r="AB1707" s="114">
        <v>0.28241694084915003</v>
      </c>
      <c r="AC1707" s="114">
        <v>2.6487686662992111E-5</v>
      </c>
      <c r="AD1707" s="20">
        <f t="shared" si="255"/>
        <v>-12.556375838130851</v>
      </c>
      <c r="AE1707" s="20">
        <f t="shared" si="256"/>
        <v>0.17341811356264003</v>
      </c>
      <c r="AF1707" s="20">
        <f t="shared" si="257"/>
        <v>0.93796004202147776</v>
      </c>
      <c r="AG1707" s="21">
        <f t="shared" si="258"/>
        <v>1191.1311715739466</v>
      </c>
      <c r="AH1707" s="21">
        <f t="shared" si="259"/>
        <v>1530.6681923611857</v>
      </c>
      <c r="AI1707" s="21">
        <f t="shared" si="254"/>
        <v>1920.7088331528837</v>
      </c>
      <c r="AJ1707" s="20">
        <f t="shared" si="260"/>
        <v>-0.95919797897450243</v>
      </c>
    </row>
    <row r="1708" spans="1:36">
      <c r="A1708" s="1" t="s">
        <v>1726</v>
      </c>
      <c r="B1708" s="54">
        <v>109.43</v>
      </c>
      <c r="C1708" s="54">
        <v>553.55999999999995</v>
      </c>
      <c r="D1708" s="12">
        <f t="shared" si="252"/>
        <v>0.19768408121974135</v>
      </c>
      <c r="E1708" s="13">
        <v>0.10209</v>
      </c>
      <c r="F1708" s="13">
        <v>8.5999999999999998E-4</v>
      </c>
      <c r="G1708" s="14">
        <v>4.1227499999999999</v>
      </c>
      <c r="H1708" s="14">
        <v>3.3140000000000003E-2</v>
      </c>
      <c r="I1708" s="13">
        <v>0.29304000000000002</v>
      </c>
      <c r="J1708" s="13">
        <v>3.3300000000000001E-3</v>
      </c>
      <c r="K1708" s="15">
        <v>2.283E-2</v>
      </c>
      <c r="L1708" s="15">
        <v>6.9999999999999999E-4</v>
      </c>
      <c r="M1708" s="16">
        <v>1662</v>
      </c>
      <c r="N1708" s="16">
        <v>10</v>
      </c>
      <c r="O1708" s="16">
        <v>1659</v>
      </c>
      <c r="P1708" s="16">
        <v>7</v>
      </c>
      <c r="Q1708" s="16">
        <v>1657</v>
      </c>
      <c r="R1708" s="16">
        <v>17</v>
      </c>
      <c r="S1708" s="16">
        <v>456</v>
      </c>
      <c r="T1708" s="16">
        <v>14</v>
      </c>
      <c r="U1708" s="16">
        <v>1662</v>
      </c>
      <c r="V1708" s="16">
        <v>10</v>
      </c>
      <c r="W1708" s="17">
        <f>100*(M1708-Q1708)/M1708</f>
        <v>0.30084235860409148</v>
      </c>
      <c r="X1708" s="113">
        <v>6.0970083288057142E-2</v>
      </c>
      <c r="Y1708" s="113">
        <v>4.9206294046645312E-4</v>
      </c>
      <c r="Z1708" s="114">
        <v>2.7119251522778358E-3</v>
      </c>
      <c r="AA1708" s="114">
        <v>2.4180704726817449E-5</v>
      </c>
      <c r="AB1708" s="114">
        <v>0.28166652081400567</v>
      </c>
      <c r="AC1708" s="114">
        <v>1.8507335664814263E-5</v>
      </c>
      <c r="AD1708" s="20">
        <f t="shared" si="255"/>
        <v>-39.094365283491861</v>
      </c>
      <c r="AE1708" s="20">
        <f t="shared" si="256"/>
        <v>-5.1299839085849896</v>
      </c>
      <c r="AF1708" s="20">
        <f t="shared" si="257"/>
        <v>0.65692755963104166</v>
      </c>
      <c r="AG1708" s="21">
        <f t="shared" si="258"/>
        <v>2325.3248075411234</v>
      </c>
      <c r="AH1708" s="21">
        <f t="shared" si="259"/>
        <v>2669.4273612049515</v>
      </c>
      <c r="AI1708" s="21">
        <f t="shared" si="254"/>
        <v>3092.5468529110312</v>
      </c>
      <c r="AJ1708" s="20">
        <f t="shared" si="260"/>
        <v>-0.91831550746151103</v>
      </c>
    </row>
    <row r="1709" spans="1:36">
      <c r="A1709" s="1" t="s">
        <v>1727</v>
      </c>
      <c r="B1709" s="54">
        <v>54.44</v>
      </c>
      <c r="C1709" s="54">
        <v>68.03</v>
      </c>
      <c r="D1709" s="12">
        <f t="shared" si="252"/>
        <v>0.80023519035719526</v>
      </c>
      <c r="E1709" s="13">
        <v>8.8429999999999995E-2</v>
      </c>
      <c r="F1709" s="13">
        <v>7.6299999999999996E-3</v>
      </c>
      <c r="G1709" s="14">
        <v>1.8507499999999999</v>
      </c>
      <c r="H1709" s="14">
        <v>0.15143000000000001</v>
      </c>
      <c r="I1709" s="13">
        <v>0.15179000000000001</v>
      </c>
      <c r="J1709" s="13">
        <v>4.13E-3</v>
      </c>
      <c r="K1709" s="15">
        <v>4.4900000000000002E-2</v>
      </c>
      <c r="L1709" s="15">
        <v>1.09E-3</v>
      </c>
      <c r="M1709" s="16">
        <v>1392</v>
      </c>
      <c r="N1709" s="16">
        <v>171</v>
      </c>
      <c r="O1709" s="16">
        <v>1064</v>
      </c>
      <c r="P1709" s="16">
        <v>54</v>
      </c>
      <c r="Q1709" s="16">
        <v>911</v>
      </c>
      <c r="R1709" s="16">
        <v>23</v>
      </c>
      <c r="S1709" s="16">
        <v>888</v>
      </c>
      <c r="T1709" s="16">
        <v>21</v>
      </c>
      <c r="U1709" s="16">
        <v>911</v>
      </c>
      <c r="V1709" s="16">
        <v>23</v>
      </c>
      <c r="W1709" s="17">
        <f>100*(O1709-Q1709)/O1709</f>
        <v>14.3796992481203</v>
      </c>
      <c r="X1709" s="113">
        <v>1.9870706339731019E-2</v>
      </c>
      <c r="Y1709" s="113">
        <v>3.5165081944656405E-4</v>
      </c>
      <c r="Z1709" s="114">
        <v>7.7767769395945376E-4</v>
      </c>
      <c r="AA1709" s="114">
        <v>1.3299028613317747E-5</v>
      </c>
      <c r="AB1709" s="114">
        <v>0.28219162805106435</v>
      </c>
      <c r="AC1709" s="114">
        <v>2.6307879240218735E-5</v>
      </c>
      <c r="AD1709" s="20">
        <f t="shared" si="255"/>
        <v>-20.524378260070584</v>
      </c>
      <c r="AE1709" s="20">
        <f t="shared" si="256"/>
        <v>-0.8571980078142527</v>
      </c>
      <c r="AF1709" s="20">
        <f t="shared" si="257"/>
        <v>0.932234120019653</v>
      </c>
      <c r="AG1709" s="21">
        <f t="shared" si="258"/>
        <v>1485.9703542676323</v>
      </c>
      <c r="AH1709" s="21">
        <f t="shared" si="259"/>
        <v>1831.4189998452889</v>
      </c>
      <c r="AI1709" s="21">
        <f t="shared" si="254"/>
        <v>2217.9949797803101</v>
      </c>
      <c r="AJ1709" s="20">
        <f t="shared" si="260"/>
        <v>-0.97657597307351041</v>
      </c>
    </row>
    <row r="1710" spans="1:36">
      <c r="A1710" s="1" t="s">
        <v>1728</v>
      </c>
      <c r="B1710" s="54">
        <v>518.32000000000005</v>
      </c>
      <c r="C1710" s="54">
        <v>955.57</v>
      </c>
      <c r="D1710" s="12">
        <f t="shared" si="252"/>
        <v>0.5424197076090711</v>
      </c>
      <c r="E1710" s="13">
        <v>6.5049999999999997E-2</v>
      </c>
      <c r="F1710" s="13">
        <v>2.0600000000000002E-3</v>
      </c>
      <c r="G1710" s="14">
        <v>0.51765000000000005</v>
      </c>
      <c r="H1710" s="14">
        <v>1.503E-2</v>
      </c>
      <c r="I1710" s="13">
        <v>5.772E-2</v>
      </c>
      <c r="J1710" s="13">
        <v>7.3999999999999999E-4</v>
      </c>
      <c r="K1710" s="15">
        <v>1.7659999999999999E-2</v>
      </c>
      <c r="L1710" s="15">
        <v>2.1000000000000001E-4</v>
      </c>
      <c r="M1710" s="16">
        <v>776</v>
      </c>
      <c r="N1710" s="16">
        <v>68</v>
      </c>
      <c r="O1710" s="16">
        <v>424</v>
      </c>
      <c r="P1710" s="16">
        <v>10</v>
      </c>
      <c r="Q1710" s="16">
        <v>362</v>
      </c>
      <c r="R1710" s="16">
        <v>5</v>
      </c>
      <c r="S1710" s="16">
        <v>354</v>
      </c>
      <c r="T1710" s="16">
        <v>4</v>
      </c>
      <c r="U1710" s="16">
        <v>362</v>
      </c>
      <c r="V1710" s="16">
        <v>5</v>
      </c>
      <c r="W1710" s="17">
        <f>100*(O1710-Q1710)/O1710</f>
        <v>14.622641509433961</v>
      </c>
      <c r="X1710" s="113">
        <v>3.5768923645011746E-2</v>
      </c>
      <c r="Y1710" s="113">
        <v>2.135666989628887E-4</v>
      </c>
      <c r="Z1710" s="114">
        <v>1.4955461020445069E-3</v>
      </c>
      <c r="AA1710" s="114">
        <v>6.9381387015629171E-6</v>
      </c>
      <c r="AB1710" s="114">
        <v>0.28193798532003578</v>
      </c>
      <c r="AC1710" s="114">
        <v>2.9208354045188439E-5</v>
      </c>
      <c r="AD1710" s="20">
        <f t="shared" si="255"/>
        <v>-29.494245539312125</v>
      </c>
      <c r="AE1710" s="20">
        <f t="shared" si="256"/>
        <v>-21.907949595957319</v>
      </c>
      <c r="AF1710" s="20">
        <f t="shared" si="257"/>
        <v>1.0337525749228917</v>
      </c>
      <c r="AG1710" s="21">
        <f t="shared" si="258"/>
        <v>1871.1457798791635</v>
      </c>
      <c r="AH1710" s="21">
        <f t="shared" si="259"/>
        <v>2731.8975558370585</v>
      </c>
      <c r="AI1710" s="21">
        <f t="shared" si="254"/>
        <v>3727.254529288623</v>
      </c>
      <c r="AJ1710" s="20">
        <f t="shared" si="260"/>
        <v>-0.95495343066131</v>
      </c>
    </row>
    <row r="1711" spans="1:36">
      <c r="A1711" s="1" t="s">
        <v>1729</v>
      </c>
      <c r="B1711" s="54">
        <v>86.03</v>
      </c>
      <c r="C1711" s="54">
        <v>271.52</v>
      </c>
      <c r="D1711" s="12">
        <f t="shared" si="252"/>
        <v>0.31684590453741901</v>
      </c>
      <c r="E1711" s="13">
        <v>6.0150000000000002E-2</v>
      </c>
      <c r="F1711" s="13">
        <v>3.2000000000000002E-3</v>
      </c>
      <c r="G1711" s="14">
        <v>0.83553999999999995</v>
      </c>
      <c r="H1711" s="14">
        <v>4.2139999999999997E-2</v>
      </c>
      <c r="I1711" s="13">
        <v>0.10075000000000001</v>
      </c>
      <c r="J1711" s="13">
        <v>1.7099999999999999E-3</v>
      </c>
      <c r="K1711" s="15">
        <v>3.1109999999999999E-2</v>
      </c>
      <c r="L1711" s="15">
        <v>5.5999999999999995E-4</v>
      </c>
      <c r="M1711" s="16">
        <v>609</v>
      </c>
      <c r="N1711" s="16">
        <v>118</v>
      </c>
      <c r="O1711" s="16">
        <v>617</v>
      </c>
      <c r="P1711" s="16">
        <v>23</v>
      </c>
      <c r="Q1711" s="16">
        <v>619</v>
      </c>
      <c r="R1711" s="16">
        <v>10</v>
      </c>
      <c r="S1711" s="16">
        <v>619</v>
      </c>
      <c r="T1711" s="16">
        <v>11</v>
      </c>
      <c r="U1711" s="16">
        <v>619</v>
      </c>
      <c r="V1711" s="16">
        <v>10</v>
      </c>
      <c r="W1711" s="17">
        <f>100*(O1711-Q1711)/O1711</f>
        <v>-0.32414910858995138</v>
      </c>
      <c r="X1711" s="113">
        <v>1.1728968159167606E-2</v>
      </c>
      <c r="Y1711" s="113">
        <v>1.431982811864716E-4</v>
      </c>
      <c r="Z1711" s="114">
        <v>4.5385208471156673E-4</v>
      </c>
      <c r="AA1711" s="114">
        <v>5.3029535841681691E-6</v>
      </c>
      <c r="AB1711" s="114">
        <v>0.28199523482056404</v>
      </c>
      <c r="AC1711" s="114">
        <v>2.9431588748595513E-5</v>
      </c>
      <c r="AD1711" s="20">
        <f t="shared" si="255"/>
        <v>-27.469663878884056</v>
      </c>
      <c r="AE1711" s="20">
        <f t="shared" si="256"/>
        <v>-14.027812089026925</v>
      </c>
      <c r="AF1711" s="20">
        <f t="shared" si="257"/>
        <v>1.0422464028265803</v>
      </c>
      <c r="AG1711" s="21">
        <f t="shared" si="258"/>
        <v>1742.4769832155393</v>
      </c>
      <c r="AH1711" s="21">
        <f t="shared" si="259"/>
        <v>2432.9085867401582</v>
      </c>
      <c r="AI1711" s="21">
        <f t="shared" si="254"/>
        <v>3194.7501931710249</v>
      </c>
      <c r="AJ1711" s="20">
        <f t="shared" si="260"/>
        <v>-0.98632975648459131</v>
      </c>
    </row>
    <row r="1712" spans="1:36">
      <c r="A1712" s="23" t="s">
        <v>1730</v>
      </c>
      <c r="B1712" s="51">
        <v>263.95</v>
      </c>
      <c r="C1712" s="51">
        <v>280.37</v>
      </c>
      <c r="D1712" s="25">
        <f t="shared" si="252"/>
        <v>0.94143453293861679</v>
      </c>
      <c r="E1712" s="26">
        <v>7.8549999999999995E-2</v>
      </c>
      <c r="F1712" s="26">
        <v>2.8400000000000002E-2</v>
      </c>
      <c r="G1712" s="27">
        <v>0.18573000000000001</v>
      </c>
      <c r="H1712" s="27">
        <v>6.5780000000000005E-2</v>
      </c>
      <c r="I1712" s="26">
        <v>1.7149999999999999E-2</v>
      </c>
      <c r="J1712" s="26">
        <v>1.25E-3</v>
      </c>
      <c r="K1712" s="28">
        <v>5.1399999999999996E-3</v>
      </c>
      <c r="L1712" s="28">
        <v>3.4000000000000002E-4</v>
      </c>
      <c r="M1712" s="29">
        <v>1161</v>
      </c>
      <c r="N1712" s="29">
        <v>776</v>
      </c>
      <c r="O1712" s="29">
        <v>173</v>
      </c>
      <c r="P1712" s="29">
        <v>56</v>
      </c>
      <c r="Q1712" s="29">
        <v>110</v>
      </c>
      <c r="R1712" s="29">
        <v>8</v>
      </c>
      <c r="S1712" s="29">
        <v>104</v>
      </c>
      <c r="T1712" s="29">
        <v>7</v>
      </c>
      <c r="U1712" s="29">
        <v>110</v>
      </c>
      <c r="V1712" s="29">
        <v>8</v>
      </c>
      <c r="W1712" s="30">
        <f>100*(O1712-Q1712)/O1712</f>
        <v>36.416184971098268</v>
      </c>
      <c r="X1712" s="115">
        <v>2.7028198206155131E-2</v>
      </c>
      <c r="Y1712" s="115">
        <v>2.9043878018970691E-4</v>
      </c>
      <c r="Z1712" s="116">
        <v>1.2238065292952203E-3</v>
      </c>
      <c r="AA1712" s="116">
        <v>1.2406448591575959E-5</v>
      </c>
      <c r="AB1712" s="116">
        <v>0.2830942469473447</v>
      </c>
      <c r="AC1712" s="116">
        <v>2.2399165500023069E-5</v>
      </c>
      <c r="AD1712" s="33">
        <f t="shared" si="255"/>
        <v>11.395999156376124</v>
      </c>
      <c r="AE1712" s="33">
        <f t="shared" si="256"/>
        <v>13.724141851132465</v>
      </c>
      <c r="AF1712" s="33">
        <f t="shared" si="257"/>
        <v>0.79231937071633318</v>
      </c>
      <c r="AG1712" s="34">
        <f t="shared" si="258"/>
        <v>223.93354521944971</v>
      </c>
      <c r="AH1712" s="34">
        <f t="shared" si="259"/>
        <v>290.22976739123249</v>
      </c>
      <c r="AI1712" s="34">
        <f t="shared" si="254"/>
        <v>365.9262696955501</v>
      </c>
      <c r="AJ1712" s="33">
        <f t="shared" si="260"/>
        <v>-0.9631383575513488</v>
      </c>
    </row>
    <row r="1713" spans="1:36">
      <c r="A1713" s="1" t="s">
        <v>1731</v>
      </c>
      <c r="B1713" s="54">
        <v>140.44999999999999</v>
      </c>
      <c r="C1713" s="54">
        <v>727.31</v>
      </c>
      <c r="D1713" s="12">
        <f t="shared" si="252"/>
        <v>0.19310885317127496</v>
      </c>
      <c r="E1713" s="13">
        <v>0.11076999999999999</v>
      </c>
      <c r="F1713" s="13">
        <v>1.1299999999999999E-3</v>
      </c>
      <c r="G1713" s="14">
        <v>4.8789699999999998</v>
      </c>
      <c r="H1713" s="14">
        <v>4.6710000000000002E-2</v>
      </c>
      <c r="I1713" s="13">
        <v>0.31961000000000001</v>
      </c>
      <c r="J1713" s="13">
        <v>3.8600000000000001E-3</v>
      </c>
      <c r="K1713" s="15">
        <v>6.5540000000000001E-2</v>
      </c>
      <c r="L1713" s="15">
        <v>1.74E-3</v>
      </c>
      <c r="M1713" s="16">
        <v>1812</v>
      </c>
      <c r="N1713" s="16">
        <v>10</v>
      </c>
      <c r="O1713" s="16">
        <v>1799</v>
      </c>
      <c r="P1713" s="16">
        <v>8</v>
      </c>
      <c r="Q1713" s="16">
        <v>1788</v>
      </c>
      <c r="R1713" s="16">
        <v>19</v>
      </c>
      <c r="S1713" s="16">
        <v>1283</v>
      </c>
      <c r="T1713" s="16">
        <v>33</v>
      </c>
      <c r="U1713" s="16">
        <v>1812</v>
      </c>
      <c r="V1713" s="16">
        <v>10</v>
      </c>
      <c r="W1713" s="17">
        <f>100*(M1713-Q1713)/M1713</f>
        <v>1.3245033112582782</v>
      </c>
      <c r="X1713" s="113">
        <v>3.3075223731188069E-2</v>
      </c>
      <c r="Y1713" s="113">
        <v>1.2040291192679303E-3</v>
      </c>
      <c r="Z1713" s="114">
        <v>1.2973265913181638E-3</v>
      </c>
      <c r="AA1713" s="114">
        <v>4.8231992261805077E-5</v>
      </c>
      <c r="AB1713" s="114">
        <v>0.28168844861531622</v>
      </c>
      <c r="AC1713" s="114">
        <v>2.236020124263399E-5</v>
      </c>
      <c r="AD1713" s="20">
        <f t="shared" si="255"/>
        <v>-38.318906563726827</v>
      </c>
      <c r="AE1713" s="20">
        <f t="shared" si="256"/>
        <v>0.50525348439078854</v>
      </c>
      <c r="AF1713" s="20">
        <f t="shared" si="257"/>
        <v>0.79395770150621414</v>
      </c>
      <c r="AG1713" s="21">
        <f t="shared" si="258"/>
        <v>2208.1265130125307</v>
      </c>
      <c r="AH1713" s="21">
        <f t="shared" si="259"/>
        <v>2437.3910915612287</v>
      </c>
      <c r="AI1713" s="21">
        <f t="shared" si="254"/>
        <v>2700.0553500169449</v>
      </c>
      <c r="AJ1713" s="20">
        <f t="shared" si="260"/>
        <v>-0.9609238978518625</v>
      </c>
    </row>
    <row r="1714" spans="1:36">
      <c r="A1714" s="1" t="s">
        <v>1732</v>
      </c>
      <c r="B1714" s="54">
        <v>283.42</v>
      </c>
      <c r="C1714" s="54">
        <v>654.78</v>
      </c>
      <c r="D1714" s="12">
        <f t="shared" si="252"/>
        <v>0.43284767402791779</v>
      </c>
      <c r="E1714" s="13">
        <v>8.3510000000000001E-2</v>
      </c>
      <c r="F1714" s="13">
        <v>1.2999999999999999E-3</v>
      </c>
      <c r="G1714" s="14">
        <v>1.54129</v>
      </c>
      <c r="H1714" s="14">
        <v>2.1659999999999999E-2</v>
      </c>
      <c r="I1714" s="13">
        <v>0.13392999999999999</v>
      </c>
      <c r="J1714" s="13">
        <v>1.7799999999999999E-3</v>
      </c>
      <c r="K1714" s="15">
        <v>3.9780000000000003E-2</v>
      </c>
      <c r="L1714" s="15">
        <v>8.7000000000000001E-4</v>
      </c>
      <c r="M1714" s="16">
        <v>1281</v>
      </c>
      <c r="N1714" s="16">
        <v>12</v>
      </c>
      <c r="O1714" s="16">
        <v>947</v>
      </c>
      <c r="P1714" s="16">
        <v>9</v>
      </c>
      <c r="Q1714" s="16">
        <v>810</v>
      </c>
      <c r="R1714" s="16">
        <v>10</v>
      </c>
      <c r="S1714" s="16">
        <v>788</v>
      </c>
      <c r="T1714" s="16">
        <v>17</v>
      </c>
      <c r="U1714" s="16">
        <v>810</v>
      </c>
      <c r="V1714" s="16">
        <v>10</v>
      </c>
      <c r="W1714" s="17">
        <f>100*(O1714-Q1714)/O1714</f>
        <v>14.466737064413939</v>
      </c>
      <c r="X1714" s="113">
        <v>2.1607426498279424E-2</v>
      </c>
      <c r="Y1714" s="113">
        <v>3.5423715409699458E-4</v>
      </c>
      <c r="Z1714" s="114">
        <v>8.1357807364769289E-4</v>
      </c>
      <c r="AA1714" s="114">
        <v>1.1478404196736683E-5</v>
      </c>
      <c r="AB1714" s="114">
        <v>0.28205652382259705</v>
      </c>
      <c r="AC1714" s="114">
        <v>2.6867922193962262E-5</v>
      </c>
      <c r="AD1714" s="20">
        <f t="shared" si="255"/>
        <v>-25.302228558802263</v>
      </c>
      <c r="AE1714" s="20">
        <f t="shared" si="256"/>
        <v>-7.8638767820427002</v>
      </c>
      <c r="AF1714" s="20">
        <f t="shared" si="257"/>
        <v>0.95186496594317815</v>
      </c>
      <c r="AG1714" s="21">
        <f t="shared" si="258"/>
        <v>1674.298664599743</v>
      </c>
      <c r="AH1714" s="21">
        <f t="shared" si="259"/>
        <v>2192.2626730215497</v>
      </c>
      <c r="AI1714" s="21">
        <f t="shared" si="254"/>
        <v>2772.8129956906005</v>
      </c>
      <c r="AJ1714" s="20">
        <f t="shared" si="260"/>
        <v>-0.97549463633591282</v>
      </c>
    </row>
    <row r="1715" spans="1:36">
      <c r="A1715" s="23" t="s">
        <v>1733</v>
      </c>
      <c r="B1715" s="51">
        <v>237.39</v>
      </c>
      <c r="C1715" s="51">
        <v>258.08</v>
      </c>
      <c r="D1715" s="25">
        <f t="shared" si="252"/>
        <v>0.91983106013639182</v>
      </c>
      <c r="E1715" s="26">
        <v>9.5259999999999997E-2</v>
      </c>
      <c r="F1715" s="26">
        <v>1.085E-2</v>
      </c>
      <c r="G1715" s="27">
        <v>0.34050999999999998</v>
      </c>
      <c r="H1715" s="27">
        <v>3.7569999999999999E-2</v>
      </c>
      <c r="I1715" s="26">
        <v>2.5919999999999999E-2</v>
      </c>
      <c r="J1715" s="26">
        <v>7.3999999999999999E-4</v>
      </c>
      <c r="K1715" s="28">
        <v>7.6099999999999996E-3</v>
      </c>
      <c r="L1715" s="28">
        <v>2.2000000000000001E-4</v>
      </c>
      <c r="M1715" s="29">
        <v>1533</v>
      </c>
      <c r="N1715" s="29">
        <v>224</v>
      </c>
      <c r="O1715" s="29">
        <v>298</v>
      </c>
      <c r="P1715" s="29">
        <v>28</v>
      </c>
      <c r="Q1715" s="29">
        <v>165</v>
      </c>
      <c r="R1715" s="29">
        <v>5</v>
      </c>
      <c r="S1715" s="29">
        <v>153</v>
      </c>
      <c r="T1715" s="29">
        <v>5</v>
      </c>
      <c r="U1715" s="29">
        <v>165</v>
      </c>
      <c r="V1715" s="29">
        <v>5</v>
      </c>
      <c r="W1715" s="30">
        <f>100*(O1715-Q1715)/O1715</f>
        <v>44.630872483221474</v>
      </c>
      <c r="X1715" s="115">
        <v>2.8565734751798265E-2</v>
      </c>
      <c r="Y1715" s="115">
        <v>5.1271012109042934E-4</v>
      </c>
      <c r="Z1715" s="116">
        <v>1.1945374101020806E-3</v>
      </c>
      <c r="AA1715" s="116">
        <v>2.0731273768538985E-5</v>
      </c>
      <c r="AB1715" s="116">
        <v>0.28278224992300655</v>
      </c>
      <c r="AC1715" s="116">
        <v>2.8213135880007061E-5</v>
      </c>
      <c r="AD1715" s="33">
        <f t="shared" si="255"/>
        <v>0.36248012556194809</v>
      </c>
      <c r="AE1715" s="33">
        <f t="shared" si="256"/>
        <v>3.8561039400963892</v>
      </c>
      <c r="AF1715" s="33">
        <f t="shared" si="257"/>
        <v>0.99809597739411371</v>
      </c>
      <c r="AG1715" s="34">
        <f t="shared" si="258"/>
        <v>669.18630146941962</v>
      </c>
      <c r="AH1715" s="34">
        <f t="shared" si="259"/>
        <v>963.19079600475379</v>
      </c>
      <c r="AI1715" s="34">
        <f t="shared" si="254"/>
        <v>1298.4309303267505</v>
      </c>
      <c r="AJ1715" s="33">
        <f t="shared" si="260"/>
        <v>-0.96401995752704572</v>
      </c>
    </row>
    <row r="1716" spans="1:36">
      <c r="A1716" s="23" t="s">
        <v>1734</v>
      </c>
      <c r="B1716" s="51">
        <v>215.75</v>
      </c>
      <c r="C1716" s="51">
        <v>292.2</v>
      </c>
      <c r="D1716" s="25">
        <f t="shared" si="252"/>
        <v>0.7383641341546886</v>
      </c>
      <c r="E1716" s="26">
        <v>0.10374</v>
      </c>
      <c r="F1716" s="26">
        <v>4.4999999999999997E-3</v>
      </c>
      <c r="G1716" s="27">
        <v>0.38995999999999997</v>
      </c>
      <c r="H1716" s="27">
        <v>1.4290000000000001E-2</v>
      </c>
      <c r="I1716" s="26">
        <v>2.7279999999999999E-2</v>
      </c>
      <c r="J1716" s="26">
        <v>7.2000000000000005E-4</v>
      </c>
      <c r="K1716" s="28">
        <v>1.498E-2</v>
      </c>
      <c r="L1716" s="28">
        <v>5.4000000000000001E-4</v>
      </c>
      <c r="M1716" s="29">
        <v>1692</v>
      </c>
      <c r="N1716" s="29">
        <v>33</v>
      </c>
      <c r="O1716" s="29">
        <v>334</v>
      </c>
      <c r="P1716" s="29">
        <v>10</v>
      </c>
      <c r="Q1716" s="29">
        <v>174</v>
      </c>
      <c r="R1716" s="29">
        <v>5</v>
      </c>
      <c r="S1716" s="29">
        <v>301</v>
      </c>
      <c r="T1716" s="29">
        <v>11</v>
      </c>
      <c r="U1716" s="29">
        <v>174</v>
      </c>
      <c r="V1716" s="29">
        <v>5</v>
      </c>
      <c r="W1716" s="30">
        <f>100*(O1716-Q1716)/O1716</f>
        <v>47.904191616766468</v>
      </c>
      <c r="X1716" s="115">
        <v>2.672415694337903E-2</v>
      </c>
      <c r="Y1716" s="115">
        <v>3.1514757741137511E-4</v>
      </c>
      <c r="Z1716" s="116">
        <v>1.0529009049272545E-3</v>
      </c>
      <c r="AA1716" s="116">
        <v>1.1048352731939646E-5</v>
      </c>
      <c r="AB1716" s="116">
        <v>0.28256753005890206</v>
      </c>
      <c r="AC1716" s="116">
        <v>2.5314769605650867E-5</v>
      </c>
      <c r="AD1716" s="33">
        <f t="shared" si="255"/>
        <v>-7.2309118688540508</v>
      </c>
      <c r="AE1716" s="33">
        <f t="shared" si="256"/>
        <v>-3.5329592558019929</v>
      </c>
      <c r="AF1716" s="33">
        <f t="shared" si="257"/>
        <v>0.89557821773849422</v>
      </c>
      <c r="AG1716" s="34">
        <f t="shared" si="258"/>
        <v>969.9383633535125</v>
      </c>
      <c r="AH1716" s="34">
        <f t="shared" si="259"/>
        <v>1438.8538107258289</v>
      </c>
      <c r="AI1716" s="34">
        <f t="shared" si="254"/>
        <v>1970.092411230677</v>
      </c>
      <c r="AJ1716" s="33">
        <f t="shared" si="260"/>
        <v>-0.96828611732146819</v>
      </c>
    </row>
    <row r="1717" spans="1:36">
      <c r="A1717" s="23" t="s">
        <v>1735</v>
      </c>
      <c r="B1717" s="51">
        <v>120.61</v>
      </c>
      <c r="C1717" s="51">
        <v>254.26</v>
      </c>
      <c r="D1717" s="25">
        <f t="shared" si="252"/>
        <v>0.4743569574451349</v>
      </c>
      <c r="E1717" s="26">
        <v>7.9649999999999999E-2</v>
      </c>
      <c r="F1717" s="26">
        <v>6.1599999999999997E-3</v>
      </c>
      <c r="G1717" s="27">
        <v>0.96045000000000003</v>
      </c>
      <c r="H1717" s="27">
        <v>7.0999999999999994E-2</v>
      </c>
      <c r="I1717" s="26">
        <v>8.745E-2</v>
      </c>
      <c r="J1717" s="26">
        <v>1.98E-3</v>
      </c>
      <c r="K1717" s="28">
        <v>2.6159999999999999E-2</v>
      </c>
      <c r="L1717" s="28">
        <v>6.6E-4</v>
      </c>
      <c r="M1717" s="29">
        <v>1188</v>
      </c>
      <c r="N1717" s="29">
        <v>158</v>
      </c>
      <c r="O1717" s="29">
        <v>684</v>
      </c>
      <c r="P1717" s="29">
        <v>37</v>
      </c>
      <c r="Q1717" s="29">
        <v>540</v>
      </c>
      <c r="R1717" s="29">
        <v>12</v>
      </c>
      <c r="S1717" s="29">
        <v>522</v>
      </c>
      <c r="T1717" s="29">
        <v>13</v>
      </c>
      <c r="U1717" s="29">
        <v>540</v>
      </c>
      <c r="V1717" s="29">
        <v>12</v>
      </c>
      <c r="W1717" s="30">
        <f>100*(O1717-Q1717)/O1717</f>
        <v>21.05263157894737</v>
      </c>
      <c r="X1717" s="115">
        <v>1.0900398103055814E-2</v>
      </c>
      <c r="Y1717" s="115">
        <v>4.9446078347317092E-5</v>
      </c>
      <c r="Z1717" s="116">
        <v>4.23547028599136E-4</v>
      </c>
      <c r="AA1717" s="116">
        <v>2.0265770780413702E-6</v>
      </c>
      <c r="AB1717" s="116">
        <v>0.28226966353543959</v>
      </c>
      <c r="AC1717" s="116">
        <v>2.1963171632271092E-5</v>
      </c>
      <c r="AD1717" s="33">
        <f t="shared" si="255"/>
        <v>-17.764717318561331</v>
      </c>
      <c r="AE1717" s="33">
        <f t="shared" si="256"/>
        <v>-6.0266782987450362</v>
      </c>
      <c r="AF1717" s="33">
        <f t="shared" si="257"/>
        <v>0.77763470008179192</v>
      </c>
      <c r="AG1717" s="34">
        <f t="shared" si="258"/>
        <v>1365.1183552726602</v>
      </c>
      <c r="AH1717" s="34">
        <f t="shared" si="259"/>
        <v>1873.2547798507699</v>
      </c>
      <c r="AI1717" s="34">
        <f t="shared" si="254"/>
        <v>2433.2217873880936</v>
      </c>
      <c r="AJ1717" s="33">
        <f t="shared" si="260"/>
        <v>-0.98724255937954408</v>
      </c>
    </row>
    <row r="1718" spans="1:36">
      <c r="A1718" s="1" t="s">
        <v>1736</v>
      </c>
      <c r="B1718" s="54">
        <v>75.52</v>
      </c>
      <c r="C1718" s="54">
        <v>542.21</v>
      </c>
      <c r="D1718" s="12">
        <f t="shared" ref="D1718:D1781" si="262">B1718/C1718</f>
        <v>0.13928182807399345</v>
      </c>
      <c r="E1718" s="13">
        <v>7.4749999999999997E-2</v>
      </c>
      <c r="F1718" s="13">
        <v>1.4499999999999999E-3</v>
      </c>
      <c r="G1718" s="14">
        <v>1.8060400000000001</v>
      </c>
      <c r="H1718" s="14">
        <v>3.1989999999999998E-2</v>
      </c>
      <c r="I1718" s="13">
        <v>0.17530999999999999</v>
      </c>
      <c r="J1718" s="13">
        <v>2.5600000000000002E-3</v>
      </c>
      <c r="K1718" s="15">
        <v>6.6949999999999996E-2</v>
      </c>
      <c r="L1718" s="15">
        <v>2.7000000000000001E-3</v>
      </c>
      <c r="M1718" s="16">
        <v>1062</v>
      </c>
      <c r="N1718" s="16">
        <v>16</v>
      </c>
      <c r="O1718" s="16">
        <v>1048</v>
      </c>
      <c r="P1718" s="16">
        <v>12</v>
      </c>
      <c r="Q1718" s="16">
        <v>1041</v>
      </c>
      <c r="R1718" s="16">
        <v>14</v>
      </c>
      <c r="S1718" s="16">
        <v>1310</v>
      </c>
      <c r="T1718" s="16">
        <v>51</v>
      </c>
      <c r="U1718" s="16">
        <v>1062</v>
      </c>
      <c r="V1718" s="16">
        <v>16</v>
      </c>
      <c r="W1718" s="17">
        <f>100*(M1718-Q1718)/M1718</f>
        <v>1.9774011299435028</v>
      </c>
      <c r="X1718" s="113">
        <v>2.9400215568822906E-2</v>
      </c>
      <c r="Y1718" s="113">
        <v>2.6984932327061694E-4</v>
      </c>
      <c r="Z1718" s="114">
        <v>1.1522489364632785E-3</v>
      </c>
      <c r="AA1718" s="114">
        <v>1.1356353316252821E-5</v>
      </c>
      <c r="AB1718" s="114">
        <v>0.28215309681158224</v>
      </c>
      <c r="AC1718" s="114">
        <v>1.9220119522373765E-5</v>
      </c>
      <c r="AD1718" s="20">
        <f t="shared" si="255"/>
        <v>-21.887003961417186</v>
      </c>
      <c r="AE1718" s="20">
        <f t="shared" si="256"/>
        <v>0.81143530515248585</v>
      </c>
      <c r="AF1718" s="20">
        <f t="shared" si="257"/>
        <v>0.68130563475751649</v>
      </c>
      <c r="AG1718" s="21">
        <f t="shared" si="258"/>
        <v>1554.5557330712388</v>
      </c>
      <c r="AH1718" s="21">
        <f t="shared" si="259"/>
        <v>1842.6617840004803</v>
      </c>
      <c r="AI1718" s="21">
        <f t="shared" si="254"/>
        <v>2170.5397332806824</v>
      </c>
      <c r="AJ1718" s="20">
        <f t="shared" si="260"/>
        <v>-0.96529370673303383</v>
      </c>
    </row>
    <row r="1719" spans="1:36">
      <c r="A1719" s="23" t="s">
        <v>1737</v>
      </c>
      <c r="B1719" s="51">
        <v>92.21</v>
      </c>
      <c r="C1719" s="51">
        <v>221.23</v>
      </c>
      <c r="D1719" s="25">
        <f t="shared" si="262"/>
        <v>0.41680603896397411</v>
      </c>
      <c r="E1719" s="26">
        <v>0.17130000000000001</v>
      </c>
      <c r="F1719" s="26">
        <v>2.7499999999999998E-3</v>
      </c>
      <c r="G1719" s="27">
        <v>10.16591</v>
      </c>
      <c r="H1719" s="27">
        <v>0.11129</v>
      </c>
      <c r="I1719" s="26">
        <v>0.43042000000000002</v>
      </c>
      <c r="J1719" s="26">
        <v>5.0699999999999999E-3</v>
      </c>
      <c r="K1719" s="28">
        <v>0.11914</v>
      </c>
      <c r="L1719" s="28">
        <v>1.5399999999999999E-3</v>
      </c>
      <c r="M1719" s="29">
        <v>2570</v>
      </c>
      <c r="N1719" s="29">
        <v>28</v>
      </c>
      <c r="O1719" s="29">
        <v>2450</v>
      </c>
      <c r="P1719" s="29">
        <v>10</v>
      </c>
      <c r="Q1719" s="29">
        <v>2308</v>
      </c>
      <c r="R1719" s="29">
        <v>23</v>
      </c>
      <c r="S1719" s="29">
        <v>2275</v>
      </c>
      <c r="T1719" s="29">
        <v>28</v>
      </c>
      <c r="U1719" s="29">
        <v>2570</v>
      </c>
      <c r="V1719" s="29">
        <v>28</v>
      </c>
      <c r="W1719" s="30">
        <f>100*(M1719-Q1719)/M1719</f>
        <v>10.194552529182879</v>
      </c>
      <c r="X1719" s="115">
        <v>1.552593223756518E-2</v>
      </c>
      <c r="Y1719" s="115">
        <v>7.9543838333319682E-5</v>
      </c>
      <c r="Z1719" s="116">
        <v>6.2443045340282975E-4</v>
      </c>
      <c r="AA1719" s="116">
        <v>2.2641014384116618E-6</v>
      </c>
      <c r="AB1719" s="116">
        <v>0.2809641004585744</v>
      </c>
      <c r="AC1719" s="116">
        <v>2.315254393375317E-5</v>
      </c>
      <c r="AD1719" s="33">
        <f t="shared" si="255"/>
        <v>-63.934885399743457</v>
      </c>
      <c r="AE1719" s="33">
        <f t="shared" si="256"/>
        <v>-7.3530002785116011</v>
      </c>
      <c r="AF1719" s="33">
        <f t="shared" si="257"/>
        <v>0.82352316888035448</v>
      </c>
      <c r="AG1719" s="34">
        <f t="shared" si="258"/>
        <v>3146.8889325292371</v>
      </c>
      <c r="AH1719" s="34">
        <f t="shared" si="259"/>
        <v>3497.2407751511823</v>
      </c>
      <c r="AI1719" s="34">
        <f t="shared" si="254"/>
        <v>3886.6819007146792</v>
      </c>
      <c r="AJ1719" s="33">
        <f t="shared" si="260"/>
        <v>-0.98119185381316776</v>
      </c>
    </row>
    <row r="1720" spans="1:36">
      <c r="A1720" s="1" t="s">
        <v>1738</v>
      </c>
      <c r="B1720" s="54">
        <v>164.92</v>
      </c>
      <c r="C1720" s="54">
        <v>229.46</v>
      </c>
      <c r="D1720" s="12">
        <f t="shared" si="262"/>
        <v>0.71873093349603412</v>
      </c>
      <c r="E1720" s="13">
        <v>7.6869999999999994E-2</v>
      </c>
      <c r="F1720" s="13">
        <v>1.34E-3</v>
      </c>
      <c r="G1720" s="14">
        <v>2.0079699999999998</v>
      </c>
      <c r="H1720" s="14">
        <v>3.2169999999999997E-2</v>
      </c>
      <c r="I1720" s="13">
        <v>0.18953</v>
      </c>
      <c r="J1720" s="13">
        <v>2.65E-3</v>
      </c>
      <c r="K1720" s="15">
        <v>5.2380000000000003E-2</v>
      </c>
      <c r="L1720" s="15">
        <v>1.0399999999999999E-3</v>
      </c>
      <c r="M1720" s="16">
        <v>1118</v>
      </c>
      <c r="N1720" s="16">
        <v>14</v>
      </c>
      <c r="O1720" s="16">
        <v>1118</v>
      </c>
      <c r="P1720" s="16">
        <v>11</v>
      </c>
      <c r="Q1720" s="16">
        <v>1119</v>
      </c>
      <c r="R1720" s="16">
        <v>14</v>
      </c>
      <c r="S1720" s="16">
        <v>1032</v>
      </c>
      <c r="T1720" s="16">
        <v>20</v>
      </c>
      <c r="U1720" s="16">
        <v>1118</v>
      </c>
      <c r="V1720" s="16">
        <v>14</v>
      </c>
      <c r="W1720" s="17">
        <f>100*(M1720-Q1720)/M1720</f>
        <v>-8.9445438282647588E-2</v>
      </c>
      <c r="X1720" s="113">
        <v>1.7360996471945528E-2</v>
      </c>
      <c r="Y1720" s="113">
        <v>4.1018939182394567E-5</v>
      </c>
      <c r="Z1720" s="114">
        <v>6.8289272736425698E-4</v>
      </c>
      <c r="AA1720" s="114">
        <v>1.6493960476166641E-6</v>
      </c>
      <c r="AB1720" s="114">
        <v>0.28217380477690684</v>
      </c>
      <c r="AC1720" s="114">
        <v>1.7276249976343978E-5</v>
      </c>
      <c r="AD1720" s="20">
        <f t="shared" si="255"/>
        <v>-21.154683741430034</v>
      </c>
      <c r="AE1720" s="20">
        <f t="shared" si="256"/>
        <v>3.1086080370656965</v>
      </c>
      <c r="AF1720" s="20">
        <f t="shared" si="257"/>
        <v>0.61247718397699202</v>
      </c>
      <c r="AG1720" s="21">
        <f t="shared" si="258"/>
        <v>1506.9014622476245</v>
      </c>
      <c r="AH1720" s="21">
        <f t="shared" si="259"/>
        <v>1742.1216330328477</v>
      </c>
      <c r="AI1720" s="21">
        <f t="shared" si="254"/>
        <v>2004.2527189066438</v>
      </c>
      <c r="AJ1720" s="20">
        <f t="shared" si="260"/>
        <v>-0.97943094194685976</v>
      </c>
    </row>
    <row r="1721" spans="1:36">
      <c r="A1721" s="1" t="s">
        <v>1739</v>
      </c>
      <c r="B1721" s="54">
        <v>120.07</v>
      </c>
      <c r="C1721" s="54">
        <v>300.56</v>
      </c>
      <c r="D1721" s="12">
        <f t="shared" si="262"/>
        <v>0.39948762310354002</v>
      </c>
      <c r="E1721" s="13">
        <v>6.3439999999999996E-2</v>
      </c>
      <c r="F1721" s="13">
        <v>6.4599999999999996E-3</v>
      </c>
      <c r="G1721" s="14">
        <v>0.56791999999999998</v>
      </c>
      <c r="H1721" s="14">
        <v>5.6559999999999999E-2</v>
      </c>
      <c r="I1721" s="13">
        <v>6.4930000000000002E-2</v>
      </c>
      <c r="J1721" s="13">
        <v>1.3600000000000001E-3</v>
      </c>
      <c r="K1721" s="15">
        <v>1.992E-2</v>
      </c>
      <c r="L1721" s="15">
        <v>6.7000000000000002E-4</v>
      </c>
      <c r="M1721" s="16">
        <v>723</v>
      </c>
      <c r="N1721" s="16">
        <v>225</v>
      </c>
      <c r="O1721" s="16">
        <v>457</v>
      </c>
      <c r="P1721" s="16">
        <v>37</v>
      </c>
      <c r="Q1721" s="16">
        <v>406</v>
      </c>
      <c r="R1721" s="16">
        <v>8</v>
      </c>
      <c r="S1721" s="16">
        <v>399</v>
      </c>
      <c r="T1721" s="16">
        <v>13</v>
      </c>
      <c r="U1721" s="16">
        <v>406</v>
      </c>
      <c r="V1721" s="16">
        <v>8</v>
      </c>
      <c r="W1721" s="17">
        <f t="shared" ref="W1721:W1726" si="263">100*(O1721-Q1721)/O1721</f>
        <v>11.159737417943107</v>
      </c>
      <c r="X1721" s="113">
        <v>3.2617974403543769E-2</v>
      </c>
      <c r="Y1721" s="113">
        <v>7.1395630564355275E-4</v>
      </c>
      <c r="Z1721" s="114">
        <v>1.2653684408306339E-3</v>
      </c>
      <c r="AA1721" s="114">
        <v>2.5276843702249679E-5</v>
      </c>
      <c r="AB1721" s="114">
        <v>0.28245992095913036</v>
      </c>
      <c r="AC1721" s="114">
        <v>2.9478311079165948E-5</v>
      </c>
      <c r="AD1721" s="20">
        <f t="shared" si="255"/>
        <v>-11.036419478225312</v>
      </c>
      <c r="AE1721" s="20">
        <f t="shared" si="256"/>
        <v>-2.4452760910242954</v>
      </c>
      <c r="AF1721" s="20">
        <f t="shared" si="257"/>
        <v>1.0434084321629635</v>
      </c>
      <c r="AG1721" s="21">
        <f t="shared" si="258"/>
        <v>1127.6322947908136</v>
      </c>
      <c r="AH1721" s="21">
        <f t="shared" si="259"/>
        <v>1546.2669355706485</v>
      </c>
      <c r="AI1721" s="21">
        <f t="shared" si="254"/>
        <v>2025.1790485103211</v>
      </c>
      <c r="AJ1721" s="20">
        <f t="shared" si="260"/>
        <v>-0.96188649274606519</v>
      </c>
    </row>
    <row r="1722" spans="1:36">
      <c r="A1722" s="1" t="s">
        <v>1740</v>
      </c>
      <c r="B1722" s="54">
        <v>2542.67</v>
      </c>
      <c r="C1722" s="54">
        <v>2552.65</v>
      </c>
      <c r="D1722" s="12">
        <f t="shared" si="262"/>
        <v>0.99609033749240983</v>
      </c>
      <c r="E1722" s="13">
        <v>6.3729999999999995E-2</v>
      </c>
      <c r="F1722" s="13">
        <v>5.5999999999999995E-4</v>
      </c>
      <c r="G1722" s="14">
        <v>0.30606</v>
      </c>
      <c r="H1722" s="14">
        <v>2.5200000000000001E-3</v>
      </c>
      <c r="I1722" s="13">
        <v>3.4840000000000003E-2</v>
      </c>
      <c r="J1722" s="13">
        <v>3.8000000000000002E-4</v>
      </c>
      <c r="K1722" s="15">
        <v>7.3699999999999998E-3</v>
      </c>
      <c r="L1722" s="15">
        <v>8.0000000000000007E-5</v>
      </c>
      <c r="M1722" s="16">
        <v>733</v>
      </c>
      <c r="N1722" s="16">
        <v>11</v>
      </c>
      <c r="O1722" s="16">
        <v>271</v>
      </c>
      <c r="P1722" s="16">
        <v>2</v>
      </c>
      <c r="Q1722" s="16">
        <v>221</v>
      </c>
      <c r="R1722" s="16">
        <v>2</v>
      </c>
      <c r="S1722" s="16">
        <v>148</v>
      </c>
      <c r="T1722" s="16">
        <v>2</v>
      </c>
      <c r="U1722" s="16">
        <v>221</v>
      </c>
      <c r="V1722" s="16">
        <v>2</v>
      </c>
      <c r="W1722" s="17">
        <f t="shared" si="263"/>
        <v>18.450184501845019</v>
      </c>
      <c r="X1722" s="113">
        <v>3.7881120910414602E-2</v>
      </c>
      <c r="Y1722" s="113">
        <v>6.6950729704368919E-4</v>
      </c>
      <c r="Z1722" s="114">
        <v>1.5546764172052008E-3</v>
      </c>
      <c r="AA1722" s="114">
        <v>2.9717461980504972E-5</v>
      </c>
      <c r="AB1722" s="114">
        <v>0.28249522025896517</v>
      </c>
      <c r="AC1722" s="114">
        <v>2.0171482906183839E-5</v>
      </c>
      <c r="AD1722" s="20">
        <f t="shared" si="255"/>
        <v>-9.7880886733781036</v>
      </c>
      <c r="AE1722" s="20">
        <f t="shared" si="256"/>
        <v>-5.1632818405333847</v>
      </c>
      <c r="AF1722" s="20">
        <f t="shared" si="257"/>
        <v>0.71369441400520084</v>
      </c>
      <c r="AG1722" s="21">
        <f t="shared" si="258"/>
        <v>1086.1324003389961</v>
      </c>
      <c r="AH1722" s="21">
        <f t="shared" si="259"/>
        <v>1577.3964899579269</v>
      </c>
      <c r="AI1722" s="21">
        <f t="shared" si="254"/>
        <v>2147.0830157402561</v>
      </c>
      <c r="AJ1722" s="20">
        <f t="shared" si="260"/>
        <v>-0.95317239707213253</v>
      </c>
    </row>
    <row r="1723" spans="1:36">
      <c r="A1723" s="23" t="s">
        <v>1741</v>
      </c>
      <c r="B1723" s="51">
        <v>471.27</v>
      </c>
      <c r="C1723" s="51">
        <v>1099.46</v>
      </c>
      <c r="D1723" s="25">
        <f t="shared" si="262"/>
        <v>0.42863769486838993</v>
      </c>
      <c r="E1723" s="26">
        <v>0.10580000000000001</v>
      </c>
      <c r="F1723" s="26">
        <v>3.3059999999999999E-2</v>
      </c>
      <c r="G1723" s="27">
        <v>0.31074000000000002</v>
      </c>
      <c r="H1723" s="27">
        <v>9.4850000000000004E-2</v>
      </c>
      <c r="I1723" s="26">
        <v>2.1299999999999999E-2</v>
      </c>
      <c r="J1723" s="26">
        <v>1.42E-3</v>
      </c>
      <c r="K1723" s="28">
        <v>6.1799999999999997E-3</v>
      </c>
      <c r="L1723" s="28">
        <v>9.2000000000000003E-4</v>
      </c>
      <c r="M1723" s="29">
        <v>1728</v>
      </c>
      <c r="N1723" s="29">
        <v>683</v>
      </c>
      <c r="O1723" s="29">
        <v>275</v>
      </c>
      <c r="P1723" s="29">
        <v>73</v>
      </c>
      <c r="Q1723" s="29">
        <v>136</v>
      </c>
      <c r="R1723" s="29">
        <v>9</v>
      </c>
      <c r="S1723" s="29">
        <v>125</v>
      </c>
      <c r="T1723" s="29">
        <v>18</v>
      </c>
      <c r="U1723" s="29">
        <v>136</v>
      </c>
      <c r="V1723" s="29">
        <v>9</v>
      </c>
      <c r="W1723" s="30">
        <f t="shared" si="263"/>
        <v>50.545454545454547</v>
      </c>
      <c r="X1723" s="115">
        <v>2.0327069899350562E-2</v>
      </c>
      <c r="Y1723" s="115">
        <v>4.7743211126376358E-4</v>
      </c>
      <c r="Z1723" s="116">
        <v>7.4546720148189842E-4</v>
      </c>
      <c r="AA1723" s="116">
        <v>1.0418128740160472E-5</v>
      </c>
      <c r="AB1723" s="116">
        <v>0.28219590597692634</v>
      </c>
      <c r="AC1723" s="116">
        <v>2.8753348853437485E-5</v>
      </c>
      <c r="AD1723" s="33">
        <f t="shared" si="255"/>
        <v>-20.373092918453128</v>
      </c>
      <c r="AE1723" s="33">
        <f t="shared" si="256"/>
        <v>-17.460310934129808</v>
      </c>
      <c r="AF1723" s="33">
        <f t="shared" si="257"/>
        <v>1.0171422253132616</v>
      </c>
      <c r="AG1723" s="34">
        <f t="shared" si="258"/>
        <v>1478.7975589852274</v>
      </c>
      <c r="AH1723" s="34">
        <f t="shared" si="259"/>
        <v>2287.4003077034458</v>
      </c>
      <c r="AI1723" s="34">
        <f t="shared" si="254"/>
        <v>3190.9884369388938</v>
      </c>
      <c r="AJ1723" s="33">
        <f t="shared" si="260"/>
        <v>-0.97754616863006327</v>
      </c>
    </row>
    <row r="1724" spans="1:36">
      <c r="A1724" s="23" t="s">
        <v>1742</v>
      </c>
      <c r="B1724" s="51">
        <v>404.98</v>
      </c>
      <c r="C1724" s="51">
        <v>371.41</v>
      </c>
      <c r="D1724" s="25">
        <f t="shared" si="262"/>
        <v>1.0903852884951939</v>
      </c>
      <c r="E1724" s="26">
        <v>9.0410000000000004E-2</v>
      </c>
      <c r="F1724" s="26">
        <v>6.4700000000000001E-3</v>
      </c>
      <c r="G1724" s="27">
        <v>0.73019999999999996</v>
      </c>
      <c r="H1724" s="27">
        <v>5.0040000000000001E-2</v>
      </c>
      <c r="I1724" s="26">
        <v>5.858E-2</v>
      </c>
      <c r="J1724" s="26">
        <v>1.1999999999999999E-3</v>
      </c>
      <c r="K1724" s="28">
        <v>1.729E-2</v>
      </c>
      <c r="L1724" s="28">
        <v>3.2000000000000003E-4</v>
      </c>
      <c r="M1724" s="29">
        <v>1434</v>
      </c>
      <c r="N1724" s="29">
        <v>141</v>
      </c>
      <c r="O1724" s="29">
        <v>557</v>
      </c>
      <c r="P1724" s="29">
        <v>29</v>
      </c>
      <c r="Q1724" s="29">
        <v>367</v>
      </c>
      <c r="R1724" s="29">
        <v>7</v>
      </c>
      <c r="S1724" s="29">
        <v>346</v>
      </c>
      <c r="T1724" s="29">
        <v>6</v>
      </c>
      <c r="U1724" s="29">
        <v>367</v>
      </c>
      <c r="V1724" s="29">
        <v>7</v>
      </c>
      <c r="W1724" s="30">
        <f t="shared" si="263"/>
        <v>34.111310592459603</v>
      </c>
      <c r="X1724" s="115">
        <v>6.5540358744081498E-2</v>
      </c>
      <c r="Y1724" s="115">
        <v>5.3401900341759959E-4</v>
      </c>
      <c r="Z1724" s="116">
        <v>2.7868830430887257E-3</v>
      </c>
      <c r="AA1724" s="116">
        <v>2.3561645250084622E-5</v>
      </c>
      <c r="AB1724" s="116">
        <v>0.2828300922316761</v>
      </c>
      <c r="AC1724" s="116">
        <v>3.3264319261200686E-5</v>
      </c>
      <c r="AD1724" s="33">
        <f t="shared" si="255"/>
        <v>2.0543841567088883</v>
      </c>
      <c r="AE1724" s="33">
        <f t="shared" si="256"/>
        <v>9.4574992347684628</v>
      </c>
      <c r="AF1724" s="33">
        <f t="shared" si="257"/>
        <v>1.1773157571051904</v>
      </c>
      <c r="AG1724" s="34">
        <f t="shared" si="258"/>
        <v>627.84400546099982</v>
      </c>
      <c r="AH1724" s="34">
        <f t="shared" si="259"/>
        <v>762.32846608702789</v>
      </c>
      <c r="AI1724" s="34">
        <f t="shared" si="254"/>
        <v>928.3664218435797</v>
      </c>
      <c r="AJ1724" s="33">
        <f t="shared" si="260"/>
        <v>-0.91605773966600224</v>
      </c>
    </row>
    <row r="1725" spans="1:36">
      <c r="A1725" s="1" t="s">
        <v>1743</v>
      </c>
      <c r="B1725" s="54">
        <v>205.77</v>
      </c>
      <c r="C1725" s="54">
        <v>1075.49</v>
      </c>
      <c r="D1725" s="12">
        <f t="shared" si="262"/>
        <v>0.19132674408874095</v>
      </c>
      <c r="E1725" s="13">
        <v>5.4170000000000003E-2</v>
      </c>
      <c r="F1725" s="13">
        <v>3.65E-3</v>
      </c>
      <c r="G1725" s="14">
        <v>0.24087</v>
      </c>
      <c r="H1725" s="14">
        <v>1.576E-2</v>
      </c>
      <c r="I1725" s="13">
        <v>3.2250000000000001E-2</v>
      </c>
      <c r="J1725" s="13">
        <v>5.1999999999999995E-4</v>
      </c>
      <c r="K1725" s="15">
        <v>1.008E-2</v>
      </c>
      <c r="L1725" s="15">
        <v>3.8000000000000002E-4</v>
      </c>
      <c r="M1725" s="16">
        <v>378</v>
      </c>
      <c r="N1725" s="16">
        <v>156</v>
      </c>
      <c r="O1725" s="16">
        <v>219</v>
      </c>
      <c r="P1725" s="16">
        <v>13</v>
      </c>
      <c r="Q1725" s="16">
        <v>205</v>
      </c>
      <c r="R1725" s="16">
        <v>3</v>
      </c>
      <c r="S1725" s="16">
        <v>203</v>
      </c>
      <c r="T1725" s="16">
        <v>8</v>
      </c>
      <c r="U1725" s="16">
        <v>205</v>
      </c>
      <c r="V1725" s="16">
        <v>3</v>
      </c>
      <c r="W1725" s="17">
        <f t="shared" si="263"/>
        <v>6.3926940639269407</v>
      </c>
      <c r="X1725" s="113">
        <v>6.0810044317752034E-2</v>
      </c>
      <c r="Y1725" s="113">
        <v>5.4210112929614217E-4</v>
      </c>
      <c r="Z1725" s="114">
        <v>2.3775075841256303E-3</v>
      </c>
      <c r="AA1725" s="114">
        <v>1.9297375660642633E-5</v>
      </c>
      <c r="AB1725" s="114">
        <v>0.28232249763422879</v>
      </c>
      <c r="AC1725" s="114">
        <v>2.2874755814763933E-5</v>
      </c>
      <c r="AD1725" s="20">
        <f t="shared" si="255"/>
        <v>-15.896282721459265</v>
      </c>
      <c r="AE1725" s="20">
        <f t="shared" si="256"/>
        <v>-11.721362055127083</v>
      </c>
      <c r="AF1725" s="20">
        <f t="shared" si="257"/>
        <v>0.80931136318010122</v>
      </c>
      <c r="AG1725" s="21">
        <f t="shared" si="258"/>
        <v>1361.6482849698434</v>
      </c>
      <c r="AH1725" s="21">
        <f t="shared" si="259"/>
        <v>1978.073930132229</v>
      </c>
      <c r="AI1725" s="21">
        <f t="shared" si="254"/>
        <v>2722.7649807877651</v>
      </c>
      <c r="AJ1725" s="20">
        <f t="shared" si="260"/>
        <v>-0.92838832577934849</v>
      </c>
    </row>
    <row r="1726" spans="1:36">
      <c r="A1726" s="1" t="s">
        <v>1744</v>
      </c>
      <c r="B1726" s="54">
        <v>44.18</v>
      </c>
      <c r="C1726" s="54">
        <v>323.83</v>
      </c>
      <c r="D1726" s="12">
        <f t="shared" si="262"/>
        <v>0.13642960812772134</v>
      </c>
      <c r="E1726" s="13">
        <v>7.2550000000000003E-2</v>
      </c>
      <c r="F1726" s="13">
        <v>1.2700000000000001E-3</v>
      </c>
      <c r="G1726" s="14">
        <v>0.71938000000000002</v>
      </c>
      <c r="H1726" s="14">
        <v>1.136E-2</v>
      </c>
      <c r="I1726" s="13">
        <v>7.1940000000000004E-2</v>
      </c>
      <c r="J1726" s="13">
        <v>9.7000000000000005E-4</v>
      </c>
      <c r="K1726" s="15">
        <v>6.1510000000000002E-2</v>
      </c>
      <c r="L1726" s="15">
        <v>1.5299999999999999E-3</v>
      </c>
      <c r="M1726" s="16">
        <v>1001</v>
      </c>
      <c r="N1726" s="16">
        <v>14</v>
      </c>
      <c r="O1726" s="16">
        <v>550</v>
      </c>
      <c r="P1726" s="16">
        <v>7</v>
      </c>
      <c r="Q1726" s="16">
        <v>448</v>
      </c>
      <c r="R1726" s="16">
        <v>6</v>
      </c>
      <c r="S1726" s="16">
        <v>1207</v>
      </c>
      <c r="T1726" s="16">
        <v>29</v>
      </c>
      <c r="U1726" s="16">
        <v>448</v>
      </c>
      <c r="V1726" s="16">
        <v>6</v>
      </c>
      <c r="W1726" s="17">
        <f t="shared" si="263"/>
        <v>18.545454545454547</v>
      </c>
      <c r="X1726" s="113">
        <v>3.2918848806308548E-2</v>
      </c>
      <c r="Y1726" s="113">
        <v>1.8710914661333497E-4</v>
      </c>
      <c r="Z1726" s="114">
        <v>1.390864148313334E-3</v>
      </c>
      <c r="AA1726" s="114">
        <v>8.7706572836301068E-6</v>
      </c>
      <c r="AB1726" s="114">
        <v>0.28228277279274949</v>
      </c>
      <c r="AC1726" s="114">
        <v>2.8680898966845679E-5</v>
      </c>
      <c r="AD1726" s="20">
        <f t="shared" si="255"/>
        <v>-17.301119179075066</v>
      </c>
      <c r="AE1726" s="20">
        <f t="shared" si="256"/>
        <v>-7.8600901774317222</v>
      </c>
      <c r="AF1726" s="20">
        <f t="shared" si="257"/>
        <v>1.0152776958266527</v>
      </c>
      <c r="AG1726" s="21">
        <f t="shared" si="258"/>
        <v>1381.8502596520773</v>
      </c>
      <c r="AH1726" s="21">
        <f t="shared" si="259"/>
        <v>1918.6254180246744</v>
      </c>
      <c r="AI1726" s="21">
        <f t="shared" si="254"/>
        <v>2536.2880935950379</v>
      </c>
      <c r="AJ1726" s="20">
        <f t="shared" si="260"/>
        <v>-0.95810650155682731</v>
      </c>
    </row>
    <row r="1727" spans="1:36">
      <c r="A1727" s="1" t="s">
        <v>1745</v>
      </c>
      <c r="B1727" s="54">
        <v>369.92</v>
      </c>
      <c r="C1727" s="54">
        <v>480.72</v>
      </c>
      <c r="D1727" s="12">
        <f t="shared" si="262"/>
        <v>0.76951239806956229</v>
      </c>
      <c r="E1727" s="13">
        <v>0.11112</v>
      </c>
      <c r="F1727" s="13">
        <v>1.2199999999999999E-3</v>
      </c>
      <c r="G1727" s="14">
        <v>4.99946</v>
      </c>
      <c r="H1727" s="14">
        <v>5.1549999999999999E-2</v>
      </c>
      <c r="I1727" s="13">
        <v>0.32644000000000001</v>
      </c>
      <c r="J1727" s="13">
        <v>4.0400000000000002E-3</v>
      </c>
      <c r="K1727" s="15">
        <v>9.2850000000000002E-2</v>
      </c>
      <c r="L1727" s="15">
        <v>1.34E-3</v>
      </c>
      <c r="M1727" s="16">
        <v>1818</v>
      </c>
      <c r="N1727" s="16">
        <v>10</v>
      </c>
      <c r="O1727" s="16">
        <v>1819</v>
      </c>
      <c r="P1727" s="16">
        <v>9</v>
      </c>
      <c r="Q1727" s="16">
        <v>1821</v>
      </c>
      <c r="R1727" s="16">
        <v>20</v>
      </c>
      <c r="S1727" s="16">
        <v>1795</v>
      </c>
      <c r="T1727" s="16">
        <v>25</v>
      </c>
      <c r="U1727" s="16">
        <v>1818</v>
      </c>
      <c r="V1727" s="16">
        <v>10</v>
      </c>
      <c r="W1727" s="17">
        <f>100*(M1727-Q1727)/M1727</f>
        <v>-0.16501650165016502</v>
      </c>
      <c r="X1727" s="113">
        <v>2.5579485039339579E-2</v>
      </c>
      <c r="Y1727" s="113">
        <v>5.6527787856138422E-4</v>
      </c>
      <c r="Z1727" s="114">
        <v>1.0763031884091854E-3</v>
      </c>
      <c r="AA1727" s="114">
        <v>2.3915435239354069E-5</v>
      </c>
      <c r="AB1727" s="114">
        <v>0.28182380628475251</v>
      </c>
      <c r="AC1727" s="114">
        <v>2.3631775636208833E-5</v>
      </c>
      <c r="AD1727" s="20">
        <f t="shared" si="255"/>
        <v>-33.532093532864238</v>
      </c>
      <c r="AE1727" s="20">
        <f t="shared" si="256"/>
        <v>5.7134907191924711</v>
      </c>
      <c r="AF1727" s="20">
        <f t="shared" si="257"/>
        <v>0.83911975462743171</v>
      </c>
      <c r="AG1727" s="21">
        <f t="shared" si="258"/>
        <v>2008.5432507564594</v>
      </c>
      <c r="AH1727" s="21">
        <f t="shared" si="259"/>
        <v>2120.6098491775724</v>
      </c>
      <c r="AI1727" s="21">
        <f t="shared" si="254"/>
        <v>2247.7059858321527</v>
      </c>
      <c r="AJ1727" s="20">
        <f t="shared" si="260"/>
        <v>-0.96758122926478363</v>
      </c>
    </row>
    <row r="1728" spans="1:36">
      <c r="A1728" s="1" t="s">
        <v>1746</v>
      </c>
      <c r="B1728" s="54">
        <v>64.86</v>
      </c>
      <c r="C1728" s="54">
        <v>101.06</v>
      </c>
      <c r="D1728" s="12">
        <f t="shared" si="262"/>
        <v>0.641796952305561</v>
      </c>
      <c r="E1728" s="13">
        <v>0.18268000000000001</v>
      </c>
      <c r="F1728" s="13">
        <v>1.6299999999999999E-3</v>
      </c>
      <c r="G1728" s="14">
        <v>12.93601</v>
      </c>
      <c r="H1728" s="14">
        <v>0.11219</v>
      </c>
      <c r="I1728" s="13">
        <v>0.51378000000000001</v>
      </c>
      <c r="J1728" s="13">
        <v>6.3E-3</v>
      </c>
      <c r="K1728" s="15">
        <v>0.14696999999999999</v>
      </c>
      <c r="L1728" s="15">
        <v>2.15E-3</v>
      </c>
      <c r="M1728" s="16">
        <v>2677</v>
      </c>
      <c r="N1728" s="16">
        <v>10</v>
      </c>
      <c r="O1728" s="16">
        <v>2675</v>
      </c>
      <c r="P1728" s="16">
        <v>8</v>
      </c>
      <c r="Q1728" s="16">
        <v>2673</v>
      </c>
      <c r="R1728" s="16">
        <v>27</v>
      </c>
      <c r="S1728" s="16">
        <v>2772</v>
      </c>
      <c r="T1728" s="16">
        <v>38</v>
      </c>
      <c r="U1728" s="16">
        <v>2677</v>
      </c>
      <c r="V1728" s="16">
        <v>10</v>
      </c>
      <c r="W1728" s="17">
        <f>100*(M1728-Q1728)/M1728</f>
        <v>0.14942099364960776</v>
      </c>
      <c r="X1728" s="113">
        <v>3.9470148952768999E-2</v>
      </c>
      <c r="Y1728" s="113">
        <v>1.6660384729881339E-4</v>
      </c>
      <c r="Z1728" s="114">
        <v>1.531564803695212E-3</v>
      </c>
      <c r="AA1728" s="114">
        <v>5.8227928227011069E-6</v>
      </c>
      <c r="AB1728" s="114">
        <v>0.28102708648241981</v>
      </c>
      <c r="AC1728" s="114">
        <v>2.4675452658505321E-5</v>
      </c>
      <c r="AD1728" s="20">
        <f t="shared" si="255"/>
        <v>-61.707436294266003</v>
      </c>
      <c r="AE1728" s="20">
        <f t="shared" si="256"/>
        <v>-4.3345496690561092</v>
      </c>
      <c r="AF1728" s="20">
        <f t="shared" si="257"/>
        <v>0.87790969204062386</v>
      </c>
      <c r="AG1728" s="21">
        <f t="shared" si="258"/>
        <v>3135.8013796957671</v>
      </c>
      <c r="AH1728" s="21">
        <f t="shared" si="259"/>
        <v>3396.7808709407154</v>
      </c>
      <c r="AI1728" s="21">
        <f t="shared" si="254"/>
        <v>3699.0888367358157</v>
      </c>
      <c r="AJ1728" s="20">
        <f t="shared" si="260"/>
        <v>-0.95386853000918037</v>
      </c>
    </row>
    <row r="1729" spans="1:36">
      <c r="A1729" s="23" t="s">
        <v>1747</v>
      </c>
      <c r="B1729" s="51">
        <v>104.62</v>
      </c>
      <c r="C1729" s="51">
        <v>290.23</v>
      </c>
      <c r="D1729" s="25">
        <f t="shared" si="262"/>
        <v>0.36047272852565204</v>
      </c>
      <c r="E1729" s="26">
        <v>0.27714</v>
      </c>
      <c r="F1729" s="26">
        <v>4.5399999999999998E-3</v>
      </c>
      <c r="G1729" s="27">
        <v>19.508559999999999</v>
      </c>
      <c r="H1729" s="27">
        <v>0.20005000000000001</v>
      </c>
      <c r="I1729" s="26">
        <v>0.51053999999999999</v>
      </c>
      <c r="J1729" s="26">
        <v>6.5199999999999998E-3</v>
      </c>
      <c r="K1729" s="28">
        <v>0.13508000000000001</v>
      </c>
      <c r="L1729" s="28">
        <v>2.1099999999999999E-3</v>
      </c>
      <c r="M1729" s="29">
        <v>3347</v>
      </c>
      <c r="N1729" s="29">
        <v>26</v>
      </c>
      <c r="O1729" s="29">
        <v>3067</v>
      </c>
      <c r="P1729" s="29">
        <v>10</v>
      </c>
      <c r="Q1729" s="29">
        <v>2659</v>
      </c>
      <c r="R1729" s="29">
        <v>28</v>
      </c>
      <c r="S1729" s="29">
        <v>2561</v>
      </c>
      <c r="T1729" s="29">
        <v>38</v>
      </c>
      <c r="U1729" s="29">
        <v>3347</v>
      </c>
      <c r="V1729" s="29">
        <v>26</v>
      </c>
      <c r="W1729" s="30">
        <f>100*(M1729-Q1729)/M1729</f>
        <v>20.555721541679116</v>
      </c>
      <c r="X1729" s="115">
        <v>1.6619617590550397E-2</v>
      </c>
      <c r="Y1729" s="115">
        <v>5.8483603067711312E-4</v>
      </c>
      <c r="Z1729" s="116">
        <v>6.559098933083124E-4</v>
      </c>
      <c r="AA1729" s="116">
        <v>2.0699407276867365E-5</v>
      </c>
      <c r="AB1729" s="116">
        <v>0.28055525101371465</v>
      </c>
      <c r="AC1729" s="116">
        <v>2.17274603705526E-5</v>
      </c>
      <c r="AD1729" s="33">
        <f t="shared" si="255"/>
        <v>-78.393510895187205</v>
      </c>
      <c r="AE1729" s="33">
        <f t="shared" si="256"/>
        <v>-4.2114886091826342</v>
      </c>
      <c r="AF1729" s="33">
        <f t="shared" si="257"/>
        <v>0.77423540531392632</v>
      </c>
      <c r="AG1729" s="34">
        <f t="shared" si="258"/>
        <v>3693.7213104661073</v>
      </c>
      <c r="AH1729" s="34">
        <f t="shared" si="259"/>
        <v>3903.8264538823682</v>
      </c>
      <c r="AI1729" s="34">
        <f t="shared" si="254"/>
        <v>4137.6935645129624</v>
      </c>
      <c r="AJ1729" s="33">
        <f t="shared" si="260"/>
        <v>-0.98024367791240019</v>
      </c>
    </row>
    <row r="1730" spans="1:36">
      <c r="A1730" s="23" t="s">
        <v>1748</v>
      </c>
      <c r="B1730" s="51">
        <v>766.11</v>
      </c>
      <c r="C1730" s="51">
        <v>420.49</v>
      </c>
      <c r="D1730" s="25">
        <f t="shared" si="262"/>
        <v>1.8219458251088017</v>
      </c>
      <c r="E1730" s="26">
        <v>0.16159999999999999</v>
      </c>
      <c r="F1730" s="26">
        <v>1.8600000000000001E-3</v>
      </c>
      <c r="G1730" s="27">
        <v>8.9842399999999998</v>
      </c>
      <c r="H1730" s="27">
        <v>9.6460000000000004E-2</v>
      </c>
      <c r="I1730" s="26">
        <v>0.40338000000000002</v>
      </c>
      <c r="J1730" s="26">
        <v>5.3600000000000002E-3</v>
      </c>
      <c r="K1730" s="28">
        <v>5.7790000000000001E-2</v>
      </c>
      <c r="L1730" s="28">
        <v>8.7000000000000001E-4</v>
      </c>
      <c r="M1730" s="29">
        <v>2472</v>
      </c>
      <c r="N1730" s="29">
        <v>10</v>
      </c>
      <c r="O1730" s="29">
        <v>2336</v>
      </c>
      <c r="P1730" s="29">
        <v>10</v>
      </c>
      <c r="Q1730" s="29">
        <v>2185</v>
      </c>
      <c r="R1730" s="29">
        <v>25</v>
      </c>
      <c r="S1730" s="29">
        <v>1136</v>
      </c>
      <c r="T1730" s="29">
        <v>17</v>
      </c>
      <c r="U1730" s="29">
        <v>2472</v>
      </c>
      <c r="V1730" s="29">
        <v>10</v>
      </c>
      <c r="W1730" s="30">
        <f>100*(M1730-Q1730)/M1730</f>
        <v>11.610032362459547</v>
      </c>
      <c r="X1730" s="115">
        <v>1.9247502876159867E-2</v>
      </c>
      <c r="Y1730" s="115">
        <v>1.1957094064247431E-3</v>
      </c>
      <c r="Z1730" s="116">
        <v>6.2739187375790927E-4</v>
      </c>
      <c r="AA1730" s="116">
        <v>2.9903166336147443E-5</v>
      </c>
      <c r="AB1730" s="116">
        <v>0.28096631205715822</v>
      </c>
      <c r="AC1730" s="116">
        <v>2.4703453807736825E-5</v>
      </c>
      <c r="AD1730" s="33">
        <f t="shared" si="255"/>
        <v>-63.856674028609504</v>
      </c>
      <c r="AE1730" s="33">
        <f t="shared" si="256"/>
        <v>-9.4993879938243264</v>
      </c>
      <c r="AF1730" s="33">
        <f t="shared" si="257"/>
        <v>0.8784892156562577</v>
      </c>
      <c r="AG1730" s="34">
        <f t="shared" si="258"/>
        <v>3144.1713543965093</v>
      </c>
      <c r="AH1730" s="34">
        <f t="shared" si="259"/>
        <v>3552.3049531222273</v>
      </c>
      <c r="AI1730" s="34">
        <f t="shared" si="254"/>
        <v>4006.0330334335631</v>
      </c>
      <c r="AJ1730" s="33">
        <f t="shared" si="260"/>
        <v>-0.9811026544048822</v>
      </c>
    </row>
    <row r="1731" spans="1:36">
      <c r="A1731" s="1" t="s">
        <v>1749</v>
      </c>
      <c r="B1731" s="54">
        <v>139.71</v>
      </c>
      <c r="C1731" s="54">
        <v>173.45</v>
      </c>
      <c r="D1731" s="12">
        <f t="shared" si="262"/>
        <v>0.80547708273277607</v>
      </c>
      <c r="E1731" s="13">
        <v>7.7399999999999997E-2</v>
      </c>
      <c r="F1731" s="13">
        <v>3.3999999999999998E-3</v>
      </c>
      <c r="G1731" s="14">
        <v>1.3340099999999999</v>
      </c>
      <c r="H1731" s="14">
        <v>5.2490000000000002E-2</v>
      </c>
      <c r="I1731" s="13">
        <v>0.12504999999999999</v>
      </c>
      <c r="J1731" s="13">
        <v>3.2100000000000002E-3</v>
      </c>
      <c r="K1731" s="15">
        <v>4.0410000000000001E-2</v>
      </c>
      <c r="L1731" s="15">
        <v>1.6999999999999999E-3</v>
      </c>
      <c r="M1731" s="16">
        <v>1132</v>
      </c>
      <c r="N1731" s="16">
        <v>40</v>
      </c>
      <c r="O1731" s="16">
        <v>861</v>
      </c>
      <c r="P1731" s="16">
        <v>23</v>
      </c>
      <c r="Q1731" s="16">
        <v>760</v>
      </c>
      <c r="R1731" s="16">
        <v>18</v>
      </c>
      <c r="S1731" s="16">
        <v>801</v>
      </c>
      <c r="T1731" s="16">
        <v>33</v>
      </c>
      <c r="U1731" s="16">
        <v>760</v>
      </c>
      <c r="V1731" s="16">
        <v>18</v>
      </c>
      <c r="W1731" s="17">
        <f t="shared" ref="W1731:W1740" si="264">100*(O1731-Q1731)/O1731</f>
        <v>11.730545876887341</v>
      </c>
      <c r="X1731" s="113">
        <v>2.2955178524218248E-2</v>
      </c>
      <c r="Y1731" s="113">
        <v>1.6846796276836286E-4</v>
      </c>
      <c r="Z1731" s="114">
        <v>8.7225023726445307E-4</v>
      </c>
      <c r="AA1731" s="114">
        <v>6.3937401607316945E-6</v>
      </c>
      <c r="AB1731" s="114">
        <v>0.28240667204671177</v>
      </c>
      <c r="AC1731" s="114">
        <v>2.3637737820305135E-5</v>
      </c>
      <c r="AD1731" s="20">
        <f t="shared" si="255"/>
        <v>-12.91952361932025</v>
      </c>
      <c r="AE1731" s="20">
        <f t="shared" si="256"/>
        <v>3.4240528224782629</v>
      </c>
      <c r="AF1731" s="20">
        <f t="shared" si="257"/>
        <v>0.8373341155782138</v>
      </c>
      <c r="AG1731" s="21">
        <f t="shared" si="258"/>
        <v>1190.3234247567614</v>
      </c>
      <c r="AH1731" s="21">
        <f t="shared" si="259"/>
        <v>1447.1400825083938</v>
      </c>
      <c r="AI1731" s="21">
        <f t="shared" si="254"/>
        <v>1735.7389171619191</v>
      </c>
      <c r="AJ1731" s="20">
        <f t="shared" si="260"/>
        <v>-0.9737274024920346</v>
      </c>
    </row>
    <row r="1732" spans="1:36">
      <c r="A1732" s="1" t="s">
        <v>1750</v>
      </c>
      <c r="B1732" s="54">
        <v>265.58</v>
      </c>
      <c r="C1732" s="54">
        <v>475.36</v>
      </c>
      <c r="D1732" s="12">
        <f t="shared" si="262"/>
        <v>0.55869235947492424</v>
      </c>
      <c r="E1732" s="13">
        <v>7.0209999999999995E-2</v>
      </c>
      <c r="F1732" s="13">
        <v>2.7499999999999998E-3</v>
      </c>
      <c r="G1732" s="14">
        <v>1.5089300000000001</v>
      </c>
      <c r="H1732" s="14">
        <v>5.484E-2</v>
      </c>
      <c r="I1732" s="13">
        <v>0.15587000000000001</v>
      </c>
      <c r="J1732" s="13">
        <v>2.2899999999999999E-3</v>
      </c>
      <c r="K1732" s="15">
        <v>4.7280000000000003E-2</v>
      </c>
      <c r="L1732" s="15">
        <v>6.4000000000000005E-4</v>
      </c>
      <c r="M1732" s="16">
        <v>935</v>
      </c>
      <c r="N1732" s="16">
        <v>82</v>
      </c>
      <c r="O1732" s="16">
        <v>934</v>
      </c>
      <c r="P1732" s="16">
        <v>22</v>
      </c>
      <c r="Q1732" s="16">
        <v>934</v>
      </c>
      <c r="R1732" s="16">
        <v>13</v>
      </c>
      <c r="S1732" s="16">
        <v>934</v>
      </c>
      <c r="T1732" s="16">
        <v>12</v>
      </c>
      <c r="U1732" s="16">
        <v>934</v>
      </c>
      <c r="V1732" s="16">
        <v>13</v>
      </c>
      <c r="W1732" s="17">
        <f t="shared" si="264"/>
        <v>0</v>
      </c>
      <c r="X1732" s="113">
        <v>1.3208065872861066E-2</v>
      </c>
      <c r="Y1732" s="113">
        <v>2.4350238429307023E-4</v>
      </c>
      <c r="Z1732" s="114">
        <v>5.5988671086567578E-4</v>
      </c>
      <c r="AA1732" s="114">
        <v>7.6382673673159637E-6</v>
      </c>
      <c r="AB1732" s="114">
        <v>0.28174447260767782</v>
      </c>
      <c r="AC1732" s="114">
        <v>2.1783683920382859E-5</v>
      </c>
      <c r="AD1732" s="20">
        <f t="shared" si="255"/>
        <v>-36.337663995098524</v>
      </c>
      <c r="AE1732" s="20">
        <f t="shared" si="256"/>
        <v>-16.065677550221036</v>
      </c>
      <c r="AF1732" s="20">
        <f t="shared" si="257"/>
        <v>0.77195645465568574</v>
      </c>
      <c r="AG1732" s="21">
        <f t="shared" si="258"/>
        <v>2089.7400888042348</v>
      </c>
      <c r="AH1732" s="21">
        <f t="shared" si="259"/>
        <v>2794.8000501905854</v>
      </c>
      <c r="AI1732" s="21">
        <f t="shared" si="254"/>
        <v>3576.3360712706317</v>
      </c>
      <c r="AJ1732" s="20">
        <f t="shared" si="260"/>
        <v>-0.98313594244380498</v>
      </c>
    </row>
    <row r="1733" spans="1:36">
      <c r="A1733" s="23" t="s">
        <v>1751</v>
      </c>
      <c r="B1733" s="51">
        <v>99.53</v>
      </c>
      <c r="C1733" s="51">
        <v>142.1</v>
      </c>
      <c r="D1733" s="25">
        <f t="shared" si="262"/>
        <v>0.70042223786066149</v>
      </c>
      <c r="E1733" s="26">
        <v>6.5640000000000004E-2</v>
      </c>
      <c r="F1733" s="26">
        <v>2.0250000000000001E-2</v>
      </c>
      <c r="G1733" s="27">
        <v>0.17432</v>
      </c>
      <c r="H1733" s="27">
        <v>5.2769999999999997E-2</v>
      </c>
      <c r="I1733" s="26">
        <v>1.9259999999999999E-2</v>
      </c>
      <c r="J1733" s="26">
        <v>1.14E-3</v>
      </c>
      <c r="K1733" s="28">
        <v>5.8900000000000003E-3</v>
      </c>
      <c r="L1733" s="28">
        <v>4.0000000000000002E-4</v>
      </c>
      <c r="M1733" s="29">
        <v>795</v>
      </c>
      <c r="N1733" s="29">
        <v>625</v>
      </c>
      <c r="O1733" s="29">
        <v>163</v>
      </c>
      <c r="P1733" s="29">
        <v>46</v>
      </c>
      <c r="Q1733" s="29">
        <v>123</v>
      </c>
      <c r="R1733" s="29">
        <v>7</v>
      </c>
      <c r="S1733" s="29">
        <v>119</v>
      </c>
      <c r="T1733" s="29">
        <v>8</v>
      </c>
      <c r="U1733" s="29">
        <v>123</v>
      </c>
      <c r="V1733" s="29">
        <v>7</v>
      </c>
      <c r="W1733" s="30">
        <f t="shared" si="264"/>
        <v>24.539877300613497</v>
      </c>
      <c r="X1733" s="115">
        <v>1.9757587129195547E-2</v>
      </c>
      <c r="Y1733" s="115">
        <v>1.2329037678355896E-4</v>
      </c>
      <c r="Z1733" s="116">
        <v>1.0030785754036734E-3</v>
      </c>
      <c r="AA1733" s="116">
        <v>6.5500647989647322E-6</v>
      </c>
      <c r="AB1733" s="116">
        <v>0.28301180335934512</v>
      </c>
      <c r="AC1733" s="116">
        <v>2.7048957961242395E-5</v>
      </c>
      <c r="AD1733" s="33">
        <f t="shared" si="255"/>
        <v>8.4804492433865342</v>
      </c>
      <c r="AE1733" s="33">
        <f t="shared" si="256"/>
        <v>11.101270967428523</v>
      </c>
      <c r="AF1733" s="33">
        <f t="shared" si="257"/>
        <v>0.95682250138394875</v>
      </c>
      <c r="AG1733" s="34">
        <f t="shared" si="258"/>
        <v>340.07602638452335</v>
      </c>
      <c r="AH1733" s="34">
        <f t="shared" si="259"/>
        <v>468.4220098770017</v>
      </c>
      <c r="AI1733" s="34">
        <f t="shared" si="254"/>
        <v>613.49925402534245</v>
      </c>
      <c r="AJ1733" s="33">
        <f t="shared" si="260"/>
        <v>-0.96978678989747968</v>
      </c>
    </row>
    <row r="1734" spans="1:36">
      <c r="A1734" s="1" t="s">
        <v>1752</v>
      </c>
      <c r="B1734" s="54">
        <v>409.55</v>
      </c>
      <c r="C1734" s="54">
        <v>171.93</v>
      </c>
      <c r="D1734" s="12">
        <f t="shared" si="262"/>
        <v>2.3820740999243877</v>
      </c>
      <c r="E1734" s="13">
        <v>6.5449999999999994E-2</v>
      </c>
      <c r="F1734" s="13">
        <v>7.0200000000000002E-3</v>
      </c>
      <c r="G1734" s="14">
        <v>0.80359999999999998</v>
      </c>
      <c r="H1734" s="14">
        <v>8.4529999999999994E-2</v>
      </c>
      <c r="I1734" s="13">
        <v>8.9050000000000004E-2</v>
      </c>
      <c r="J1734" s="13">
        <v>1.89E-3</v>
      </c>
      <c r="K1734" s="15">
        <v>2.7230000000000001E-2</v>
      </c>
      <c r="L1734" s="15">
        <v>3.8000000000000002E-4</v>
      </c>
      <c r="M1734" s="16">
        <v>789</v>
      </c>
      <c r="N1734" s="16">
        <v>235</v>
      </c>
      <c r="O1734" s="16">
        <v>599</v>
      </c>
      <c r="P1734" s="16">
        <v>48</v>
      </c>
      <c r="Q1734" s="16">
        <v>550</v>
      </c>
      <c r="R1734" s="16">
        <v>11</v>
      </c>
      <c r="S1734" s="16">
        <v>543</v>
      </c>
      <c r="T1734" s="16">
        <v>7</v>
      </c>
      <c r="U1734" s="16">
        <v>550</v>
      </c>
      <c r="V1734" s="16">
        <v>11</v>
      </c>
      <c r="W1734" s="17">
        <f t="shared" si="264"/>
        <v>8.1803005008347238</v>
      </c>
      <c r="X1734" s="113">
        <v>1.3272065546633641E-2</v>
      </c>
      <c r="Y1734" s="113">
        <v>8.612549776881192E-5</v>
      </c>
      <c r="Z1734" s="114">
        <v>5.3082209299433795E-4</v>
      </c>
      <c r="AA1734" s="114">
        <v>3.1986600020824929E-6</v>
      </c>
      <c r="AB1734" s="114">
        <v>0.28179840085683527</v>
      </c>
      <c r="AC1734" s="114">
        <v>2.3506677056205773E-5</v>
      </c>
      <c r="AD1734" s="20">
        <f t="shared" si="255"/>
        <v>-34.430535667065996</v>
      </c>
      <c r="AE1734" s="20">
        <f t="shared" si="256"/>
        <v>-22.533124589045883</v>
      </c>
      <c r="AF1734" s="20">
        <f t="shared" si="257"/>
        <v>0.83230297298046141</v>
      </c>
      <c r="AG1734" s="21">
        <f t="shared" si="258"/>
        <v>2014.7575741219171</v>
      </c>
      <c r="AH1734" s="21">
        <f t="shared" si="259"/>
        <v>2910.1399123264282</v>
      </c>
      <c r="AI1734" s="21">
        <f t="shared" ref="AI1734:AI1797" si="265">AG1734-(AG1734-U1734)*(-0.34-AJ1734)/(-0.34-0.16)</f>
        <v>3901.3986755035285</v>
      </c>
      <c r="AJ1734" s="20">
        <f t="shared" si="260"/>
        <v>-0.98401138274113442</v>
      </c>
    </row>
    <row r="1735" spans="1:36">
      <c r="A1735" s="23" t="s">
        <v>1753</v>
      </c>
      <c r="B1735" s="51">
        <v>409.59</v>
      </c>
      <c r="C1735" s="51">
        <v>374.6</v>
      </c>
      <c r="D1735" s="25">
        <f t="shared" si="262"/>
        <v>1.0934063000533902</v>
      </c>
      <c r="E1735" s="26">
        <v>9.1920000000000002E-2</v>
      </c>
      <c r="F1735" s="26">
        <v>1.5049999999999999E-2</v>
      </c>
      <c r="G1735" s="27">
        <v>0.27614</v>
      </c>
      <c r="H1735" s="27">
        <v>4.4179999999999997E-2</v>
      </c>
      <c r="I1735" s="26">
        <v>2.179E-2</v>
      </c>
      <c r="J1735" s="26">
        <v>7.6000000000000004E-4</v>
      </c>
      <c r="K1735" s="28">
        <v>6.4200000000000004E-3</v>
      </c>
      <c r="L1735" s="28">
        <v>2.2000000000000001E-4</v>
      </c>
      <c r="M1735" s="29">
        <v>1466</v>
      </c>
      <c r="N1735" s="29">
        <v>334</v>
      </c>
      <c r="O1735" s="29">
        <v>248</v>
      </c>
      <c r="P1735" s="29">
        <v>35</v>
      </c>
      <c r="Q1735" s="29">
        <v>139</v>
      </c>
      <c r="R1735" s="29">
        <v>5</v>
      </c>
      <c r="S1735" s="29">
        <v>129</v>
      </c>
      <c r="T1735" s="29">
        <v>4</v>
      </c>
      <c r="U1735" s="29">
        <v>139</v>
      </c>
      <c r="V1735" s="29">
        <v>5</v>
      </c>
      <c r="W1735" s="30">
        <f t="shared" si="264"/>
        <v>43.951612903225808</v>
      </c>
      <c r="X1735" s="115">
        <v>3.0222579314570449E-2</v>
      </c>
      <c r="Y1735" s="115">
        <v>3.0509917049041879E-4</v>
      </c>
      <c r="Z1735" s="116">
        <v>1.1996343375311196E-3</v>
      </c>
      <c r="AA1735" s="116">
        <v>1.1947769091385795E-5</v>
      </c>
      <c r="AB1735" s="116">
        <v>0.28234688259689078</v>
      </c>
      <c r="AC1735" s="116">
        <v>2.0891963194516483E-5</v>
      </c>
      <c r="AD1735" s="33">
        <f t="shared" si="255"/>
        <v>-15.033928504563088</v>
      </c>
      <c r="AE1735" s="33">
        <f t="shared" si="256"/>
        <v>-12.096864637424209</v>
      </c>
      <c r="AF1735" s="33">
        <f t="shared" si="257"/>
        <v>0.73905262957372841</v>
      </c>
      <c r="AG1735" s="34">
        <f t="shared" si="258"/>
        <v>1284.794115221385</v>
      </c>
      <c r="AH1735" s="34">
        <f t="shared" si="259"/>
        <v>1952.6895045412061</v>
      </c>
      <c r="AI1735" s="34">
        <f t="shared" si="265"/>
        <v>2714.4390964485128</v>
      </c>
      <c r="AJ1735" s="33">
        <f t="shared" si="260"/>
        <v>-0.96386643561653251</v>
      </c>
    </row>
    <row r="1736" spans="1:36">
      <c r="A1736" s="1" t="s">
        <v>1754</v>
      </c>
      <c r="B1736" s="54">
        <v>400.97</v>
      </c>
      <c r="C1736" s="54">
        <v>531.75</v>
      </c>
      <c r="D1736" s="12">
        <f t="shared" si="262"/>
        <v>0.7540573577809121</v>
      </c>
      <c r="E1736" s="13">
        <v>5.6270000000000001E-2</v>
      </c>
      <c r="F1736" s="13">
        <v>4.4600000000000004E-3</v>
      </c>
      <c r="G1736" s="14">
        <v>0.26418999999999998</v>
      </c>
      <c r="H1736" s="14">
        <v>2.026E-2</v>
      </c>
      <c r="I1736" s="13">
        <v>3.4049999999999997E-2</v>
      </c>
      <c r="J1736" s="13">
        <v>6.8999999999999997E-4</v>
      </c>
      <c r="K1736" s="15">
        <v>1.06E-2</v>
      </c>
      <c r="L1736" s="15">
        <v>1.7000000000000001E-4</v>
      </c>
      <c r="M1736" s="16">
        <v>463</v>
      </c>
      <c r="N1736" s="16">
        <v>181</v>
      </c>
      <c r="O1736" s="16">
        <v>238</v>
      </c>
      <c r="P1736" s="16">
        <v>16</v>
      </c>
      <c r="Q1736" s="16">
        <v>216</v>
      </c>
      <c r="R1736" s="16">
        <v>4</v>
      </c>
      <c r="S1736" s="16">
        <v>213</v>
      </c>
      <c r="T1736" s="16">
        <v>3</v>
      </c>
      <c r="U1736" s="16">
        <v>216</v>
      </c>
      <c r="V1736" s="16">
        <v>4</v>
      </c>
      <c r="W1736" s="17">
        <f t="shared" si="264"/>
        <v>9.2436974789915958</v>
      </c>
      <c r="X1736" s="113">
        <v>2.536689206096732E-2</v>
      </c>
      <c r="Y1736" s="113">
        <v>9.6810878556199715E-4</v>
      </c>
      <c r="Z1736" s="114">
        <v>9.6496674638691228E-4</v>
      </c>
      <c r="AA1736" s="114">
        <v>3.6982222450050187E-5</v>
      </c>
      <c r="AB1736" s="114">
        <v>0.28251757436112518</v>
      </c>
      <c r="AC1736" s="114">
        <v>2.7246280403934047E-5</v>
      </c>
      <c r="AD1736" s="20">
        <f t="shared" si="255"/>
        <v>-8.9975541734987896</v>
      </c>
      <c r="AE1736" s="20">
        <f t="shared" si="256"/>
        <v>-4.3930465734609569</v>
      </c>
      <c r="AF1736" s="20">
        <f t="shared" si="257"/>
        <v>0.96399972767588915</v>
      </c>
      <c r="AG1736" s="21">
        <f t="shared" si="258"/>
        <v>1037.8311266300682</v>
      </c>
      <c r="AH1736" s="21">
        <f t="shared" si="259"/>
        <v>1525.066716461627</v>
      </c>
      <c r="AI1736" s="21">
        <f t="shared" si="265"/>
        <v>2074.8747373755104</v>
      </c>
      <c r="AJ1736" s="20">
        <f t="shared" si="260"/>
        <v>-0.97093473655461104</v>
      </c>
    </row>
    <row r="1737" spans="1:36">
      <c r="A1737" s="1" t="s">
        <v>1755</v>
      </c>
      <c r="B1737" s="54">
        <v>215.03</v>
      </c>
      <c r="C1737" s="54">
        <v>134.69</v>
      </c>
      <c r="D1737" s="12">
        <f t="shared" si="262"/>
        <v>1.5964808077808301</v>
      </c>
      <c r="E1737" s="13">
        <v>6.7650000000000002E-2</v>
      </c>
      <c r="F1737" s="13">
        <v>8.6999999999999994E-3</v>
      </c>
      <c r="G1737" s="14">
        <v>1.0417700000000001</v>
      </c>
      <c r="H1737" s="14">
        <v>0.13159999999999999</v>
      </c>
      <c r="I1737" s="13">
        <v>0.11169</v>
      </c>
      <c r="J1737" s="13">
        <v>2.6900000000000001E-3</v>
      </c>
      <c r="K1737" s="15">
        <v>3.4020000000000002E-2</v>
      </c>
      <c r="L1737" s="15">
        <v>6.0999999999999997E-4</v>
      </c>
      <c r="M1737" s="16">
        <v>858</v>
      </c>
      <c r="N1737" s="16">
        <v>281</v>
      </c>
      <c r="O1737" s="16">
        <v>725</v>
      </c>
      <c r="P1737" s="16">
        <v>65</v>
      </c>
      <c r="Q1737" s="16">
        <v>683</v>
      </c>
      <c r="R1737" s="16">
        <v>16</v>
      </c>
      <c r="S1737" s="16">
        <v>676</v>
      </c>
      <c r="T1737" s="16">
        <v>12</v>
      </c>
      <c r="U1737" s="16">
        <v>683</v>
      </c>
      <c r="V1737" s="16">
        <v>16</v>
      </c>
      <c r="W1737" s="17">
        <f t="shared" si="264"/>
        <v>5.7931034482758621</v>
      </c>
      <c r="X1737" s="113">
        <v>2.347070602050402E-2</v>
      </c>
      <c r="Y1737" s="113">
        <v>1.4081742633988262E-4</v>
      </c>
      <c r="Z1737" s="114">
        <v>9.3917097541049285E-4</v>
      </c>
      <c r="AA1737" s="114">
        <v>5.2117650369666819E-6</v>
      </c>
      <c r="AB1737" s="114">
        <v>0.2820217272658021</v>
      </c>
      <c r="AC1737" s="114">
        <v>2.1546510053410115E-5</v>
      </c>
      <c r="AD1737" s="20">
        <f t="shared" si="255"/>
        <v>-26.532780268128107</v>
      </c>
      <c r="AE1737" s="20">
        <f t="shared" si="256"/>
        <v>-11.909085307268974</v>
      </c>
      <c r="AF1737" s="20">
        <f t="shared" si="257"/>
        <v>0.76312449799920423</v>
      </c>
      <c r="AG1737" s="21">
        <f t="shared" si="258"/>
        <v>1728.0195167026322</v>
      </c>
      <c r="AH1737" s="21">
        <f t="shared" si="259"/>
        <v>2348.7194819458323</v>
      </c>
      <c r="AI1737" s="21">
        <f t="shared" si="265"/>
        <v>3048.3216643630822</v>
      </c>
      <c r="AJ1737" s="20">
        <f t="shared" si="260"/>
        <v>-0.9717117176081177</v>
      </c>
    </row>
    <row r="1738" spans="1:36">
      <c r="A1738" s="1" t="s">
        <v>1756</v>
      </c>
      <c r="B1738" s="54">
        <v>689.53</v>
      </c>
      <c r="C1738" s="54">
        <v>578.59</v>
      </c>
      <c r="D1738" s="12">
        <f t="shared" si="262"/>
        <v>1.1917419934668763</v>
      </c>
      <c r="E1738" s="13">
        <v>4.6510000000000003E-2</v>
      </c>
      <c r="F1738" s="13">
        <v>4.4900000000000001E-3</v>
      </c>
      <c r="G1738" s="14">
        <v>8.5059999999999997E-2</v>
      </c>
      <c r="H1738" s="14">
        <v>8.0000000000000002E-3</v>
      </c>
      <c r="I1738" s="13">
        <v>1.3270000000000001E-2</v>
      </c>
      <c r="J1738" s="13">
        <v>2.7999999999999998E-4</v>
      </c>
      <c r="K1738" s="15">
        <v>4.2300000000000003E-3</v>
      </c>
      <c r="L1738" s="15">
        <v>1E-4</v>
      </c>
      <c r="M1738" s="16">
        <v>24</v>
      </c>
      <c r="N1738" s="16">
        <v>207</v>
      </c>
      <c r="O1738" s="16">
        <v>83</v>
      </c>
      <c r="P1738" s="16">
        <v>7</v>
      </c>
      <c r="Q1738" s="16">
        <v>85</v>
      </c>
      <c r="R1738" s="16">
        <v>2</v>
      </c>
      <c r="S1738" s="16">
        <v>85</v>
      </c>
      <c r="T1738" s="16">
        <v>2</v>
      </c>
      <c r="U1738" s="16">
        <v>85</v>
      </c>
      <c r="V1738" s="16">
        <v>2</v>
      </c>
      <c r="W1738" s="17">
        <f t="shared" si="264"/>
        <v>-2.4096385542168677</v>
      </c>
      <c r="X1738" s="113">
        <v>4.6153976422707049E-2</v>
      </c>
      <c r="Y1738" s="113">
        <v>1.1845753890229458E-3</v>
      </c>
      <c r="Z1738" s="114">
        <v>1.8568548997376275E-3</v>
      </c>
      <c r="AA1738" s="114">
        <v>4.7132075971289903E-5</v>
      </c>
      <c r="AB1738" s="114">
        <v>0.28305353212022727</v>
      </c>
      <c r="AC1738" s="114">
        <v>2.5736178257687242E-5</v>
      </c>
      <c r="AD1738" s="20">
        <f t="shared" si="255"/>
        <v>9.9561526681291035</v>
      </c>
      <c r="AE1738" s="20">
        <f t="shared" si="256"/>
        <v>11.718860644531759</v>
      </c>
      <c r="AF1738" s="20">
        <f t="shared" si="257"/>
        <v>0.91030859436312417</v>
      </c>
      <c r="AG1738" s="21">
        <f t="shared" si="258"/>
        <v>287.19473270829451</v>
      </c>
      <c r="AH1738" s="21">
        <f t="shared" si="259"/>
        <v>399.41868598045562</v>
      </c>
      <c r="AI1738" s="21">
        <f t="shared" si="265"/>
        <v>531.47453409224704</v>
      </c>
      <c r="AJ1738" s="20">
        <f t="shared" si="260"/>
        <v>-0.94407063555007142</v>
      </c>
    </row>
    <row r="1739" spans="1:36">
      <c r="A1739" s="23" t="s">
        <v>1757</v>
      </c>
      <c r="B1739" s="51">
        <v>283.82</v>
      </c>
      <c r="C1739" s="51">
        <v>1609.06</v>
      </c>
      <c r="D1739" s="25">
        <f t="shared" si="262"/>
        <v>0.17638869899195803</v>
      </c>
      <c r="E1739" s="26">
        <v>0.10384</v>
      </c>
      <c r="F1739" s="26">
        <v>2.82E-3</v>
      </c>
      <c r="G1739" s="27">
        <v>1.3545400000000001</v>
      </c>
      <c r="H1739" s="27">
        <v>3.2460000000000003E-2</v>
      </c>
      <c r="I1739" s="26">
        <v>9.461E-2</v>
      </c>
      <c r="J1739" s="26">
        <v>1.2199999999999999E-3</v>
      </c>
      <c r="K1739" s="28">
        <v>2.7519999999999999E-2</v>
      </c>
      <c r="L1739" s="28">
        <v>9.7000000000000005E-4</v>
      </c>
      <c r="M1739" s="29">
        <v>1694</v>
      </c>
      <c r="N1739" s="29">
        <v>51</v>
      </c>
      <c r="O1739" s="29">
        <v>870</v>
      </c>
      <c r="P1739" s="29">
        <v>14</v>
      </c>
      <c r="Q1739" s="29">
        <v>583</v>
      </c>
      <c r="R1739" s="29">
        <v>7</v>
      </c>
      <c r="S1739" s="29">
        <v>549</v>
      </c>
      <c r="T1739" s="29">
        <v>19</v>
      </c>
      <c r="U1739" s="29">
        <v>583</v>
      </c>
      <c r="V1739" s="29">
        <v>7</v>
      </c>
      <c r="W1739" s="30">
        <f t="shared" si="264"/>
        <v>32.988505747126439</v>
      </c>
      <c r="X1739" s="115">
        <v>4.2804867090430444E-2</v>
      </c>
      <c r="Y1739" s="115">
        <v>8.469989659330876E-4</v>
      </c>
      <c r="Z1739" s="116">
        <v>1.5559983620199922E-3</v>
      </c>
      <c r="AA1739" s="116">
        <v>2.1383296412675012E-5</v>
      </c>
      <c r="AB1739" s="116">
        <v>0.28127938064345875</v>
      </c>
      <c r="AC1739" s="116">
        <v>2.4314418849466346E-5</v>
      </c>
      <c r="AD1739" s="33">
        <f t="shared" si="255"/>
        <v>-52.785260087323536</v>
      </c>
      <c r="AE1739" s="33">
        <f t="shared" si="256"/>
        <v>-40.589657668739235</v>
      </c>
      <c r="AF1739" s="33">
        <f t="shared" si="257"/>
        <v>0.86096577555648091</v>
      </c>
      <c r="AG1739" s="34">
        <f t="shared" si="258"/>
        <v>2790.7968837316685</v>
      </c>
      <c r="AH1739" s="34">
        <f t="shared" si="259"/>
        <v>4044.367098740654</v>
      </c>
      <c r="AI1739" s="34">
        <f t="shared" si="265"/>
        <v>5498.1412802117284</v>
      </c>
      <c r="AJ1739" s="33">
        <f t="shared" si="260"/>
        <v>-0.95313257945722918</v>
      </c>
    </row>
    <row r="1740" spans="1:36">
      <c r="A1740" s="23" t="s">
        <v>1758</v>
      </c>
      <c r="B1740" s="51">
        <v>221.82</v>
      </c>
      <c r="C1740" s="51">
        <v>189.65</v>
      </c>
      <c r="D1740" s="25">
        <f t="shared" si="262"/>
        <v>1.1696282625889796</v>
      </c>
      <c r="E1740" s="26">
        <v>9.0719999999999995E-2</v>
      </c>
      <c r="F1740" s="26">
        <v>6.7600000000000004E-3</v>
      </c>
      <c r="G1740" s="27">
        <v>0.64417999999999997</v>
      </c>
      <c r="H1740" s="27">
        <v>4.6330000000000003E-2</v>
      </c>
      <c r="I1740" s="26">
        <v>5.1499999999999997E-2</v>
      </c>
      <c r="J1740" s="26">
        <v>1.01E-3</v>
      </c>
      <c r="K1740" s="28">
        <v>1.519E-2</v>
      </c>
      <c r="L1740" s="28">
        <v>2.7999999999999998E-4</v>
      </c>
      <c r="M1740" s="29">
        <v>1441</v>
      </c>
      <c r="N1740" s="29">
        <v>146</v>
      </c>
      <c r="O1740" s="29">
        <v>505</v>
      </c>
      <c r="P1740" s="29">
        <v>29</v>
      </c>
      <c r="Q1740" s="29">
        <v>324</v>
      </c>
      <c r="R1740" s="29">
        <v>6</v>
      </c>
      <c r="S1740" s="29">
        <v>305</v>
      </c>
      <c r="T1740" s="29">
        <v>6</v>
      </c>
      <c r="U1740" s="29">
        <v>324</v>
      </c>
      <c r="V1740" s="29">
        <v>6</v>
      </c>
      <c r="W1740" s="30">
        <f t="shared" si="264"/>
        <v>35.841584158415841</v>
      </c>
      <c r="X1740" s="115">
        <v>3.0351706315721261E-2</v>
      </c>
      <c r="Y1740" s="115">
        <v>5.888230888387979E-4</v>
      </c>
      <c r="Z1740" s="116">
        <v>1.2873703826738745E-3</v>
      </c>
      <c r="AA1740" s="116">
        <v>2.6276429096487862E-5</v>
      </c>
      <c r="AB1740" s="116">
        <v>0.28267536644499147</v>
      </c>
      <c r="AC1740" s="116">
        <v>2.3747611860564993E-5</v>
      </c>
      <c r="AD1740" s="33">
        <f t="shared" si="255"/>
        <v>-3.4173664651571123</v>
      </c>
      <c r="AE1740" s="33">
        <f t="shared" si="256"/>
        <v>3.4328391858906571</v>
      </c>
      <c r="AF1740" s="33">
        <f t="shared" si="257"/>
        <v>0.84041351302951139</v>
      </c>
      <c r="AG1740" s="34">
        <f t="shared" si="258"/>
        <v>822.97042569162204</v>
      </c>
      <c r="AH1740" s="34">
        <f t="shared" si="259"/>
        <v>1111.9683220078982</v>
      </c>
      <c r="AI1740" s="34">
        <f t="shared" si="265"/>
        <v>1442.9150172512157</v>
      </c>
      <c r="AJ1740" s="33">
        <f t="shared" si="260"/>
        <v>-0.96122378365440142</v>
      </c>
    </row>
    <row r="1741" spans="1:36">
      <c r="A1741" s="1" t="s">
        <v>1759</v>
      </c>
      <c r="B1741" s="54">
        <v>102.77</v>
      </c>
      <c r="C1741" s="54">
        <v>295.07</v>
      </c>
      <c r="D1741" s="12">
        <f t="shared" si="262"/>
        <v>0.34829023621513538</v>
      </c>
      <c r="E1741" s="13">
        <v>0.13811999999999999</v>
      </c>
      <c r="F1741" s="13">
        <v>2.6900000000000001E-3</v>
      </c>
      <c r="G1741" s="14">
        <v>7.6118300000000003</v>
      </c>
      <c r="H1741" s="14">
        <v>0.11117</v>
      </c>
      <c r="I1741" s="13">
        <v>0.3997</v>
      </c>
      <c r="J1741" s="13">
        <v>5.1599999999999997E-3</v>
      </c>
      <c r="K1741" s="15">
        <v>0.11298</v>
      </c>
      <c r="L1741" s="15">
        <v>1.5200000000000001E-3</v>
      </c>
      <c r="M1741" s="16">
        <v>2204</v>
      </c>
      <c r="N1741" s="16">
        <v>35</v>
      </c>
      <c r="O1741" s="16">
        <v>2186</v>
      </c>
      <c r="P1741" s="16">
        <v>13</v>
      </c>
      <c r="Q1741" s="16">
        <v>2168</v>
      </c>
      <c r="R1741" s="16">
        <v>24</v>
      </c>
      <c r="S1741" s="16">
        <v>2163</v>
      </c>
      <c r="T1741" s="16">
        <v>28</v>
      </c>
      <c r="U1741" s="16">
        <v>2204</v>
      </c>
      <c r="V1741" s="16">
        <v>35</v>
      </c>
      <c r="W1741" s="17">
        <f>100*(M1741-Q1741)/M1741</f>
        <v>1.633393829401089</v>
      </c>
      <c r="X1741" s="113">
        <v>2.3963397273937911E-2</v>
      </c>
      <c r="Y1741" s="113">
        <v>5.5195337075289333E-4</v>
      </c>
      <c r="Z1741" s="114">
        <v>9.9389598462397075E-4</v>
      </c>
      <c r="AA1741" s="114">
        <v>2.3332844264641951E-5</v>
      </c>
      <c r="AB1741" s="114">
        <v>0.28140631762032348</v>
      </c>
      <c r="AC1741" s="114">
        <v>2.2595372028660414E-5</v>
      </c>
      <c r="AD1741" s="20">
        <f t="shared" si="255"/>
        <v>-48.296237947057506</v>
      </c>
      <c r="AE1741" s="20">
        <f t="shared" si="256"/>
        <v>-0.45328044174453019</v>
      </c>
      <c r="AF1741" s="20">
        <f t="shared" si="257"/>
        <v>0.80302734629044181</v>
      </c>
      <c r="AG1741" s="21">
        <f t="shared" si="258"/>
        <v>2576.973860670455</v>
      </c>
      <c r="AH1741" s="21">
        <f t="shared" si="259"/>
        <v>2797.6395766014975</v>
      </c>
      <c r="AI1741" s="21">
        <f t="shared" si="265"/>
        <v>3046.9681987741264</v>
      </c>
      <c r="AJ1741" s="20">
        <f t="shared" si="260"/>
        <v>-0.97006337395710929</v>
      </c>
    </row>
    <row r="1742" spans="1:36">
      <c r="A1742" s="1" t="s">
        <v>1760</v>
      </c>
      <c r="B1742" s="54">
        <v>91.18</v>
      </c>
      <c r="C1742" s="54">
        <v>287.73</v>
      </c>
      <c r="D1742" s="12">
        <f t="shared" si="262"/>
        <v>0.31689431063844575</v>
      </c>
      <c r="E1742" s="13">
        <v>9.8049999999999998E-2</v>
      </c>
      <c r="F1742" s="13">
        <v>1.4499999999999999E-3</v>
      </c>
      <c r="G1742" s="14">
        <v>3.4362599999999999</v>
      </c>
      <c r="H1742" s="14">
        <v>4.6519999999999999E-2</v>
      </c>
      <c r="I1742" s="13">
        <v>0.25425999999999999</v>
      </c>
      <c r="J1742" s="13">
        <v>3.4499999999999999E-3</v>
      </c>
      <c r="K1742" s="15">
        <v>0.10428</v>
      </c>
      <c r="L1742" s="15">
        <v>2.3800000000000002E-3</v>
      </c>
      <c r="M1742" s="16">
        <v>1587</v>
      </c>
      <c r="N1742" s="16">
        <v>12</v>
      </c>
      <c r="O1742" s="16">
        <v>1513</v>
      </c>
      <c r="P1742" s="16">
        <v>11</v>
      </c>
      <c r="Q1742" s="16">
        <v>1460</v>
      </c>
      <c r="R1742" s="16">
        <v>18</v>
      </c>
      <c r="S1742" s="16">
        <v>2005</v>
      </c>
      <c r="T1742" s="16">
        <v>44</v>
      </c>
      <c r="U1742" s="16">
        <v>1587</v>
      </c>
      <c r="V1742" s="16">
        <v>12</v>
      </c>
      <c r="W1742" s="17">
        <f>100*(M1742-Q1742)/M1742</f>
        <v>8.0025204788909896</v>
      </c>
      <c r="X1742" s="113">
        <v>2.1665486173581803E-2</v>
      </c>
      <c r="Y1742" s="113">
        <v>5.2889998982913694E-4</v>
      </c>
      <c r="Z1742" s="114">
        <v>8.4389511246472026E-4</v>
      </c>
      <c r="AA1742" s="114">
        <v>2.0218483537756454E-5</v>
      </c>
      <c r="AB1742" s="114">
        <v>0.28170590115559063</v>
      </c>
      <c r="AC1742" s="114">
        <v>2.0609441106314604E-5</v>
      </c>
      <c r="AD1742" s="20">
        <f t="shared" si="255"/>
        <v>-37.701711782262002</v>
      </c>
      <c r="AE1742" s="20">
        <f t="shared" si="256"/>
        <v>-3.3019025760749887</v>
      </c>
      <c r="AF1742" s="20">
        <f t="shared" si="257"/>
        <v>0.73141848182933922</v>
      </c>
      <c r="AG1742" s="21">
        <f t="shared" si="258"/>
        <v>2158.1002833796865</v>
      </c>
      <c r="AH1742" s="21">
        <f t="shared" si="259"/>
        <v>2499.6194372835207</v>
      </c>
      <c r="AI1742" s="21">
        <f t="shared" si="265"/>
        <v>2882.9196009425996</v>
      </c>
      <c r="AJ1742" s="20">
        <f t="shared" si="260"/>
        <v>-0.97458147251612293</v>
      </c>
    </row>
    <row r="1743" spans="1:36">
      <c r="A1743" s="23" t="s">
        <v>1761</v>
      </c>
      <c r="B1743" s="51">
        <v>292.39</v>
      </c>
      <c r="C1743" s="51">
        <v>565.87</v>
      </c>
      <c r="D1743" s="25">
        <f t="shared" si="262"/>
        <v>0.51670878470320036</v>
      </c>
      <c r="E1743" s="26">
        <v>0.28378999999999999</v>
      </c>
      <c r="F1743" s="26">
        <v>4.0200000000000001E-3</v>
      </c>
      <c r="G1743" s="27">
        <v>21.916969999999999</v>
      </c>
      <c r="H1743" s="27">
        <v>0.18115999999999999</v>
      </c>
      <c r="I1743" s="26">
        <v>0.56013000000000002</v>
      </c>
      <c r="J1743" s="26">
        <v>6.45E-3</v>
      </c>
      <c r="K1743" s="28">
        <v>0.14787</v>
      </c>
      <c r="L1743" s="28">
        <v>1.7899999999999999E-3</v>
      </c>
      <c r="M1743" s="29">
        <v>3384</v>
      </c>
      <c r="N1743" s="29">
        <v>23</v>
      </c>
      <c r="O1743" s="29">
        <v>3180</v>
      </c>
      <c r="P1743" s="29">
        <v>8</v>
      </c>
      <c r="Q1743" s="29">
        <v>2867</v>
      </c>
      <c r="R1743" s="29">
        <v>27</v>
      </c>
      <c r="S1743" s="29">
        <v>2787</v>
      </c>
      <c r="T1743" s="29">
        <v>32</v>
      </c>
      <c r="U1743" s="29">
        <v>3384</v>
      </c>
      <c r="V1743" s="29">
        <v>23</v>
      </c>
      <c r="W1743" s="30">
        <f>100*(M1743-Q1743)/M1743</f>
        <v>15.277777777777779</v>
      </c>
      <c r="X1743" s="115">
        <v>3.0753743757569785E-2</v>
      </c>
      <c r="Y1743" s="115">
        <v>2.1532101890556907E-4</v>
      </c>
      <c r="Z1743" s="116">
        <v>1.1960469725291597E-3</v>
      </c>
      <c r="AA1743" s="116">
        <v>6.5632165683421861E-6</v>
      </c>
      <c r="AB1743" s="116">
        <v>0.28058264842260805</v>
      </c>
      <c r="AC1743" s="116">
        <v>2.3310283494891091E-5</v>
      </c>
      <c r="AD1743" s="33">
        <f t="shared" si="255"/>
        <v>-77.424623986532822</v>
      </c>
      <c r="AE1743" s="33">
        <f t="shared" si="256"/>
        <v>-3.6363386958593313</v>
      </c>
      <c r="AF1743" s="33">
        <f t="shared" si="257"/>
        <v>0.83070994898247374</v>
      </c>
      <c r="AG1743" s="34">
        <f t="shared" si="258"/>
        <v>3708.7232196827567</v>
      </c>
      <c r="AH1743" s="34">
        <f t="shared" si="259"/>
        <v>3898.0572039967269</v>
      </c>
      <c r="AI1743" s="34">
        <f t="shared" si="265"/>
        <v>4113.9612296753521</v>
      </c>
      <c r="AJ1743" s="33">
        <f t="shared" si="260"/>
        <v>-0.96397448877924219</v>
      </c>
    </row>
    <row r="1744" spans="1:36">
      <c r="A1744" s="1" t="s">
        <v>1762</v>
      </c>
      <c r="B1744" s="54">
        <v>174.31</v>
      </c>
      <c r="C1744" s="54">
        <v>225.37</v>
      </c>
      <c r="D1744" s="12">
        <f t="shared" si="262"/>
        <v>0.77343923326085995</v>
      </c>
      <c r="E1744" s="13">
        <v>7.1080000000000004E-2</v>
      </c>
      <c r="F1744" s="13">
        <v>3.7100000000000002E-3</v>
      </c>
      <c r="G1744" s="14">
        <v>1.0819000000000001</v>
      </c>
      <c r="H1744" s="14">
        <v>5.3350000000000002E-2</v>
      </c>
      <c r="I1744" s="13">
        <v>0.11039</v>
      </c>
      <c r="J1744" s="13">
        <v>1.8699999999999999E-3</v>
      </c>
      <c r="K1744" s="15">
        <v>3.3439999999999998E-2</v>
      </c>
      <c r="L1744" s="15">
        <v>4.8999999999999998E-4</v>
      </c>
      <c r="M1744" s="16">
        <v>960</v>
      </c>
      <c r="N1744" s="16">
        <v>109</v>
      </c>
      <c r="O1744" s="16">
        <v>745</v>
      </c>
      <c r="P1744" s="16">
        <v>26</v>
      </c>
      <c r="Q1744" s="16">
        <v>675</v>
      </c>
      <c r="R1744" s="16">
        <v>11</v>
      </c>
      <c r="S1744" s="16">
        <v>665</v>
      </c>
      <c r="T1744" s="16">
        <v>10</v>
      </c>
      <c r="U1744" s="16">
        <v>675</v>
      </c>
      <c r="V1744" s="16">
        <v>11</v>
      </c>
      <c r="W1744" s="17">
        <f>100*(O1744-Q1744)/O1744</f>
        <v>9.3959731543624159</v>
      </c>
      <c r="X1744" s="113">
        <v>7.8690648970847505E-3</v>
      </c>
      <c r="Y1744" s="113">
        <v>1.2829349558637689E-4</v>
      </c>
      <c r="Z1744" s="114">
        <v>2.8410926956436633E-4</v>
      </c>
      <c r="AA1744" s="114">
        <v>6.1160838683829598E-6</v>
      </c>
      <c r="AB1744" s="114">
        <v>0.28235891944937008</v>
      </c>
      <c r="AC1744" s="114">
        <v>2.3684344634770448E-5</v>
      </c>
      <c r="AD1744" s="20">
        <f t="shared" si="255"/>
        <v>-14.608255082891874</v>
      </c>
      <c r="AE1744" s="20">
        <f t="shared" si="256"/>
        <v>0.15450376698256107</v>
      </c>
      <c r="AF1744" s="20">
        <f t="shared" si="257"/>
        <v>0.83882643135128399</v>
      </c>
      <c r="AG1744" s="21">
        <f t="shared" si="258"/>
        <v>1237.7668041791567</v>
      </c>
      <c r="AH1744" s="21">
        <f t="shared" si="259"/>
        <v>1587.667058241866</v>
      </c>
      <c r="AI1744" s="21">
        <f t="shared" si="265"/>
        <v>1970.98722270345</v>
      </c>
      <c r="AJ1744" s="20">
        <f t="shared" si="260"/>
        <v>-0.99144249188059141</v>
      </c>
    </row>
    <row r="1745" spans="1:36">
      <c r="A1745" s="1" t="s">
        <v>1763</v>
      </c>
      <c r="B1745" s="54">
        <v>172.21</v>
      </c>
      <c r="C1745" s="54">
        <v>203.13</v>
      </c>
      <c r="D1745" s="12">
        <f t="shared" si="262"/>
        <v>0.84778220843794616</v>
      </c>
      <c r="E1745" s="13">
        <v>8.8400000000000006E-2</v>
      </c>
      <c r="F1745" s="13">
        <v>1.6100000000000001E-3</v>
      </c>
      <c r="G1745" s="14">
        <v>2.7331500000000002</v>
      </c>
      <c r="H1745" s="14">
        <v>4.555E-2</v>
      </c>
      <c r="I1745" s="13">
        <v>0.22431999999999999</v>
      </c>
      <c r="J1745" s="13">
        <v>3.31E-3</v>
      </c>
      <c r="K1745" s="15">
        <v>7.2959999999999997E-2</v>
      </c>
      <c r="L1745" s="15">
        <v>1.4E-3</v>
      </c>
      <c r="M1745" s="16">
        <v>1391</v>
      </c>
      <c r="N1745" s="16">
        <v>14</v>
      </c>
      <c r="O1745" s="16">
        <v>1338</v>
      </c>
      <c r="P1745" s="16">
        <v>12</v>
      </c>
      <c r="Q1745" s="16">
        <v>1305</v>
      </c>
      <c r="R1745" s="16">
        <v>17</v>
      </c>
      <c r="S1745" s="16">
        <v>1423</v>
      </c>
      <c r="T1745" s="16">
        <v>26</v>
      </c>
      <c r="U1745" s="16">
        <v>1391</v>
      </c>
      <c r="V1745" s="16">
        <v>14</v>
      </c>
      <c r="W1745" s="17">
        <f>100*(M1745-Q1745)/M1745</f>
        <v>6.1826024442846874</v>
      </c>
      <c r="X1745" s="113">
        <v>1.537317649625875E-2</v>
      </c>
      <c r="Y1745" s="113">
        <v>1.9993580047250175E-4</v>
      </c>
      <c r="Z1745" s="114">
        <v>6.3702774789192414E-4</v>
      </c>
      <c r="AA1745" s="114">
        <v>8.8773483586219678E-6</v>
      </c>
      <c r="AB1745" s="114">
        <v>0.28207360447705099</v>
      </c>
      <c r="AC1745" s="114">
        <v>1.9338709457124396E-5</v>
      </c>
      <c r="AD1745" s="20">
        <f t="shared" si="255"/>
        <v>-24.698185214555579</v>
      </c>
      <c r="AE1745" s="20">
        <f t="shared" si="256"/>
        <v>5.6175761275989444</v>
      </c>
      <c r="AF1745" s="20">
        <f t="shared" si="257"/>
        <v>0.68601674715022776</v>
      </c>
      <c r="AG1745" s="21">
        <f t="shared" si="258"/>
        <v>1643.1018454637915</v>
      </c>
      <c r="AH1745" s="21">
        <f t="shared" si="259"/>
        <v>1796.0717122707595</v>
      </c>
      <c r="AI1745" s="21">
        <f t="shared" si="265"/>
        <v>1966.2018314244783</v>
      </c>
      <c r="AJ1745" s="20">
        <f t="shared" si="260"/>
        <v>-0.98081241723217094</v>
      </c>
    </row>
    <row r="1746" spans="1:36">
      <c r="A1746" s="1" t="s">
        <v>1764</v>
      </c>
      <c r="B1746" s="54">
        <v>103.79</v>
      </c>
      <c r="C1746" s="54">
        <v>150.27000000000001</v>
      </c>
      <c r="D1746" s="12">
        <f t="shared" si="262"/>
        <v>0.69069009116922875</v>
      </c>
      <c r="E1746" s="13">
        <v>0.18057999999999999</v>
      </c>
      <c r="F1746" s="13">
        <v>3.8600000000000001E-3</v>
      </c>
      <c r="G1746" s="14">
        <v>11.36537</v>
      </c>
      <c r="H1746" s="14">
        <v>0.18659999999999999</v>
      </c>
      <c r="I1746" s="13">
        <v>0.45646999999999999</v>
      </c>
      <c r="J1746" s="13">
        <v>6.2500000000000003E-3</v>
      </c>
      <c r="K1746" s="15">
        <v>0.12570999999999999</v>
      </c>
      <c r="L1746" s="15">
        <v>1.7600000000000001E-3</v>
      </c>
      <c r="M1746" s="16">
        <v>2658</v>
      </c>
      <c r="N1746" s="16">
        <v>36</v>
      </c>
      <c r="O1746" s="16">
        <v>2554</v>
      </c>
      <c r="P1746" s="16">
        <v>15</v>
      </c>
      <c r="Q1746" s="16">
        <v>2424</v>
      </c>
      <c r="R1746" s="16">
        <v>28</v>
      </c>
      <c r="S1746" s="16">
        <v>2393</v>
      </c>
      <c r="T1746" s="16">
        <v>32</v>
      </c>
      <c r="U1746" s="16">
        <v>2658</v>
      </c>
      <c r="V1746" s="16">
        <v>36</v>
      </c>
      <c r="W1746" s="17">
        <f>100*(M1746-Q1746)/M1746</f>
        <v>8.8036117381489838</v>
      </c>
      <c r="X1746" s="113">
        <v>1.1927518206659516E-2</v>
      </c>
      <c r="Y1746" s="113">
        <v>5.4643917261385996E-4</v>
      </c>
      <c r="Z1746" s="114">
        <v>4.3179115158379684E-4</v>
      </c>
      <c r="AA1746" s="114">
        <v>1.788893011053887E-5</v>
      </c>
      <c r="AB1746" s="114">
        <v>0.28121577323878866</v>
      </c>
      <c r="AC1746" s="114">
        <v>4.1660640839470171E-5</v>
      </c>
      <c r="AD1746" s="20">
        <f t="shared" ref="AD1746:AD1809" si="266">((AB1746/0.282772)-1)*10000</f>
        <v>-55.034683816338472</v>
      </c>
      <c r="AE1746" s="20">
        <f t="shared" ref="AE1746:AE1809" si="267">((AB1746-Z1746*(EXP(0.00001865*U1746) -1))/(0.282772-0.0332*(EXP(0.00001867*U1746) -1))-1)*10000</f>
        <v>3.9468376433093866</v>
      </c>
      <c r="AF1746" s="20">
        <f t="shared" ref="AF1746:AF1809" si="268">(AC1746/(0.282772-0.0332*(EXP(0.00001867*U1746) -1)))*10000</f>
        <v>1.4821478741263094</v>
      </c>
      <c r="AG1746" s="21">
        <f t="shared" ref="AG1746:AG1809" si="269">10000/0.1867*LN(1+(AB1746-0.28325)/(Z1746-0.0384))</f>
        <v>2795.4548569650242</v>
      </c>
      <c r="AH1746" s="21">
        <f t="shared" ref="AH1746:AH1809" si="270">AG1746-(AG1746-U1746)*(-0.55-AJ1746)/(-0.55-0.16)</f>
        <v>2880.0562387772484</v>
      </c>
      <c r="AI1746" s="21">
        <f t="shared" si="265"/>
        <v>2973.3198590636925</v>
      </c>
      <c r="AJ1746" s="20">
        <f t="shared" ref="AJ1746:AJ1809" si="271">Z1746/0.0332-1</f>
        <v>-0.98699424242217482</v>
      </c>
    </row>
    <row r="1747" spans="1:36">
      <c r="A1747" s="23" t="s">
        <v>1765</v>
      </c>
      <c r="B1747" s="51">
        <v>266.39</v>
      </c>
      <c r="C1747" s="51">
        <v>210.58</v>
      </c>
      <c r="D1747" s="25">
        <f t="shared" si="262"/>
        <v>1.2650299173710702</v>
      </c>
      <c r="E1747" s="26">
        <v>0.13932</v>
      </c>
      <c r="F1747" s="26">
        <v>9.0600000000000003E-3</v>
      </c>
      <c r="G1747" s="27">
        <v>1.1812400000000001</v>
      </c>
      <c r="H1747" s="27">
        <v>7.0949999999999999E-2</v>
      </c>
      <c r="I1747" s="26">
        <v>6.1490000000000003E-2</v>
      </c>
      <c r="J1747" s="26">
        <v>1.5299999999999999E-3</v>
      </c>
      <c r="K1747" s="28">
        <v>1.737E-2</v>
      </c>
      <c r="L1747" s="28">
        <v>4.0000000000000002E-4</v>
      </c>
      <c r="M1747" s="29">
        <v>2219</v>
      </c>
      <c r="N1747" s="29">
        <v>116</v>
      </c>
      <c r="O1747" s="29">
        <v>792</v>
      </c>
      <c r="P1747" s="29">
        <v>33</v>
      </c>
      <c r="Q1747" s="29">
        <v>385</v>
      </c>
      <c r="R1747" s="29">
        <v>9</v>
      </c>
      <c r="S1747" s="29">
        <v>348</v>
      </c>
      <c r="T1747" s="29">
        <v>8</v>
      </c>
      <c r="U1747" s="29">
        <v>385</v>
      </c>
      <c r="V1747" s="29">
        <v>9</v>
      </c>
      <c r="W1747" s="30">
        <f>100*(O1747-Q1747)/O1747</f>
        <v>51.388888888888886</v>
      </c>
      <c r="X1747" s="115">
        <v>4.0489558836819851E-2</v>
      </c>
      <c r="Y1747" s="115">
        <v>4.9381242623627094E-4</v>
      </c>
      <c r="Z1747" s="116">
        <v>1.6494625797318834E-3</v>
      </c>
      <c r="AA1747" s="116">
        <v>1.9519618973384389E-5</v>
      </c>
      <c r="AB1747" s="116">
        <v>0.28181079895477729</v>
      </c>
      <c r="AC1747" s="116">
        <v>3.081182588554571E-5</v>
      </c>
      <c r="AD1747" s="33">
        <f t="shared" si="266"/>
        <v>-33.992087095707781</v>
      </c>
      <c r="AE1747" s="33">
        <f t="shared" si="267"/>
        <v>-25.964713978006149</v>
      </c>
      <c r="AF1747" s="33">
        <f t="shared" si="268"/>
        <v>1.0905586383503356</v>
      </c>
      <c r="AG1747" s="34">
        <f t="shared" si="269"/>
        <v>2057.5256419622738</v>
      </c>
      <c r="AH1747" s="34">
        <f t="shared" si="270"/>
        <v>3000.5412804680241</v>
      </c>
      <c r="AI1747" s="34">
        <f t="shared" si="265"/>
        <v>4099.0686182645941</v>
      </c>
      <c r="AJ1747" s="33">
        <f t="shared" si="271"/>
        <v>-0.95031739217675049</v>
      </c>
    </row>
    <row r="1748" spans="1:36">
      <c r="A1748" s="1" t="s">
        <v>1766</v>
      </c>
      <c r="B1748" s="54">
        <v>671.06</v>
      </c>
      <c r="C1748" s="54">
        <v>2359.92</v>
      </c>
      <c r="D1748" s="12">
        <f t="shared" si="262"/>
        <v>0.28435709685074068</v>
      </c>
      <c r="E1748" s="13">
        <v>5.3629999999999997E-2</v>
      </c>
      <c r="F1748" s="13">
        <v>1.4599999999999999E-3</v>
      </c>
      <c r="G1748" s="14">
        <v>0.23644999999999999</v>
      </c>
      <c r="H1748" s="14">
        <v>5.79E-3</v>
      </c>
      <c r="I1748" s="13">
        <v>3.1969999999999998E-2</v>
      </c>
      <c r="J1748" s="13">
        <v>3.6999999999999999E-4</v>
      </c>
      <c r="K1748" s="15">
        <v>1.001E-2</v>
      </c>
      <c r="L1748" s="15">
        <v>1.2E-4</v>
      </c>
      <c r="M1748" s="16">
        <v>356</v>
      </c>
      <c r="N1748" s="16">
        <v>63</v>
      </c>
      <c r="O1748" s="16">
        <v>216</v>
      </c>
      <c r="P1748" s="16">
        <v>5</v>
      </c>
      <c r="Q1748" s="16">
        <v>203</v>
      </c>
      <c r="R1748" s="16">
        <v>2</v>
      </c>
      <c r="S1748" s="16">
        <v>201</v>
      </c>
      <c r="T1748" s="16">
        <v>2</v>
      </c>
      <c r="U1748" s="16">
        <v>203</v>
      </c>
      <c r="V1748" s="16">
        <v>2</v>
      </c>
      <c r="W1748" s="17">
        <f>100*(O1748-Q1748)/O1748</f>
        <v>6.0185185185185182</v>
      </c>
      <c r="X1748" s="113">
        <v>3.6400045100660659E-2</v>
      </c>
      <c r="Y1748" s="113">
        <v>7.2856264015584032E-4</v>
      </c>
      <c r="Z1748" s="114">
        <v>1.4204823829192434E-3</v>
      </c>
      <c r="AA1748" s="114">
        <v>2.9211751250786533E-5</v>
      </c>
      <c r="AB1748" s="114">
        <v>0.28242595930797437</v>
      </c>
      <c r="AC1748" s="114">
        <v>1.9729121886478131E-5</v>
      </c>
      <c r="AD1748" s="20">
        <f t="shared" si="266"/>
        <v>-12.237445433976868</v>
      </c>
      <c r="AE1748" s="20">
        <f t="shared" si="267"/>
        <v>-7.9732858412773222</v>
      </c>
      <c r="AF1748" s="20">
        <f t="shared" si="268"/>
        <v>0.69801541747219575</v>
      </c>
      <c r="AG1748" s="21">
        <f t="shared" si="269"/>
        <v>1180.4527000529376</v>
      </c>
      <c r="AH1748" s="21">
        <f t="shared" si="270"/>
        <v>1741.0622791395167</v>
      </c>
      <c r="AI1748" s="21">
        <f t="shared" si="265"/>
        <v>2387.0484363781138</v>
      </c>
      <c r="AJ1748" s="20">
        <f t="shared" si="271"/>
        <v>-0.95721438605664932</v>
      </c>
    </row>
    <row r="1749" spans="1:36">
      <c r="A1749" s="1" t="s">
        <v>1767</v>
      </c>
      <c r="B1749" s="54">
        <v>540.88</v>
      </c>
      <c r="C1749" s="54">
        <v>834.49</v>
      </c>
      <c r="D1749" s="12">
        <f t="shared" si="262"/>
        <v>0.64815635897374446</v>
      </c>
      <c r="E1749" s="13">
        <v>5.9709999999999999E-2</v>
      </c>
      <c r="F1749" s="13">
        <v>2.2399999999999998E-3</v>
      </c>
      <c r="G1749" s="14">
        <v>0.30145</v>
      </c>
      <c r="H1749" s="14">
        <v>1.059E-2</v>
      </c>
      <c r="I1749" s="13">
        <v>3.662E-2</v>
      </c>
      <c r="J1749" s="13">
        <v>4.8000000000000001E-4</v>
      </c>
      <c r="K1749" s="15">
        <v>1.1310000000000001E-2</v>
      </c>
      <c r="L1749" s="15">
        <v>1.2999999999999999E-4</v>
      </c>
      <c r="M1749" s="16">
        <v>593</v>
      </c>
      <c r="N1749" s="16">
        <v>83</v>
      </c>
      <c r="O1749" s="16">
        <v>268</v>
      </c>
      <c r="P1749" s="16">
        <v>8</v>
      </c>
      <c r="Q1749" s="16">
        <v>232</v>
      </c>
      <c r="R1749" s="16">
        <v>3</v>
      </c>
      <c r="S1749" s="16">
        <v>227</v>
      </c>
      <c r="T1749" s="16">
        <v>3</v>
      </c>
      <c r="U1749" s="16">
        <v>232</v>
      </c>
      <c r="V1749" s="16">
        <v>3</v>
      </c>
      <c r="W1749" s="17">
        <f>100*(O1749-Q1749)/O1749</f>
        <v>13.432835820895523</v>
      </c>
      <c r="X1749" s="113">
        <v>2.267775049216619E-2</v>
      </c>
      <c r="Y1749" s="113">
        <v>3.949336576996856E-4</v>
      </c>
      <c r="Z1749" s="114">
        <v>9.2104077507972992E-4</v>
      </c>
      <c r="AA1749" s="114">
        <v>1.484358500070398E-5</v>
      </c>
      <c r="AB1749" s="114">
        <v>0.28249620330403047</v>
      </c>
      <c r="AC1749" s="114">
        <v>2.0956130368161647E-5</v>
      </c>
      <c r="AD1749" s="20">
        <f t="shared" si="266"/>
        <v>-9.7533240904179586</v>
      </c>
      <c r="AE1749" s="20">
        <f t="shared" si="267"/>
        <v>-4.800474395556531</v>
      </c>
      <c r="AF1749" s="20">
        <f t="shared" si="268"/>
        <v>0.74147426818260354</v>
      </c>
      <c r="AG1749" s="21">
        <f t="shared" si="269"/>
        <v>1066.5744429554613</v>
      </c>
      <c r="AH1749" s="21">
        <f t="shared" si="270"/>
        <v>1562.9203230654714</v>
      </c>
      <c r="AI1749" s="21">
        <f t="shared" si="265"/>
        <v>2121.9068587529696</v>
      </c>
      <c r="AJ1749" s="20">
        <f t="shared" si="271"/>
        <v>-0.97225780797952621</v>
      </c>
    </row>
    <row r="1750" spans="1:36">
      <c r="A1750" s="1" t="s">
        <v>1768</v>
      </c>
      <c r="B1750" s="54">
        <v>128.01</v>
      </c>
      <c r="C1750" s="54">
        <v>203.47</v>
      </c>
      <c r="D1750" s="12">
        <f t="shared" si="262"/>
        <v>0.62913451614488614</v>
      </c>
      <c r="E1750" s="13">
        <v>7.1480000000000002E-2</v>
      </c>
      <c r="F1750" s="13">
        <v>6.1999999999999998E-3</v>
      </c>
      <c r="G1750" s="14">
        <v>0.73062000000000005</v>
      </c>
      <c r="H1750" s="14">
        <v>6.1940000000000002E-2</v>
      </c>
      <c r="I1750" s="13">
        <v>7.4130000000000001E-2</v>
      </c>
      <c r="J1750" s="13">
        <v>1.34E-3</v>
      </c>
      <c r="K1750" s="15">
        <v>2.2440000000000002E-2</v>
      </c>
      <c r="L1750" s="15">
        <v>5.6999999999999998E-4</v>
      </c>
      <c r="M1750" s="16">
        <v>971</v>
      </c>
      <c r="N1750" s="16">
        <v>183</v>
      </c>
      <c r="O1750" s="16">
        <v>557</v>
      </c>
      <c r="P1750" s="16">
        <v>36</v>
      </c>
      <c r="Q1750" s="16">
        <v>461</v>
      </c>
      <c r="R1750" s="16">
        <v>8</v>
      </c>
      <c r="S1750" s="16">
        <v>449</v>
      </c>
      <c r="T1750" s="16">
        <v>11</v>
      </c>
      <c r="U1750" s="16">
        <v>461</v>
      </c>
      <c r="V1750" s="16">
        <v>8</v>
      </c>
      <c r="W1750" s="17">
        <f>100*(O1750-Q1750)/O1750</f>
        <v>17.235188509874327</v>
      </c>
      <c r="X1750" s="113">
        <v>1.2262396580436832E-2</v>
      </c>
      <c r="Y1750" s="113">
        <v>1.8399506345207907E-4</v>
      </c>
      <c r="Z1750" s="114">
        <v>4.5524900114557356E-4</v>
      </c>
      <c r="AA1750" s="114">
        <v>4.3337829137424516E-6</v>
      </c>
      <c r="AB1750" s="114">
        <v>0.28231523628924138</v>
      </c>
      <c r="AC1750" s="114">
        <v>4.7128754425884008E-5</v>
      </c>
      <c r="AD1750" s="20">
        <f t="shared" si="266"/>
        <v>-16.153074235024654</v>
      </c>
      <c r="AE1750" s="20">
        <f t="shared" si="267"/>
        <v>-6.1494708468490256</v>
      </c>
      <c r="AF1750" s="20">
        <f t="shared" si="268"/>
        <v>1.6683629682646923</v>
      </c>
      <c r="AG1750" s="21">
        <f t="shared" si="269"/>
        <v>1303.49850513917</v>
      </c>
      <c r="AH1750" s="21">
        <f t="shared" si="270"/>
        <v>1821.2051513231149</v>
      </c>
      <c r="AI1750" s="21">
        <f t="shared" si="265"/>
        <v>2392.4913148788237</v>
      </c>
      <c r="AJ1750" s="20">
        <f t="shared" si="271"/>
        <v>-0.98628768068838635</v>
      </c>
    </row>
    <row r="1751" spans="1:36">
      <c r="A1751" s="1" t="s">
        <v>1769</v>
      </c>
      <c r="B1751" s="54">
        <v>145.77000000000001</v>
      </c>
      <c r="C1751" s="54">
        <v>249.08</v>
      </c>
      <c r="D1751" s="12">
        <f t="shared" si="262"/>
        <v>0.58523365986831544</v>
      </c>
      <c r="E1751" s="13">
        <v>5.9290000000000002E-2</v>
      </c>
      <c r="F1751" s="13">
        <v>7.26E-3</v>
      </c>
      <c r="G1751" s="14">
        <v>0.27424999999999999</v>
      </c>
      <c r="H1751" s="14">
        <v>3.2680000000000001E-2</v>
      </c>
      <c r="I1751" s="13">
        <v>3.3550000000000003E-2</v>
      </c>
      <c r="J1751" s="13">
        <v>9.3999999999999997E-4</v>
      </c>
      <c r="K1751" s="15">
        <v>1.038E-2</v>
      </c>
      <c r="L1751" s="15">
        <v>2.5000000000000001E-4</v>
      </c>
      <c r="M1751" s="16">
        <v>578</v>
      </c>
      <c r="N1751" s="16">
        <v>277</v>
      </c>
      <c r="O1751" s="16">
        <v>246</v>
      </c>
      <c r="P1751" s="16">
        <v>26</v>
      </c>
      <c r="Q1751" s="16">
        <v>213</v>
      </c>
      <c r="R1751" s="16">
        <v>6</v>
      </c>
      <c r="S1751" s="16">
        <v>209</v>
      </c>
      <c r="T1751" s="16">
        <v>5</v>
      </c>
      <c r="U1751" s="16">
        <v>213</v>
      </c>
      <c r="V1751" s="16">
        <v>6</v>
      </c>
      <c r="W1751" s="17">
        <f>100*(O1751-Q1751)/O1751</f>
        <v>13.414634146341463</v>
      </c>
      <c r="X1751" s="113">
        <v>2.556151949309517E-2</v>
      </c>
      <c r="Y1751" s="113">
        <v>6.1504796230094333E-4</v>
      </c>
      <c r="Z1751" s="114">
        <v>1.0244435501187738E-3</v>
      </c>
      <c r="AA1751" s="114">
        <v>2.7717677534440687E-5</v>
      </c>
      <c r="AB1751" s="114">
        <v>0.28250818979401549</v>
      </c>
      <c r="AC1751" s="114">
        <v>2.9934962244459614E-5</v>
      </c>
      <c r="AD1751" s="20">
        <f t="shared" si="266"/>
        <v>-9.3294316970748969</v>
      </c>
      <c r="AE1751" s="20">
        <f t="shared" si="267"/>
        <v>-4.7975641471664776</v>
      </c>
      <c r="AF1751" s="20">
        <f t="shared" si="268"/>
        <v>1.0591208930249856</v>
      </c>
      <c r="AG1751" s="21">
        <f t="shared" si="269"/>
        <v>1052.6553897915376</v>
      </c>
      <c r="AH1751" s="21">
        <f t="shared" si="270"/>
        <v>1548.3397600227936</v>
      </c>
      <c r="AI1751" s="21">
        <f t="shared" si="265"/>
        <v>2109.1824592323665</v>
      </c>
      <c r="AJ1751" s="20">
        <f t="shared" si="271"/>
        <v>-0.96914326656268757</v>
      </c>
    </row>
    <row r="1752" spans="1:36">
      <c r="A1752" s="1" t="s">
        <v>1770</v>
      </c>
      <c r="B1752" s="54">
        <v>369.26</v>
      </c>
      <c r="C1752" s="54">
        <v>534.54</v>
      </c>
      <c r="D1752" s="12">
        <f t="shared" si="262"/>
        <v>0.69079956598196579</v>
      </c>
      <c r="E1752" s="13">
        <v>0.11287</v>
      </c>
      <c r="F1752" s="13">
        <v>1.0200000000000001E-3</v>
      </c>
      <c r="G1752" s="14">
        <v>4.8420300000000003</v>
      </c>
      <c r="H1752" s="14">
        <v>4.1119999999999997E-2</v>
      </c>
      <c r="I1752" s="13">
        <v>0.31122</v>
      </c>
      <c r="J1752" s="13">
        <v>3.5799999999999998E-3</v>
      </c>
      <c r="K1752" s="15">
        <v>8.8389999999999996E-2</v>
      </c>
      <c r="L1752" s="15">
        <v>1.1199999999999999E-3</v>
      </c>
      <c r="M1752" s="16">
        <v>1846</v>
      </c>
      <c r="N1752" s="16">
        <v>10</v>
      </c>
      <c r="O1752" s="16">
        <v>1792</v>
      </c>
      <c r="P1752" s="16">
        <v>7</v>
      </c>
      <c r="Q1752" s="16">
        <v>1747</v>
      </c>
      <c r="R1752" s="16">
        <v>18</v>
      </c>
      <c r="S1752" s="16">
        <v>1712</v>
      </c>
      <c r="T1752" s="16">
        <v>21</v>
      </c>
      <c r="U1752" s="16">
        <v>1846</v>
      </c>
      <c r="V1752" s="16">
        <v>10</v>
      </c>
      <c r="W1752" s="17">
        <f>100*(M1752-Q1752)/M1752</f>
        <v>5.3629469122426867</v>
      </c>
      <c r="X1752" s="113">
        <v>4.1313772129078642E-2</v>
      </c>
      <c r="Y1752" s="113">
        <v>8.7957177280062894E-4</v>
      </c>
      <c r="Z1752" s="114">
        <v>1.5061568530875544E-3</v>
      </c>
      <c r="AA1752" s="114">
        <v>2.2660929797096036E-5</v>
      </c>
      <c r="AB1752" s="114">
        <v>0.28173614703341948</v>
      </c>
      <c r="AC1752" s="114">
        <v>2.5202098851173185E-5</v>
      </c>
      <c r="AD1752" s="20">
        <f t="shared" si="266"/>
        <v>-36.632091104513705</v>
      </c>
      <c r="AE1752" s="20">
        <f t="shared" si="267"/>
        <v>2.6834717565926702</v>
      </c>
      <c r="AF1752" s="20">
        <f t="shared" si="268"/>
        <v>0.89493603931173893</v>
      </c>
      <c r="AG1752" s="21">
        <f t="shared" si="269"/>
        <v>2153.8925761482351</v>
      </c>
      <c r="AH1752" s="21">
        <f t="shared" si="270"/>
        <v>2329.3626497132354</v>
      </c>
      <c r="AI1752" s="21">
        <f t="shared" si="265"/>
        <v>2532.3749625927944</v>
      </c>
      <c r="AJ1752" s="20">
        <f t="shared" si="271"/>
        <v>-0.95463382972627853</v>
      </c>
    </row>
    <row r="1753" spans="1:36">
      <c r="A1753" s="1" t="s">
        <v>1771</v>
      </c>
      <c r="B1753" s="54">
        <v>49.95</v>
      </c>
      <c r="C1753" s="54">
        <v>86.15</v>
      </c>
      <c r="D1753" s="12">
        <f t="shared" si="262"/>
        <v>0.57980266976204298</v>
      </c>
      <c r="E1753" s="13">
        <v>9.9930000000000005E-2</v>
      </c>
      <c r="F1753" s="13">
        <v>4.5700000000000003E-3</v>
      </c>
      <c r="G1753" s="14">
        <v>3.7029000000000001</v>
      </c>
      <c r="H1753" s="14">
        <v>0.15343000000000001</v>
      </c>
      <c r="I1753" s="13">
        <v>0.26876</v>
      </c>
      <c r="J1753" s="13">
        <v>5.1999999999999998E-3</v>
      </c>
      <c r="K1753" s="15">
        <v>7.8490000000000004E-2</v>
      </c>
      <c r="L1753" s="15">
        <v>1.4499999999999999E-3</v>
      </c>
      <c r="M1753" s="16">
        <v>1623</v>
      </c>
      <c r="N1753" s="16">
        <v>87</v>
      </c>
      <c r="O1753" s="16">
        <v>1572</v>
      </c>
      <c r="P1753" s="16">
        <v>33</v>
      </c>
      <c r="Q1753" s="16">
        <v>1534</v>
      </c>
      <c r="R1753" s="16">
        <v>26</v>
      </c>
      <c r="S1753" s="16">
        <v>1527</v>
      </c>
      <c r="T1753" s="16">
        <v>27</v>
      </c>
      <c r="U1753" s="16">
        <v>1623</v>
      </c>
      <c r="V1753" s="16">
        <v>87</v>
      </c>
      <c r="W1753" s="17">
        <f>100*(M1753-Q1753)/M1753</f>
        <v>5.4836722119531736</v>
      </c>
      <c r="X1753" s="113">
        <v>2.242679395310504E-2</v>
      </c>
      <c r="Y1753" s="113">
        <v>2.7029189029379954E-4</v>
      </c>
      <c r="Z1753" s="114">
        <v>9.2707839582039156E-4</v>
      </c>
      <c r="AA1753" s="114">
        <v>7.8009795855106892E-6</v>
      </c>
      <c r="AB1753" s="114">
        <v>0.2820582597684132</v>
      </c>
      <c r="AC1753" s="114">
        <v>4.4379443482770109E-5</v>
      </c>
      <c r="AD1753" s="20">
        <f t="shared" si="266"/>
        <v>-25.240838257918341</v>
      </c>
      <c r="AE1753" s="20">
        <f t="shared" si="267"/>
        <v>9.9085046137648014</v>
      </c>
      <c r="AF1753" s="20">
        <f t="shared" si="268"/>
        <v>1.5751321934042686</v>
      </c>
      <c r="AG1753" s="21">
        <f t="shared" si="269"/>
        <v>1676.8864719250032</v>
      </c>
      <c r="AH1753" s="21">
        <f t="shared" si="270"/>
        <v>1708.9205338039653</v>
      </c>
      <c r="AI1753" s="21">
        <f t="shared" si="265"/>
        <v>1745.0071580016308</v>
      </c>
      <c r="AJ1753" s="20">
        <f t="shared" si="271"/>
        <v>-0.97207595193312069</v>
      </c>
    </row>
    <row r="1754" spans="1:36">
      <c r="A1754" s="23" t="s">
        <v>1772</v>
      </c>
      <c r="B1754" s="51">
        <v>69.19</v>
      </c>
      <c r="C1754" s="51">
        <v>83.72</v>
      </c>
      <c r="D1754" s="25">
        <f t="shared" si="262"/>
        <v>0.82644529383659815</v>
      </c>
      <c r="E1754" s="26">
        <v>0.16950999999999999</v>
      </c>
      <c r="F1754" s="26">
        <v>7.2199999999999999E-3</v>
      </c>
      <c r="G1754" s="27">
        <v>9.8646899999999995</v>
      </c>
      <c r="H1754" s="27">
        <v>0.36945</v>
      </c>
      <c r="I1754" s="26">
        <v>0.42208000000000001</v>
      </c>
      <c r="J1754" s="26">
        <v>8.5400000000000007E-3</v>
      </c>
      <c r="K1754" s="28">
        <v>0.11695</v>
      </c>
      <c r="L1754" s="28">
        <v>2.63E-3</v>
      </c>
      <c r="M1754" s="29">
        <v>2553</v>
      </c>
      <c r="N1754" s="29">
        <v>73</v>
      </c>
      <c r="O1754" s="29">
        <v>2422</v>
      </c>
      <c r="P1754" s="29">
        <v>35</v>
      </c>
      <c r="Q1754" s="29">
        <v>2270</v>
      </c>
      <c r="R1754" s="29">
        <v>39</v>
      </c>
      <c r="S1754" s="29">
        <v>2235</v>
      </c>
      <c r="T1754" s="29">
        <v>48</v>
      </c>
      <c r="U1754" s="29">
        <v>2553</v>
      </c>
      <c r="V1754" s="29">
        <v>73</v>
      </c>
      <c r="W1754" s="30">
        <f>100*(M1754-Q1754)/M1754</f>
        <v>11.08499804151978</v>
      </c>
      <c r="X1754" s="115">
        <v>3.732864886164642E-2</v>
      </c>
      <c r="Y1754" s="115">
        <v>5.5931938591849135E-4</v>
      </c>
      <c r="Z1754" s="116">
        <v>1.6118843592376742E-3</v>
      </c>
      <c r="AA1754" s="116">
        <v>1.7994595315578335E-5</v>
      </c>
      <c r="AB1754" s="116">
        <v>0.28141258786877166</v>
      </c>
      <c r="AC1754" s="116">
        <v>2.4334108961956582E-5</v>
      </c>
      <c r="AD1754" s="33">
        <f t="shared" si="266"/>
        <v>-48.07449575022882</v>
      </c>
      <c r="AE1754" s="33">
        <f t="shared" si="267"/>
        <v>6.500623296943342</v>
      </c>
      <c r="AF1754" s="33">
        <f t="shared" si="268"/>
        <v>0.86551675341838796</v>
      </c>
      <c r="AG1754" s="34">
        <f t="shared" si="269"/>
        <v>2610.5276192690048</v>
      </c>
      <c r="AH1754" s="34">
        <f t="shared" si="270"/>
        <v>2643.054972151876</v>
      </c>
      <c r="AI1754" s="34">
        <f t="shared" si="265"/>
        <v>2680.8780604556641</v>
      </c>
      <c r="AJ1754" s="33">
        <f t="shared" si="271"/>
        <v>-0.95144926628802184</v>
      </c>
    </row>
    <row r="1755" spans="1:36">
      <c r="A1755" s="23" t="s">
        <v>1773</v>
      </c>
      <c r="B1755" s="51">
        <v>109.9</v>
      </c>
      <c r="C1755" s="51">
        <v>138.44</v>
      </c>
      <c r="D1755" s="25">
        <f t="shared" si="262"/>
        <v>0.79384570933256293</v>
      </c>
      <c r="E1755" s="26">
        <v>0.11801</v>
      </c>
      <c r="F1755" s="26">
        <v>2.4199999999999998E-3</v>
      </c>
      <c r="G1755" s="27">
        <v>2.54636</v>
      </c>
      <c r="H1755" s="27">
        <v>4.5530000000000001E-2</v>
      </c>
      <c r="I1755" s="26">
        <v>0.15654000000000001</v>
      </c>
      <c r="J1755" s="26">
        <v>2.5500000000000002E-3</v>
      </c>
      <c r="K1755" s="28">
        <v>4.1099999999999998E-2</v>
      </c>
      <c r="L1755" s="28">
        <v>1.06E-3</v>
      </c>
      <c r="M1755" s="29">
        <v>1926</v>
      </c>
      <c r="N1755" s="29">
        <v>14</v>
      </c>
      <c r="O1755" s="29">
        <v>1285</v>
      </c>
      <c r="P1755" s="29">
        <v>13</v>
      </c>
      <c r="Q1755" s="29">
        <v>938</v>
      </c>
      <c r="R1755" s="29">
        <v>14</v>
      </c>
      <c r="S1755" s="29">
        <v>814</v>
      </c>
      <c r="T1755" s="29">
        <v>21</v>
      </c>
      <c r="U1755" s="29">
        <v>1926</v>
      </c>
      <c r="V1755" s="29">
        <v>14</v>
      </c>
      <c r="W1755" s="30">
        <f>100*(O1755-Q1755)/O1755</f>
        <v>27.003891050583658</v>
      </c>
      <c r="X1755" s="115">
        <v>1.780601405859868E-2</v>
      </c>
      <c r="Y1755" s="115">
        <v>1.041990730957437E-4</v>
      </c>
      <c r="Z1755" s="116">
        <v>6.7257873273349558E-4</v>
      </c>
      <c r="AA1755" s="116">
        <v>4.1533861434264355E-6</v>
      </c>
      <c r="AB1755" s="116">
        <v>0.28223790808851662</v>
      </c>
      <c r="AC1755" s="116">
        <v>3.0958086429433425E-5</v>
      </c>
      <c r="AD1755" s="33">
        <f t="shared" si="266"/>
        <v>-18.887722669974629</v>
      </c>
      <c r="AE1755" s="33">
        <f t="shared" si="267"/>
        <v>23.329355486239045</v>
      </c>
      <c r="AF1755" s="33">
        <f t="shared" si="268"/>
        <v>1.099533882745628</v>
      </c>
      <c r="AG1755" s="34">
        <f t="shared" si="269"/>
        <v>1417.9382377445711</v>
      </c>
      <c r="AH1755" s="34">
        <f t="shared" si="270"/>
        <v>1110.4237632880972</v>
      </c>
      <c r="AI1755" s="34">
        <f t="shared" si="265"/>
        <v>767.88174386909793</v>
      </c>
      <c r="AJ1755" s="33">
        <f t="shared" si="271"/>
        <v>-0.9797416044357381</v>
      </c>
    </row>
    <row r="1756" spans="1:36">
      <c r="A1756" s="1" t="s">
        <v>1774</v>
      </c>
      <c r="B1756" s="54">
        <v>248.02</v>
      </c>
      <c r="C1756" s="54">
        <v>391.03</v>
      </c>
      <c r="D1756" s="12">
        <f t="shared" si="262"/>
        <v>0.63427358514691978</v>
      </c>
      <c r="E1756" s="13">
        <v>0.10310999999999999</v>
      </c>
      <c r="F1756" s="13">
        <v>1.32E-3</v>
      </c>
      <c r="G1756" s="14">
        <v>4.1349</v>
      </c>
      <c r="H1756" s="14">
        <v>4.9110000000000001E-2</v>
      </c>
      <c r="I1756" s="13">
        <v>0.29093000000000002</v>
      </c>
      <c r="J1756" s="13">
        <v>3.7499999999999999E-3</v>
      </c>
      <c r="K1756" s="15">
        <v>6.7309999999999995E-2</v>
      </c>
      <c r="L1756" s="15">
        <v>1.2600000000000001E-3</v>
      </c>
      <c r="M1756" s="16">
        <v>1681</v>
      </c>
      <c r="N1756" s="16">
        <v>11</v>
      </c>
      <c r="O1756" s="16">
        <v>1661</v>
      </c>
      <c r="P1756" s="16">
        <v>10</v>
      </c>
      <c r="Q1756" s="16">
        <v>1646</v>
      </c>
      <c r="R1756" s="16">
        <v>19</v>
      </c>
      <c r="S1756" s="16">
        <v>1317</v>
      </c>
      <c r="T1756" s="16">
        <v>24</v>
      </c>
      <c r="U1756" s="16">
        <v>1681</v>
      </c>
      <c r="V1756" s="16">
        <v>11</v>
      </c>
      <c r="W1756" s="17">
        <f>100*(M1756-Q1756)/M1756</f>
        <v>2.0820939916716239</v>
      </c>
      <c r="X1756" s="113">
        <v>1.6848803084650605E-2</v>
      </c>
      <c r="Y1756" s="113">
        <v>1.5250602766419034E-4</v>
      </c>
      <c r="Z1756" s="114">
        <v>7.2538820596824624E-4</v>
      </c>
      <c r="AA1756" s="114">
        <v>4.8133685294912741E-6</v>
      </c>
      <c r="AB1756" s="114">
        <v>0.28182509056230404</v>
      </c>
      <c r="AC1756" s="114">
        <v>1.9965482418692385E-5</v>
      </c>
      <c r="AD1756" s="20">
        <f t="shared" si="266"/>
        <v>-33.486676109939495</v>
      </c>
      <c r="AE1756" s="20">
        <f t="shared" si="267"/>
        <v>3.1404117123479125</v>
      </c>
      <c r="AF1756" s="20">
        <f t="shared" si="268"/>
        <v>0.70871580706365478</v>
      </c>
      <c r="AG1756" s="21">
        <f t="shared" si="269"/>
        <v>1988.4189511254433</v>
      </c>
      <c r="AH1756" s="21">
        <f t="shared" si="270"/>
        <v>2173.8016529910719</v>
      </c>
      <c r="AI1756" s="21">
        <f t="shared" si="265"/>
        <v>2380.778347247322</v>
      </c>
      <c r="AJ1756" s="20">
        <f t="shared" si="271"/>
        <v>-0.97815095765155879</v>
      </c>
    </row>
    <row r="1757" spans="1:36">
      <c r="A1757" s="23" t="s">
        <v>1775</v>
      </c>
      <c r="B1757" s="51">
        <v>329.36</v>
      </c>
      <c r="C1757" s="51">
        <v>289.79000000000002</v>
      </c>
      <c r="D1757" s="25">
        <f t="shared" si="262"/>
        <v>1.1365471548362607</v>
      </c>
      <c r="E1757" s="26">
        <v>0.11684</v>
      </c>
      <c r="F1757" s="26">
        <v>1.2700000000000001E-3</v>
      </c>
      <c r="G1757" s="27">
        <v>4.3526400000000001</v>
      </c>
      <c r="H1757" s="27">
        <v>4.3659999999999997E-2</v>
      </c>
      <c r="I1757" s="26">
        <v>0.27024999999999999</v>
      </c>
      <c r="J1757" s="26">
        <v>3.3E-3</v>
      </c>
      <c r="K1757" s="28">
        <v>3.669E-2</v>
      </c>
      <c r="L1757" s="28">
        <v>5.9000000000000003E-4</v>
      </c>
      <c r="M1757" s="29">
        <v>1908</v>
      </c>
      <c r="N1757" s="29">
        <v>10</v>
      </c>
      <c r="O1757" s="29">
        <v>1703</v>
      </c>
      <c r="P1757" s="29">
        <v>8</v>
      </c>
      <c r="Q1757" s="29">
        <v>1542</v>
      </c>
      <c r="R1757" s="29">
        <v>17</v>
      </c>
      <c r="S1757" s="29">
        <v>728</v>
      </c>
      <c r="T1757" s="29">
        <v>12</v>
      </c>
      <c r="U1757" s="29">
        <v>1908</v>
      </c>
      <c r="V1757" s="29">
        <v>10</v>
      </c>
      <c r="W1757" s="30">
        <f>100*(M1757-Q1757)/M1757</f>
        <v>19.182389937106919</v>
      </c>
      <c r="X1757" s="115">
        <v>2.7186218081469513E-2</v>
      </c>
      <c r="Y1757" s="115">
        <v>4.5133494863255609E-4</v>
      </c>
      <c r="Z1757" s="116">
        <v>1.0338013068736604E-3</v>
      </c>
      <c r="AA1757" s="116">
        <v>1.3888633294226115E-5</v>
      </c>
      <c r="AB1757" s="116">
        <v>0.28164752105854124</v>
      </c>
      <c r="AC1757" s="116">
        <v>1.9019988172350762E-5</v>
      </c>
      <c r="AD1757" s="33">
        <f t="shared" si="266"/>
        <v>-39.766276061943273</v>
      </c>
      <c r="AE1757" s="33">
        <f t="shared" si="267"/>
        <v>1.4934596016025203</v>
      </c>
      <c r="AF1757" s="33">
        <f t="shared" si="268"/>
        <v>0.67550242840699337</v>
      </c>
      <c r="AG1757" s="34">
        <f t="shared" si="269"/>
        <v>2249.1520278047788</v>
      </c>
      <c r="AH1757" s="34">
        <f t="shared" si="270"/>
        <v>2450.4131801557128</v>
      </c>
      <c r="AI1757" s="34">
        <f t="shared" si="265"/>
        <v>2678.2267158211121</v>
      </c>
      <c r="AJ1757" s="33">
        <f t="shared" si="271"/>
        <v>-0.96886140641946805</v>
      </c>
    </row>
    <row r="1758" spans="1:36">
      <c r="A1758" s="1" t="s">
        <v>1776</v>
      </c>
      <c r="B1758" s="54">
        <v>427.59</v>
      </c>
      <c r="C1758" s="54">
        <v>646.89</v>
      </c>
      <c r="D1758" s="12">
        <f t="shared" si="262"/>
        <v>0.66099336826972122</v>
      </c>
      <c r="E1758" s="13">
        <v>5.3620000000000001E-2</v>
      </c>
      <c r="F1758" s="13">
        <v>3.2299999999999998E-3</v>
      </c>
      <c r="G1758" s="14">
        <v>0.14002000000000001</v>
      </c>
      <c r="H1758" s="14">
        <v>8.1200000000000005E-3</v>
      </c>
      <c r="I1758" s="13">
        <v>1.8939999999999999E-2</v>
      </c>
      <c r="J1758" s="13">
        <v>3.2000000000000003E-4</v>
      </c>
      <c r="K1758" s="15">
        <v>5.9300000000000004E-3</v>
      </c>
      <c r="L1758" s="15">
        <v>8.0000000000000007E-5</v>
      </c>
      <c r="M1758" s="16">
        <v>355</v>
      </c>
      <c r="N1758" s="16">
        <v>140</v>
      </c>
      <c r="O1758" s="16">
        <v>133</v>
      </c>
      <c r="P1758" s="16">
        <v>7</v>
      </c>
      <c r="Q1758" s="16">
        <v>121</v>
      </c>
      <c r="R1758" s="16">
        <v>2</v>
      </c>
      <c r="S1758" s="16">
        <v>119</v>
      </c>
      <c r="T1758" s="16">
        <v>2</v>
      </c>
      <c r="U1758" s="16">
        <v>121</v>
      </c>
      <c r="V1758" s="16">
        <v>2</v>
      </c>
      <c r="W1758" s="17">
        <f>100*(O1758-Q1758)/O1758</f>
        <v>9.022556390977444</v>
      </c>
      <c r="X1758" s="113">
        <v>4.2368317142948156E-2</v>
      </c>
      <c r="Y1758" s="113">
        <v>6.2202479094627993E-4</v>
      </c>
      <c r="Z1758" s="114">
        <v>1.8926219837276709E-3</v>
      </c>
      <c r="AA1758" s="114">
        <v>2.5968660539991623E-5</v>
      </c>
      <c r="AB1758" s="114">
        <v>0.28293017612567956</v>
      </c>
      <c r="AC1758" s="114">
        <v>2.3303761789981899E-5</v>
      </c>
      <c r="AD1758" s="20">
        <f t="shared" si="266"/>
        <v>5.5937690322771516</v>
      </c>
      <c r="AE1758" s="20">
        <f t="shared" si="267"/>
        <v>8.1000608920622774</v>
      </c>
      <c r="AF1758" s="20">
        <f t="shared" si="268"/>
        <v>0.82433732481730337</v>
      </c>
      <c r="AG1758" s="21">
        <f t="shared" si="269"/>
        <v>467.18673436550267</v>
      </c>
      <c r="AH1758" s="21">
        <f t="shared" si="270"/>
        <v>658.80514550946873</v>
      </c>
      <c r="AI1758" s="21">
        <f t="shared" si="265"/>
        <v>884.68330662344556</v>
      </c>
      <c r="AJ1758" s="20">
        <f t="shared" si="271"/>
        <v>-0.94299331374314244</v>
      </c>
    </row>
    <row r="1759" spans="1:36">
      <c r="A1759" s="1" t="s">
        <v>1777</v>
      </c>
      <c r="B1759" s="54">
        <v>50.81</v>
      </c>
      <c r="C1759" s="54">
        <v>37.270000000000003</v>
      </c>
      <c r="D1759" s="12">
        <f t="shared" si="262"/>
        <v>1.3632948752347733</v>
      </c>
      <c r="E1759" s="13">
        <v>0.12844</v>
      </c>
      <c r="F1759" s="13">
        <v>2.8800000000000002E-3</v>
      </c>
      <c r="G1759" s="14">
        <v>6.7462499999999999</v>
      </c>
      <c r="H1759" s="14">
        <v>0.13983999999999999</v>
      </c>
      <c r="I1759" s="13">
        <v>0.38106000000000001</v>
      </c>
      <c r="J1759" s="13">
        <v>7.2700000000000004E-3</v>
      </c>
      <c r="K1759" s="15">
        <v>0.11698</v>
      </c>
      <c r="L1759" s="15">
        <v>2.5999999999999999E-3</v>
      </c>
      <c r="M1759" s="16">
        <v>2077</v>
      </c>
      <c r="N1759" s="16">
        <v>16</v>
      </c>
      <c r="O1759" s="16">
        <v>2079</v>
      </c>
      <c r="P1759" s="16">
        <v>18</v>
      </c>
      <c r="Q1759" s="16">
        <v>2081</v>
      </c>
      <c r="R1759" s="16">
        <v>34</v>
      </c>
      <c r="S1759" s="16">
        <v>2236</v>
      </c>
      <c r="T1759" s="16">
        <v>47</v>
      </c>
      <c r="U1759" s="16">
        <v>2077</v>
      </c>
      <c r="V1759" s="16">
        <v>16</v>
      </c>
      <c r="W1759" s="17">
        <f>100*(M1759-Q1759)/M1759</f>
        <v>-0.19258545979778527</v>
      </c>
      <c r="X1759" s="113">
        <v>1.981434146507776E-2</v>
      </c>
      <c r="Y1759" s="113">
        <v>1.7305220677760929E-4</v>
      </c>
      <c r="Z1759" s="114">
        <v>7.9331342997356416E-4</v>
      </c>
      <c r="AA1759" s="114">
        <v>5.9009601365163074E-6</v>
      </c>
      <c r="AB1759" s="114">
        <v>0.28138892144376099</v>
      </c>
      <c r="AC1759" s="114">
        <v>2.498327937413814E-5</v>
      </c>
      <c r="AD1759" s="20">
        <f t="shared" si="266"/>
        <v>-48.911439472049125</v>
      </c>
      <c r="AE1759" s="20">
        <f t="shared" si="267"/>
        <v>-3.6135984464547022</v>
      </c>
      <c r="AF1759" s="20">
        <f t="shared" si="268"/>
        <v>0.88763383057966061</v>
      </c>
      <c r="AG1759" s="21">
        <f t="shared" si="269"/>
        <v>2587.1664215985729</v>
      </c>
      <c r="AH1759" s="21">
        <f t="shared" si="270"/>
        <v>2893.3417340415976</v>
      </c>
      <c r="AI1759" s="21">
        <f t="shared" si="265"/>
        <v>3236.2052623390682</v>
      </c>
      <c r="AJ1759" s="20">
        <f t="shared" si="271"/>
        <v>-0.97610501716947096</v>
      </c>
    </row>
    <row r="1760" spans="1:36">
      <c r="A1760" s="1" t="s">
        <v>1778</v>
      </c>
      <c r="B1760" s="54">
        <v>580.69000000000005</v>
      </c>
      <c r="C1760" s="54">
        <v>1119.2</v>
      </c>
      <c r="D1760" s="12">
        <f t="shared" si="262"/>
        <v>0.51884381701215154</v>
      </c>
      <c r="E1760" s="13">
        <v>7.6770000000000005E-2</v>
      </c>
      <c r="F1760" s="13">
        <v>9.5E-4</v>
      </c>
      <c r="G1760" s="14">
        <v>1.90374</v>
      </c>
      <c r="H1760" s="14">
        <v>2.1829999999999999E-2</v>
      </c>
      <c r="I1760" s="13">
        <v>0.17990999999999999</v>
      </c>
      <c r="J1760" s="13">
        <v>2.1700000000000001E-3</v>
      </c>
      <c r="K1760" s="15">
        <v>5.4019999999999999E-2</v>
      </c>
      <c r="L1760" s="15">
        <v>8.7000000000000001E-4</v>
      </c>
      <c r="M1760" s="16">
        <v>1115</v>
      </c>
      <c r="N1760" s="16">
        <v>11</v>
      </c>
      <c r="O1760" s="16">
        <v>1082</v>
      </c>
      <c r="P1760" s="16">
        <v>8</v>
      </c>
      <c r="Q1760" s="16">
        <v>1066</v>
      </c>
      <c r="R1760" s="16">
        <v>12</v>
      </c>
      <c r="S1760" s="16">
        <v>1063</v>
      </c>
      <c r="T1760" s="16">
        <v>17</v>
      </c>
      <c r="U1760" s="16">
        <v>1115</v>
      </c>
      <c r="V1760" s="16">
        <v>11</v>
      </c>
      <c r="W1760" s="17">
        <f>100*(M1760-Q1760)/M1760</f>
        <v>4.3946188340807177</v>
      </c>
      <c r="X1760" s="113">
        <v>4.4264216879823487E-2</v>
      </c>
      <c r="Y1760" s="113">
        <v>1.3808698715048391E-3</v>
      </c>
      <c r="Z1760" s="114">
        <v>1.5970684455135537E-3</v>
      </c>
      <c r="AA1760" s="114">
        <v>4.8043123376672974E-5</v>
      </c>
      <c r="AB1760" s="114">
        <v>0.28222356843931207</v>
      </c>
      <c r="AC1760" s="114">
        <v>2.0828842815869536E-5</v>
      </c>
      <c r="AD1760" s="20">
        <f t="shared" si="266"/>
        <v>-19.394832610298842</v>
      </c>
      <c r="AE1760" s="20">
        <f t="shared" si="267"/>
        <v>4.1258706456792638</v>
      </c>
      <c r="AF1760" s="20">
        <f t="shared" si="268"/>
        <v>0.73841864636813526</v>
      </c>
      <c r="AG1760" s="21">
        <f t="shared" si="269"/>
        <v>1473.3850696852619</v>
      </c>
      <c r="AH1760" s="21">
        <f t="shared" si="270"/>
        <v>1676.2489528924698</v>
      </c>
      <c r="AI1760" s="21">
        <f t="shared" si="265"/>
        <v>1911.9735131073071</v>
      </c>
      <c r="AJ1760" s="20">
        <f t="shared" si="271"/>
        <v>-0.95189552874959171</v>
      </c>
    </row>
    <row r="1761" spans="1:36">
      <c r="A1761" s="1" t="s">
        <v>1779</v>
      </c>
      <c r="B1761" s="54">
        <v>85.22</v>
      </c>
      <c r="C1761" s="54">
        <v>145.38999999999999</v>
      </c>
      <c r="D1761" s="12">
        <f t="shared" si="262"/>
        <v>0.58614760299883073</v>
      </c>
      <c r="E1761" s="13">
        <v>0.10715</v>
      </c>
      <c r="F1761" s="13">
        <v>2.0300000000000001E-3</v>
      </c>
      <c r="G1761" s="14">
        <v>4.5606900000000001</v>
      </c>
      <c r="H1761" s="14">
        <v>7.9269999999999993E-2</v>
      </c>
      <c r="I1761" s="13">
        <v>0.30879000000000001</v>
      </c>
      <c r="J1761" s="13">
        <v>4.9300000000000004E-3</v>
      </c>
      <c r="K1761" s="15">
        <v>9.5420000000000005E-2</v>
      </c>
      <c r="L1761" s="15">
        <v>2.4499999999999999E-3</v>
      </c>
      <c r="M1761" s="16">
        <v>1751</v>
      </c>
      <c r="N1761" s="16">
        <v>14</v>
      </c>
      <c r="O1761" s="16">
        <v>1742</v>
      </c>
      <c r="P1761" s="16">
        <v>14</v>
      </c>
      <c r="Q1761" s="16">
        <v>1735</v>
      </c>
      <c r="R1761" s="16">
        <v>24</v>
      </c>
      <c r="S1761" s="16">
        <v>1842</v>
      </c>
      <c r="T1761" s="16">
        <v>45</v>
      </c>
      <c r="U1761" s="16">
        <v>1751</v>
      </c>
      <c r="V1761" s="16">
        <v>14</v>
      </c>
      <c r="W1761" s="17">
        <f>100*(M1761-Q1761)/M1761</f>
        <v>0.91376356367789835</v>
      </c>
      <c r="X1761" s="113">
        <v>2.1330164539853893E-2</v>
      </c>
      <c r="Y1761" s="113">
        <v>3.064179963963424E-4</v>
      </c>
      <c r="Z1761" s="114">
        <v>7.8695593790636129E-4</v>
      </c>
      <c r="AA1761" s="114">
        <v>1.0302974451036535E-5</v>
      </c>
      <c r="AB1761" s="114">
        <v>0.2815221106837491</v>
      </c>
      <c r="AC1761" s="114">
        <v>2.5723303673050682E-5</v>
      </c>
      <c r="AD1761" s="20">
        <f t="shared" si="266"/>
        <v>-44.201311171223608</v>
      </c>
      <c r="AE1761" s="20">
        <f t="shared" si="267"/>
        <v>-6.1323850364236598</v>
      </c>
      <c r="AF1761" s="20">
        <f t="shared" si="268"/>
        <v>0.91324673505730092</v>
      </c>
      <c r="AG1761" s="21">
        <f t="shared" si="269"/>
        <v>2405.7113999337248</v>
      </c>
      <c r="AH1761" s="21">
        <f t="shared" si="270"/>
        <v>2798.8116583427277</v>
      </c>
      <c r="AI1761" s="21">
        <f t="shared" si="265"/>
        <v>3238.8925548466732</v>
      </c>
      <c r="AJ1761" s="20">
        <f t="shared" si="271"/>
        <v>-0.97629650789438671</v>
      </c>
    </row>
    <row r="1762" spans="1:36">
      <c r="A1762" s="1" t="s">
        <v>1780</v>
      </c>
      <c r="B1762" s="54">
        <v>204.71</v>
      </c>
      <c r="C1762" s="54">
        <v>230.71</v>
      </c>
      <c r="D1762" s="12">
        <f t="shared" si="262"/>
        <v>0.88730440813142042</v>
      </c>
      <c r="E1762" s="13">
        <v>4.6050000000000001E-2</v>
      </c>
      <c r="F1762" s="13">
        <v>4.2199999999999998E-3</v>
      </c>
      <c r="G1762" s="14">
        <v>0.23007</v>
      </c>
      <c r="H1762" s="14">
        <v>2.0449999999999999E-2</v>
      </c>
      <c r="I1762" s="13">
        <v>3.6240000000000001E-2</v>
      </c>
      <c r="J1762" s="13">
        <v>8.0999999999999996E-4</v>
      </c>
      <c r="K1762" s="15">
        <v>1.166E-2</v>
      </c>
      <c r="L1762" s="15">
        <v>4.0000000000000002E-4</v>
      </c>
      <c r="M1762" s="16"/>
      <c r="N1762" s="16">
        <v>198</v>
      </c>
      <c r="O1762" s="16">
        <v>210</v>
      </c>
      <c r="P1762" s="16">
        <v>17</v>
      </c>
      <c r="Q1762" s="16">
        <v>229</v>
      </c>
      <c r="R1762" s="16">
        <v>5</v>
      </c>
      <c r="S1762" s="16">
        <v>234</v>
      </c>
      <c r="T1762" s="16">
        <v>8</v>
      </c>
      <c r="U1762" s="16">
        <v>229</v>
      </c>
      <c r="V1762" s="16">
        <v>5</v>
      </c>
      <c r="W1762" s="17">
        <f>100*(O1762-Q1762)/O1762</f>
        <v>-9.0476190476190474</v>
      </c>
      <c r="X1762" s="113">
        <v>3.0392374820399172E-2</v>
      </c>
      <c r="Y1762" s="113">
        <v>1.9996483050820427E-4</v>
      </c>
      <c r="Z1762" s="114">
        <v>1.3385097101381868E-3</v>
      </c>
      <c r="AA1762" s="114">
        <v>1.0987692516558646E-5</v>
      </c>
      <c r="AB1762" s="114">
        <v>0.28300815496290921</v>
      </c>
      <c r="AC1762" s="114">
        <v>2.7985413067574761E-5</v>
      </c>
      <c r="AD1762" s="20">
        <f t="shared" si="266"/>
        <v>8.3514266939155313</v>
      </c>
      <c r="AE1762" s="20">
        <f t="shared" si="267"/>
        <v>13.185954658574417</v>
      </c>
      <c r="AF1762" s="20">
        <f t="shared" si="268"/>
        <v>0.99017930291935952</v>
      </c>
      <c r="AG1762" s="21">
        <f t="shared" si="269"/>
        <v>348.3828956783687</v>
      </c>
      <c r="AH1762" s="21">
        <f t="shared" si="270"/>
        <v>417.26908676715698</v>
      </c>
      <c r="AI1762" s="21">
        <f t="shared" si="265"/>
        <v>496.3421032093629</v>
      </c>
      <c r="AJ1762" s="20">
        <f t="shared" si="271"/>
        <v>-0.95968344246571724</v>
      </c>
    </row>
    <row r="1763" spans="1:36">
      <c r="A1763" s="1" t="s">
        <v>1781</v>
      </c>
      <c r="B1763" s="54">
        <v>111.46</v>
      </c>
      <c r="C1763" s="54">
        <v>196.97</v>
      </c>
      <c r="D1763" s="12">
        <f t="shared" si="262"/>
        <v>0.56587297558003757</v>
      </c>
      <c r="E1763" s="13">
        <v>9.8080000000000001E-2</v>
      </c>
      <c r="F1763" s="13">
        <v>7.2999999999999996E-4</v>
      </c>
      <c r="G1763" s="14">
        <v>3.7590300000000001</v>
      </c>
      <c r="H1763" s="14">
        <v>2.683E-2</v>
      </c>
      <c r="I1763" s="13">
        <v>0.27805000000000002</v>
      </c>
      <c r="J1763" s="13">
        <v>3.0200000000000001E-3</v>
      </c>
      <c r="K1763" s="15">
        <v>8.5120000000000001E-2</v>
      </c>
      <c r="L1763" s="15">
        <v>9.2000000000000003E-4</v>
      </c>
      <c r="M1763" s="16">
        <v>1588</v>
      </c>
      <c r="N1763" s="16">
        <v>10</v>
      </c>
      <c r="O1763" s="16">
        <v>1584</v>
      </c>
      <c r="P1763" s="16">
        <v>6</v>
      </c>
      <c r="Q1763" s="16">
        <v>1582</v>
      </c>
      <c r="R1763" s="16">
        <v>15</v>
      </c>
      <c r="S1763" s="16">
        <v>1651</v>
      </c>
      <c r="T1763" s="16">
        <v>17</v>
      </c>
      <c r="U1763" s="16">
        <v>1588</v>
      </c>
      <c r="V1763" s="16">
        <v>10</v>
      </c>
      <c r="W1763" s="17">
        <f>100*(M1763-Q1763)/M1763</f>
        <v>0.37783375314861462</v>
      </c>
      <c r="X1763" s="113">
        <v>1.1947488446992584E-2</v>
      </c>
      <c r="Y1763" s="113">
        <v>9.9211825777023458E-5</v>
      </c>
      <c r="Z1763" s="114">
        <v>5.4319849044660059E-4</v>
      </c>
      <c r="AA1763" s="114">
        <v>2.4479097427906992E-6</v>
      </c>
      <c r="AB1763" s="114">
        <v>0.28168903843399418</v>
      </c>
      <c r="AC1763" s="114">
        <v>1.8207179368267601E-5</v>
      </c>
      <c r="AD1763" s="20">
        <f t="shared" si="266"/>
        <v>-38.298048109637328</v>
      </c>
      <c r="AE1763" s="20">
        <f t="shared" si="267"/>
        <v>-3.5574976369145972</v>
      </c>
      <c r="AF1763" s="20">
        <f t="shared" si="268"/>
        <v>0.64616491050725522</v>
      </c>
      <c r="AG1763" s="21">
        <f t="shared" si="269"/>
        <v>2164.2149987157418</v>
      </c>
      <c r="AH1763" s="21">
        <f t="shared" si="270"/>
        <v>2516.1432595055812</v>
      </c>
      <c r="AI1763" s="21">
        <f t="shared" si="265"/>
        <v>2905.9634284979256</v>
      </c>
      <c r="AJ1763" s="20">
        <f t="shared" si="271"/>
        <v>-0.9836385996853434</v>
      </c>
    </row>
    <row r="1764" spans="1:36">
      <c r="A1764" s="1" t="s">
        <v>1782</v>
      </c>
      <c r="B1764" s="54">
        <v>228.72</v>
      </c>
      <c r="C1764" s="54">
        <v>296.17</v>
      </c>
      <c r="D1764" s="12">
        <f t="shared" si="262"/>
        <v>0.7722591754735455</v>
      </c>
      <c r="E1764" s="13">
        <v>4.6370000000000001E-2</v>
      </c>
      <c r="F1764" s="13">
        <v>5.3499999999999997E-3</v>
      </c>
      <c r="G1764" s="14">
        <v>0.13444999999999999</v>
      </c>
      <c r="H1764" s="14">
        <v>1.502E-2</v>
      </c>
      <c r="I1764" s="13">
        <v>2.103E-2</v>
      </c>
      <c r="J1764" s="13">
        <v>5.9999999999999995E-4</v>
      </c>
      <c r="K1764" s="15">
        <v>6.7000000000000002E-3</v>
      </c>
      <c r="L1764" s="15">
        <v>2.7999999999999998E-4</v>
      </c>
      <c r="M1764" s="16">
        <v>17</v>
      </c>
      <c r="N1764" s="16">
        <v>229</v>
      </c>
      <c r="O1764" s="16">
        <v>128</v>
      </c>
      <c r="P1764" s="16">
        <v>13</v>
      </c>
      <c r="Q1764" s="16">
        <v>134</v>
      </c>
      <c r="R1764" s="16">
        <v>4</v>
      </c>
      <c r="S1764" s="16">
        <v>135</v>
      </c>
      <c r="T1764" s="16">
        <v>6</v>
      </c>
      <c r="U1764" s="16">
        <v>134</v>
      </c>
      <c r="V1764" s="16">
        <v>4</v>
      </c>
      <c r="W1764" s="17">
        <f>100*(O1764-Q1764)/O1764</f>
        <v>-4.6875</v>
      </c>
      <c r="X1764" s="113">
        <v>2.1421629284796698E-2</v>
      </c>
      <c r="Y1764" s="113">
        <v>1.2464255529343689E-4</v>
      </c>
      <c r="Z1764" s="114">
        <v>8.6537421665561958E-4</v>
      </c>
      <c r="AA1764" s="114">
        <v>5.2004215009692122E-6</v>
      </c>
      <c r="AB1764" s="114">
        <v>0.2824154295321758</v>
      </c>
      <c r="AC1764" s="114">
        <v>2.186556748378719E-5</v>
      </c>
      <c r="AD1764" s="20">
        <f t="shared" si="266"/>
        <v>-12.609822324142206</v>
      </c>
      <c r="AE1764" s="20">
        <f t="shared" si="267"/>
        <v>-9.7482713375707242</v>
      </c>
      <c r="AF1764" s="20">
        <f t="shared" si="268"/>
        <v>0.77348535308498823</v>
      </c>
      <c r="AG1764" s="21">
        <f t="shared" si="269"/>
        <v>1177.8840677885339</v>
      </c>
      <c r="AH1764" s="21">
        <f t="shared" si="270"/>
        <v>1801.1777049563138</v>
      </c>
      <c r="AI1764" s="21">
        <f t="shared" si="265"/>
        <v>2501.3923410379657</v>
      </c>
      <c r="AJ1764" s="20">
        <f t="shared" si="271"/>
        <v>-0.97393451154651745</v>
      </c>
    </row>
    <row r="1765" spans="1:36">
      <c r="A1765" s="1" t="s">
        <v>1783</v>
      </c>
      <c r="B1765" s="54">
        <v>113.69</v>
      </c>
      <c r="C1765" s="54">
        <v>355.01</v>
      </c>
      <c r="D1765" s="12">
        <f t="shared" si="262"/>
        <v>0.32024450015492523</v>
      </c>
      <c r="E1765" s="13">
        <v>7.4160000000000004E-2</v>
      </c>
      <c r="F1765" s="13">
        <v>2.8E-3</v>
      </c>
      <c r="G1765" s="14">
        <v>1.2372300000000001</v>
      </c>
      <c r="H1765" s="14">
        <v>4.3049999999999998E-2</v>
      </c>
      <c r="I1765" s="13">
        <v>0.121</v>
      </c>
      <c r="J1765" s="13">
        <v>1.7700000000000001E-3</v>
      </c>
      <c r="K1765" s="15">
        <v>3.6479999999999999E-2</v>
      </c>
      <c r="L1765" s="15">
        <v>6.3000000000000003E-4</v>
      </c>
      <c r="M1765" s="16">
        <v>1046</v>
      </c>
      <c r="N1765" s="16">
        <v>78</v>
      </c>
      <c r="O1765" s="16">
        <v>818</v>
      </c>
      <c r="P1765" s="16">
        <v>20</v>
      </c>
      <c r="Q1765" s="16">
        <v>736</v>
      </c>
      <c r="R1765" s="16">
        <v>10</v>
      </c>
      <c r="S1765" s="16">
        <v>724</v>
      </c>
      <c r="T1765" s="16">
        <v>12</v>
      </c>
      <c r="U1765" s="16">
        <v>736</v>
      </c>
      <c r="V1765" s="16">
        <v>10</v>
      </c>
      <c r="W1765" s="17">
        <f>100*(O1765-Q1765)/O1765</f>
        <v>10.024449877750611</v>
      </c>
      <c r="X1765" s="113">
        <v>1.3491292307259629E-2</v>
      </c>
      <c r="Y1765" s="113">
        <v>5.9995568805557963E-4</v>
      </c>
      <c r="Z1765" s="114">
        <v>4.758790377220275E-4</v>
      </c>
      <c r="AA1765" s="114">
        <v>2.3953843306805791E-5</v>
      </c>
      <c r="AB1765" s="114">
        <v>0.28207750461300196</v>
      </c>
      <c r="AC1765" s="114">
        <v>3.3665930666687077E-5</v>
      </c>
      <c r="AD1765" s="20">
        <f t="shared" si="266"/>
        <v>-24.560260103477781</v>
      </c>
      <c r="AE1765" s="20">
        <f t="shared" si="267"/>
        <v>-8.5620873951819387</v>
      </c>
      <c r="AF1765" s="20">
        <f t="shared" si="268"/>
        <v>1.1925052292460681</v>
      </c>
      <c r="AG1765" s="21">
        <f t="shared" si="269"/>
        <v>1630.8826040336983</v>
      </c>
      <c r="AH1765" s="21">
        <f t="shared" si="270"/>
        <v>2179.9955444622451</v>
      </c>
      <c r="AI1765" s="21">
        <f t="shared" si="265"/>
        <v>2786.4736731363882</v>
      </c>
      <c r="AJ1765" s="20">
        <f t="shared" si="271"/>
        <v>-0.98566629404451722</v>
      </c>
    </row>
    <row r="1766" spans="1:36">
      <c r="A1766" s="23" t="s">
        <v>1784</v>
      </c>
      <c r="B1766" s="51">
        <v>308.13</v>
      </c>
      <c r="C1766" s="51">
        <v>832.48</v>
      </c>
      <c r="D1766" s="25">
        <f t="shared" si="262"/>
        <v>0.37013501825869688</v>
      </c>
      <c r="E1766" s="26">
        <v>8.4029999999999994E-2</v>
      </c>
      <c r="F1766" s="26">
        <v>2.5899999999999999E-3</v>
      </c>
      <c r="G1766" s="27">
        <v>0.39962999999999999</v>
      </c>
      <c r="H1766" s="27">
        <v>1.073E-2</v>
      </c>
      <c r="I1766" s="26">
        <v>3.4500000000000003E-2</v>
      </c>
      <c r="J1766" s="26">
        <v>6.4999999999999997E-4</v>
      </c>
      <c r="K1766" s="28">
        <v>1.9279999999999999E-2</v>
      </c>
      <c r="L1766" s="28">
        <v>6.4999999999999997E-4</v>
      </c>
      <c r="M1766" s="29">
        <v>1293</v>
      </c>
      <c r="N1766" s="29">
        <v>26</v>
      </c>
      <c r="O1766" s="29">
        <v>341</v>
      </c>
      <c r="P1766" s="29">
        <v>8</v>
      </c>
      <c r="Q1766" s="29">
        <v>219</v>
      </c>
      <c r="R1766" s="29">
        <v>4</v>
      </c>
      <c r="S1766" s="29">
        <v>386</v>
      </c>
      <c r="T1766" s="29">
        <v>13</v>
      </c>
      <c r="U1766" s="29">
        <v>219</v>
      </c>
      <c r="V1766" s="29">
        <v>4</v>
      </c>
      <c r="W1766" s="30">
        <f>100*(O1766-Q1766)/O1766</f>
        <v>35.777126099706742</v>
      </c>
      <c r="X1766" s="115">
        <v>2.2954577198196227E-2</v>
      </c>
      <c r="Y1766" s="115">
        <v>2.3060780694659117E-4</v>
      </c>
      <c r="Z1766" s="116">
        <v>9.0552890752339948E-4</v>
      </c>
      <c r="AA1766" s="116">
        <v>8.9499371460794495E-6</v>
      </c>
      <c r="AB1766" s="116">
        <v>0.28243261974302802</v>
      </c>
      <c r="AC1766" s="116">
        <v>2.9421587576156006E-5</v>
      </c>
      <c r="AD1766" s="33">
        <f t="shared" si="266"/>
        <v>-12.001904607670255</v>
      </c>
      <c r="AE1766" s="33">
        <f t="shared" si="267"/>
        <v>-7.3261228566545711</v>
      </c>
      <c r="AF1766" s="33">
        <f t="shared" si="268"/>
        <v>1.0409710739693383</v>
      </c>
      <c r="AG1766" s="34">
        <f t="shared" si="269"/>
        <v>1155.1043631804318</v>
      </c>
      <c r="AH1766" s="34">
        <f t="shared" si="270"/>
        <v>1712.4490782914527</v>
      </c>
      <c r="AI1766" s="34">
        <f t="shared" si="265"/>
        <v>2339.6976911738629</v>
      </c>
      <c r="AJ1766" s="33">
        <f t="shared" si="271"/>
        <v>-0.97272503290592172</v>
      </c>
    </row>
    <row r="1767" spans="1:36">
      <c r="A1767" s="1" t="s">
        <v>1785</v>
      </c>
      <c r="B1767" s="54">
        <v>217.67</v>
      </c>
      <c r="C1767" s="54">
        <v>281.45</v>
      </c>
      <c r="D1767" s="12">
        <f t="shared" si="262"/>
        <v>0.77338781311067684</v>
      </c>
      <c r="E1767" s="13">
        <v>5.7340000000000002E-2</v>
      </c>
      <c r="F1767" s="13">
        <v>4.0600000000000002E-3</v>
      </c>
      <c r="G1767" s="14">
        <v>0.58252000000000004</v>
      </c>
      <c r="H1767" s="14">
        <v>3.984E-2</v>
      </c>
      <c r="I1767" s="13">
        <v>7.3679999999999995E-2</v>
      </c>
      <c r="J1767" s="13">
        <v>1.33E-3</v>
      </c>
      <c r="K1767" s="15">
        <v>2.2880000000000001E-2</v>
      </c>
      <c r="L1767" s="15">
        <v>3.4000000000000002E-4</v>
      </c>
      <c r="M1767" s="16">
        <v>505</v>
      </c>
      <c r="N1767" s="16">
        <v>161</v>
      </c>
      <c r="O1767" s="16">
        <v>466</v>
      </c>
      <c r="P1767" s="16">
        <v>26</v>
      </c>
      <c r="Q1767" s="16">
        <v>458</v>
      </c>
      <c r="R1767" s="16">
        <v>8</v>
      </c>
      <c r="S1767" s="16">
        <v>457</v>
      </c>
      <c r="T1767" s="16">
        <v>7</v>
      </c>
      <c r="U1767" s="16">
        <v>458</v>
      </c>
      <c r="V1767" s="16">
        <v>8</v>
      </c>
      <c r="W1767" s="17">
        <f>100*(O1767-Q1767)/O1767</f>
        <v>1.7167381974248928</v>
      </c>
      <c r="X1767" s="113">
        <v>1.1824221516526694E-2</v>
      </c>
      <c r="Y1767" s="113">
        <v>1.2124311080626163E-4</v>
      </c>
      <c r="Z1767" s="114">
        <v>5.6790332778199016E-4</v>
      </c>
      <c r="AA1767" s="114">
        <v>5.0157173205174662E-6</v>
      </c>
      <c r="AB1767" s="114">
        <v>0.28237851640896983</v>
      </c>
      <c r="AC1767" s="114">
        <v>2.4008403573466832E-5</v>
      </c>
      <c r="AD1767" s="20">
        <f t="shared" si="266"/>
        <v>-13.915224669706072</v>
      </c>
      <c r="AE1767" s="20">
        <f t="shared" si="267"/>
        <v>-4.009016525760023</v>
      </c>
      <c r="AF1767" s="20">
        <f t="shared" si="268"/>
        <v>0.84989442212696686</v>
      </c>
      <c r="AG1767" s="21">
        <f t="shared" si="269"/>
        <v>1219.8311932351219</v>
      </c>
      <c r="AH1767" s="21">
        <f t="shared" si="270"/>
        <v>1684.3276957417556</v>
      </c>
      <c r="AI1767" s="21">
        <f t="shared" si="265"/>
        <v>2199.3853279532932</v>
      </c>
      <c r="AJ1767" s="20">
        <f t="shared" si="271"/>
        <v>-0.98289447807885577</v>
      </c>
    </row>
    <row r="1768" spans="1:36">
      <c r="A1768" s="23" t="s">
        <v>1786</v>
      </c>
      <c r="B1768" s="51">
        <v>85.29</v>
      </c>
      <c r="C1768" s="51">
        <v>113.85</v>
      </c>
      <c r="D1768" s="25">
        <f t="shared" si="262"/>
        <v>0.74914361001317531</v>
      </c>
      <c r="E1768" s="26">
        <v>8.0189999999999997E-2</v>
      </c>
      <c r="F1768" s="26">
        <v>1.4599999999999999E-3</v>
      </c>
      <c r="G1768" s="27">
        <v>1.92533</v>
      </c>
      <c r="H1768" s="27">
        <v>3.2009999999999997E-2</v>
      </c>
      <c r="I1768" s="26">
        <v>0.17418</v>
      </c>
      <c r="J1768" s="26">
        <v>2.47E-3</v>
      </c>
      <c r="K1768" s="28">
        <v>5.969E-2</v>
      </c>
      <c r="L1768" s="28">
        <v>1.1299999999999999E-3</v>
      </c>
      <c r="M1768" s="29">
        <v>1202</v>
      </c>
      <c r="N1768" s="29">
        <v>15</v>
      </c>
      <c r="O1768" s="29">
        <v>1090</v>
      </c>
      <c r="P1768" s="29">
        <v>11</v>
      </c>
      <c r="Q1768" s="29">
        <v>1035</v>
      </c>
      <c r="R1768" s="29">
        <v>14</v>
      </c>
      <c r="S1768" s="29">
        <v>1172</v>
      </c>
      <c r="T1768" s="29">
        <v>22</v>
      </c>
      <c r="U1768" s="29">
        <v>1202</v>
      </c>
      <c r="V1768" s="29">
        <v>15</v>
      </c>
      <c r="W1768" s="30">
        <f>100*(M1768-Q1768)/M1768</f>
        <v>13.89351081530782</v>
      </c>
      <c r="X1768" s="115">
        <v>1.2605107840738802E-2</v>
      </c>
      <c r="Y1768" s="115">
        <v>2.4935079162893641E-4</v>
      </c>
      <c r="Z1768" s="116">
        <v>5.3332626870843819E-4</v>
      </c>
      <c r="AA1768" s="116">
        <v>1.0052794092310528E-5</v>
      </c>
      <c r="AB1768" s="116">
        <v>0.28208425005030902</v>
      </c>
      <c r="AC1768" s="116">
        <v>2.2973972521839933E-5</v>
      </c>
      <c r="AD1768" s="33">
        <f t="shared" si="266"/>
        <v>-24.321713242152487</v>
      </c>
      <c r="AE1768" s="33">
        <f t="shared" si="267"/>
        <v>1.9018135685366921</v>
      </c>
      <c r="AF1768" s="33">
        <f t="shared" si="268"/>
        <v>0.81462636369621089</v>
      </c>
      <c r="AG1768" s="34">
        <f t="shared" si="269"/>
        <v>1624.0638981473796</v>
      </c>
      <c r="AH1768" s="34">
        <f t="shared" si="270"/>
        <v>1882.0198150982692</v>
      </c>
      <c r="AI1768" s="34">
        <f t="shared" si="265"/>
        <v>2167.6281374395426</v>
      </c>
      <c r="AJ1768" s="33">
        <f t="shared" si="271"/>
        <v>-0.98393595576179405</v>
      </c>
    </row>
    <row r="1769" spans="1:36">
      <c r="A1769" s="1" t="s">
        <v>1787</v>
      </c>
      <c r="B1769" s="54">
        <v>55.39</v>
      </c>
      <c r="C1769" s="54">
        <v>93.14</v>
      </c>
      <c r="D1769" s="12">
        <f t="shared" si="262"/>
        <v>0.59469615632381356</v>
      </c>
      <c r="E1769" s="13">
        <v>9.4149999999999998E-2</v>
      </c>
      <c r="F1769" s="13">
        <v>5.3E-3</v>
      </c>
      <c r="G1769" s="14">
        <v>2.01898</v>
      </c>
      <c r="H1769" s="14">
        <v>0.10739</v>
      </c>
      <c r="I1769" s="13">
        <v>0.15551999999999999</v>
      </c>
      <c r="J1769" s="13">
        <v>2.8500000000000001E-3</v>
      </c>
      <c r="K1769" s="15">
        <v>4.5699999999999998E-2</v>
      </c>
      <c r="L1769" s="15">
        <v>9.7999999999999997E-4</v>
      </c>
      <c r="M1769" s="16">
        <v>1511</v>
      </c>
      <c r="N1769" s="16">
        <v>109</v>
      </c>
      <c r="O1769" s="16">
        <v>1122</v>
      </c>
      <c r="P1769" s="16">
        <v>36</v>
      </c>
      <c r="Q1769" s="16">
        <v>932</v>
      </c>
      <c r="R1769" s="16">
        <v>16</v>
      </c>
      <c r="S1769" s="16">
        <v>903</v>
      </c>
      <c r="T1769" s="16">
        <v>19</v>
      </c>
      <c r="U1769" s="16">
        <v>932</v>
      </c>
      <c r="V1769" s="16">
        <v>16</v>
      </c>
      <c r="W1769" s="17">
        <f>100*(O1769-Q1769)/O1769</f>
        <v>16.934046345811051</v>
      </c>
      <c r="X1769" s="113">
        <v>1.8034616196773916E-2</v>
      </c>
      <c r="Y1769" s="113">
        <v>2.5874325931075562E-4</v>
      </c>
      <c r="Z1769" s="114">
        <v>7.0750347850559458E-4</v>
      </c>
      <c r="AA1769" s="114">
        <v>9.2813697119808444E-6</v>
      </c>
      <c r="AB1769" s="114">
        <v>0.28231639821503413</v>
      </c>
      <c r="AC1769" s="114">
        <v>2.8712013123924635E-5</v>
      </c>
      <c r="AD1769" s="20">
        <f t="shared" si="266"/>
        <v>-16.111983681761366</v>
      </c>
      <c r="AE1769" s="20">
        <f t="shared" si="267"/>
        <v>4.0661714984513431</v>
      </c>
      <c r="AF1769" s="20">
        <f t="shared" si="268"/>
        <v>1.0174736677456178</v>
      </c>
      <c r="AG1769" s="21">
        <f t="shared" si="269"/>
        <v>1310.5049034725248</v>
      </c>
      <c r="AH1769" s="21">
        <f t="shared" si="270"/>
        <v>1539.0417150303597</v>
      </c>
      <c r="AI1769" s="21">
        <f t="shared" si="265"/>
        <v>1793.9992353431107</v>
      </c>
      <c r="AJ1769" s="20">
        <f t="shared" si="271"/>
        <v>-0.9786896542618797</v>
      </c>
    </row>
    <row r="1770" spans="1:36">
      <c r="A1770" s="1" t="s">
        <v>1788</v>
      </c>
      <c r="B1770" s="54">
        <v>795.75</v>
      </c>
      <c r="C1770" s="54">
        <v>1145.4000000000001</v>
      </c>
      <c r="D1770" s="12">
        <f t="shared" si="262"/>
        <v>0.69473546359350435</v>
      </c>
      <c r="E1770" s="13">
        <v>6.3630000000000006E-2</v>
      </c>
      <c r="F1770" s="13">
        <v>2.5000000000000001E-3</v>
      </c>
      <c r="G1770" s="14">
        <v>0.33911999999999998</v>
      </c>
      <c r="H1770" s="14">
        <v>1.2460000000000001E-2</v>
      </c>
      <c r="I1770" s="13">
        <v>3.8649999999999997E-2</v>
      </c>
      <c r="J1770" s="13">
        <v>5.2999999999999998E-4</v>
      </c>
      <c r="K1770" s="15">
        <v>1.1860000000000001E-2</v>
      </c>
      <c r="L1770" s="15">
        <v>1.3999999999999999E-4</v>
      </c>
      <c r="M1770" s="16">
        <v>729</v>
      </c>
      <c r="N1770" s="16">
        <v>85</v>
      </c>
      <c r="O1770" s="16">
        <v>297</v>
      </c>
      <c r="P1770" s="16">
        <v>9</v>
      </c>
      <c r="Q1770" s="16">
        <v>244</v>
      </c>
      <c r="R1770" s="16">
        <v>3</v>
      </c>
      <c r="S1770" s="16">
        <v>238</v>
      </c>
      <c r="T1770" s="16">
        <v>3</v>
      </c>
      <c r="U1770" s="16">
        <v>244</v>
      </c>
      <c r="V1770" s="16">
        <v>3</v>
      </c>
      <c r="W1770" s="17">
        <f>100*(O1770-Q1770)/O1770</f>
        <v>17.845117845117844</v>
      </c>
      <c r="X1770" s="113">
        <v>5.7684084519704658E-2</v>
      </c>
      <c r="Y1770" s="113">
        <v>2.4685599814224917E-4</v>
      </c>
      <c r="Z1770" s="114">
        <v>2.1527355297350243E-3</v>
      </c>
      <c r="AA1770" s="114">
        <v>1.2613254378541226E-5</v>
      </c>
      <c r="AB1770" s="114">
        <v>0.28252361139444876</v>
      </c>
      <c r="AC1770" s="114">
        <v>2.7657565299151483E-5</v>
      </c>
      <c r="AD1770" s="20">
        <f t="shared" si="266"/>
        <v>-8.7840594383903348</v>
      </c>
      <c r="AE1770" s="20">
        <f t="shared" si="267"/>
        <v>-3.7725589748638377</v>
      </c>
      <c r="AF1770" s="20">
        <f t="shared" si="268"/>
        <v>0.97861173581295335</v>
      </c>
      <c r="AG1770" s="21">
        <f t="shared" si="269"/>
        <v>1062.7565291677895</v>
      </c>
      <c r="AH1770" s="21">
        <f t="shared" si="270"/>
        <v>1506.9129976568756</v>
      </c>
      <c r="AI1770" s="21">
        <f t="shared" si="265"/>
        <v>2037.3364566727637</v>
      </c>
      <c r="AJ1770" s="20">
        <f t="shared" si="271"/>
        <v>-0.93515856838147515</v>
      </c>
    </row>
    <row r="1771" spans="1:36">
      <c r="A1771" s="23" t="s">
        <v>1789</v>
      </c>
      <c r="B1771" s="51">
        <v>149.41999999999999</v>
      </c>
      <c r="C1771" s="51">
        <v>212.88</v>
      </c>
      <c r="D1771" s="25">
        <f t="shared" si="262"/>
        <v>0.70189778278842541</v>
      </c>
      <c r="E1771" s="26">
        <v>0.15326999999999999</v>
      </c>
      <c r="F1771" s="26">
        <v>1.6199999999999999E-3</v>
      </c>
      <c r="G1771" s="27">
        <v>8.0034700000000001</v>
      </c>
      <c r="H1771" s="27">
        <v>7.8950000000000006E-2</v>
      </c>
      <c r="I1771" s="26">
        <v>0.37881999999999999</v>
      </c>
      <c r="J1771" s="26">
        <v>4.7600000000000003E-3</v>
      </c>
      <c r="K1771" s="28">
        <v>9.5519999999999994E-2</v>
      </c>
      <c r="L1771" s="28">
        <v>1.56E-3</v>
      </c>
      <c r="M1771" s="29">
        <v>2383</v>
      </c>
      <c r="N1771" s="29">
        <v>10</v>
      </c>
      <c r="O1771" s="29">
        <v>2231</v>
      </c>
      <c r="P1771" s="29">
        <v>9</v>
      </c>
      <c r="Q1771" s="29">
        <v>2071</v>
      </c>
      <c r="R1771" s="29">
        <v>22</v>
      </c>
      <c r="S1771" s="29">
        <v>1844</v>
      </c>
      <c r="T1771" s="29">
        <v>29</v>
      </c>
      <c r="U1771" s="29">
        <v>2383</v>
      </c>
      <c r="V1771" s="29">
        <v>10</v>
      </c>
      <c r="W1771" s="30">
        <f>100*(M1771-Q1771)/M1771</f>
        <v>13.092740243390685</v>
      </c>
      <c r="X1771" s="115">
        <v>1.7553563955716375E-2</v>
      </c>
      <c r="Y1771" s="115">
        <v>6.9989263363357348E-4</v>
      </c>
      <c r="Z1771" s="116">
        <v>6.762577991339645E-4</v>
      </c>
      <c r="AA1771" s="116">
        <v>2.7431459800955332E-5</v>
      </c>
      <c r="AB1771" s="116">
        <v>0.281157246440288</v>
      </c>
      <c r="AC1771" s="116">
        <v>2.4259731023615335E-5</v>
      </c>
      <c r="AD1771" s="33">
        <f t="shared" si="266"/>
        <v>-57.104436072595853</v>
      </c>
      <c r="AE1771" s="33">
        <f t="shared" si="267"/>
        <v>-4.8014746693136878</v>
      </c>
      <c r="AF1771" s="33">
        <f t="shared" si="268"/>
        <v>0.86253275999537671</v>
      </c>
      <c r="AG1771" s="34">
        <f t="shared" si="269"/>
        <v>2891.892337102619</v>
      </c>
      <c r="AH1771" s="34">
        <f t="shared" si="270"/>
        <v>3199.8301066778763</v>
      </c>
      <c r="AI1771" s="34">
        <f t="shared" si="265"/>
        <v>3542.8987514825849</v>
      </c>
      <c r="AJ1771" s="33">
        <f t="shared" si="271"/>
        <v>-0.97963078918271196</v>
      </c>
    </row>
    <row r="1772" spans="1:36">
      <c r="A1772" s="23" t="s">
        <v>1790</v>
      </c>
      <c r="B1772" s="51">
        <v>527.73</v>
      </c>
      <c r="C1772" s="51">
        <v>796.58</v>
      </c>
      <c r="D1772" s="25">
        <f t="shared" si="262"/>
        <v>0.66249466469155638</v>
      </c>
      <c r="E1772" s="26">
        <v>0.11165</v>
      </c>
      <c r="F1772" s="26">
        <v>7.6000000000000004E-4</v>
      </c>
      <c r="G1772" s="27">
        <v>3.3231799999999998</v>
      </c>
      <c r="H1772" s="27">
        <v>2.1559999999999999E-2</v>
      </c>
      <c r="I1772" s="26">
        <v>0.21593999999999999</v>
      </c>
      <c r="J1772" s="26">
        <v>2.3E-3</v>
      </c>
      <c r="K1772" s="28">
        <v>6.1030000000000001E-2</v>
      </c>
      <c r="L1772" s="28">
        <v>6.0999999999999997E-4</v>
      </c>
      <c r="M1772" s="29">
        <v>1826</v>
      </c>
      <c r="N1772" s="29">
        <v>10</v>
      </c>
      <c r="O1772" s="29">
        <v>1487</v>
      </c>
      <c r="P1772" s="29">
        <v>5</v>
      </c>
      <c r="Q1772" s="29">
        <v>1260</v>
      </c>
      <c r="R1772" s="29">
        <v>12</v>
      </c>
      <c r="S1772" s="29">
        <v>1197</v>
      </c>
      <c r="T1772" s="29">
        <v>12</v>
      </c>
      <c r="U1772" s="29">
        <v>1826</v>
      </c>
      <c r="V1772" s="29">
        <v>10</v>
      </c>
      <c r="W1772" s="30">
        <f>100*(M1772-Q1772)/M1772</f>
        <v>30.99671412924425</v>
      </c>
      <c r="X1772" s="115">
        <v>4.7306532137092169E-2</v>
      </c>
      <c r="Y1772" s="115">
        <v>5.2901844700606966E-4</v>
      </c>
      <c r="Z1772" s="116">
        <v>1.8094611183443994E-3</v>
      </c>
      <c r="AA1772" s="116">
        <v>1.9211607079257008E-5</v>
      </c>
      <c r="AB1772" s="116">
        <v>0.28173342011067826</v>
      </c>
      <c r="AC1772" s="116">
        <v>3.7072700229504887E-5</v>
      </c>
      <c r="AD1772" s="33">
        <f t="shared" si="266"/>
        <v>-36.728526492076917</v>
      </c>
      <c r="AE1772" s="33">
        <f t="shared" si="267"/>
        <v>1.7785283746429847</v>
      </c>
      <c r="AF1772" s="33">
        <f t="shared" si="268"/>
        <v>1.3164056017985666</v>
      </c>
      <c r="AG1772" s="34">
        <f t="shared" si="269"/>
        <v>2175.2224195463964</v>
      </c>
      <c r="AH1772" s="34">
        <f t="shared" si="270"/>
        <v>2369.7531576339497</v>
      </c>
      <c r="AI1772" s="34">
        <f t="shared" si="265"/>
        <v>2598.1294838402082</v>
      </c>
      <c r="AJ1772" s="33">
        <f t="shared" si="271"/>
        <v>-0.94549815908601209</v>
      </c>
    </row>
    <row r="1773" spans="1:36">
      <c r="A1773" s="1" t="s">
        <v>1791</v>
      </c>
      <c r="B1773" s="54">
        <v>104.25</v>
      </c>
      <c r="C1773" s="54">
        <v>406.95</v>
      </c>
      <c r="D1773" s="12">
        <f t="shared" si="262"/>
        <v>0.25617397714706969</v>
      </c>
      <c r="E1773" s="13">
        <v>6.9940000000000002E-2</v>
      </c>
      <c r="F1773" s="13">
        <v>2.0699999999999998E-3</v>
      </c>
      <c r="G1773" s="14">
        <v>0.99700999999999995</v>
      </c>
      <c r="H1773" s="14">
        <v>2.6179999999999998E-2</v>
      </c>
      <c r="I1773" s="13">
        <v>0.10339</v>
      </c>
      <c r="J1773" s="13">
        <v>1.41E-3</v>
      </c>
      <c r="K1773" s="15">
        <v>3.1379999999999998E-2</v>
      </c>
      <c r="L1773" s="15">
        <v>4.2999999999999999E-4</v>
      </c>
      <c r="M1773" s="16">
        <v>927</v>
      </c>
      <c r="N1773" s="16">
        <v>62</v>
      </c>
      <c r="O1773" s="16">
        <v>702</v>
      </c>
      <c r="P1773" s="16">
        <v>13</v>
      </c>
      <c r="Q1773" s="16">
        <v>634</v>
      </c>
      <c r="R1773" s="16">
        <v>8</v>
      </c>
      <c r="S1773" s="16">
        <v>624</v>
      </c>
      <c r="T1773" s="16">
        <v>9</v>
      </c>
      <c r="U1773" s="16">
        <v>634</v>
      </c>
      <c r="V1773" s="16">
        <v>8</v>
      </c>
      <c r="W1773" s="17">
        <f>100*(O1773-Q1773)/O1773</f>
        <v>9.6866096866096871</v>
      </c>
      <c r="X1773" s="113">
        <v>1.6826071422496921E-2</v>
      </c>
      <c r="Y1773" s="113">
        <v>5.5162089190270131E-5</v>
      </c>
      <c r="Z1773" s="114">
        <v>6.2459801545974684E-4</v>
      </c>
      <c r="AA1773" s="114">
        <v>3.3423353882084385E-6</v>
      </c>
      <c r="AB1773" s="114">
        <v>0.28244297556324521</v>
      </c>
      <c r="AC1773" s="114">
        <v>2.1830397340022507E-5</v>
      </c>
      <c r="AD1773" s="20">
        <f t="shared" si="266"/>
        <v>-11.635679514053754</v>
      </c>
      <c r="AE1773" s="20">
        <f t="shared" si="267"/>
        <v>2.0845394688340235</v>
      </c>
      <c r="AF1773" s="20">
        <f t="shared" si="268"/>
        <v>0.77309489720258395</v>
      </c>
      <c r="AG1773" s="21">
        <f t="shared" si="269"/>
        <v>1132.2308029179915</v>
      </c>
      <c r="AH1773" s="21">
        <f t="shared" si="270"/>
        <v>1434.8090408634903</v>
      </c>
      <c r="AI1773" s="21">
        <f t="shared" si="265"/>
        <v>1771.1488380261562</v>
      </c>
      <c r="AJ1773" s="20">
        <f t="shared" si="271"/>
        <v>-0.98118680676326064</v>
      </c>
    </row>
    <row r="1774" spans="1:36">
      <c r="A1774" s="23" t="s">
        <v>1792</v>
      </c>
      <c r="B1774" s="51">
        <v>204.55</v>
      </c>
      <c r="C1774" s="51">
        <v>210.57</v>
      </c>
      <c r="D1774" s="25">
        <f t="shared" si="262"/>
        <v>0.97141093223156205</v>
      </c>
      <c r="E1774" s="26">
        <v>6.4649999999999999E-2</v>
      </c>
      <c r="F1774" s="26">
        <v>1.3299999999999999E-2</v>
      </c>
      <c r="G1774" s="27">
        <v>0.17616000000000001</v>
      </c>
      <c r="H1774" s="27">
        <v>3.5589999999999997E-2</v>
      </c>
      <c r="I1774" s="26">
        <v>1.976E-2</v>
      </c>
      <c r="J1774" s="26">
        <v>7.6999999999999996E-4</v>
      </c>
      <c r="K1774" s="28">
        <v>6.0499999999999998E-3</v>
      </c>
      <c r="L1774" s="28">
        <v>1.9000000000000001E-4</v>
      </c>
      <c r="M1774" s="29">
        <v>763</v>
      </c>
      <c r="N1774" s="29">
        <v>443</v>
      </c>
      <c r="O1774" s="29">
        <v>165</v>
      </c>
      <c r="P1774" s="29">
        <v>31</v>
      </c>
      <c r="Q1774" s="29">
        <v>126</v>
      </c>
      <c r="R1774" s="29">
        <v>5</v>
      </c>
      <c r="S1774" s="29">
        <v>122</v>
      </c>
      <c r="T1774" s="29">
        <v>4</v>
      </c>
      <c r="U1774" s="29">
        <v>126</v>
      </c>
      <c r="V1774" s="29">
        <v>5</v>
      </c>
      <c r="W1774" s="30">
        <f>100*(O1774-Q1774)/O1774</f>
        <v>23.636363636363637</v>
      </c>
      <c r="X1774" s="115">
        <v>2.2442069348892559E-2</v>
      </c>
      <c r="Y1774" s="115">
        <v>3.3917582621178913E-4</v>
      </c>
      <c r="Z1774" s="116">
        <v>9.7448252385660429E-4</v>
      </c>
      <c r="AA1774" s="116">
        <v>1.4536994239298358E-5</v>
      </c>
      <c r="AB1774" s="116">
        <v>0.28247230983511779</v>
      </c>
      <c r="AC1774" s="116">
        <v>2.4110784622932935E-5</v>
      </c>
      <c r="AD1774" s="33">
        <f t="shared" si="266"/>
        <v>-10.598297033731496</v>
      </c>
      <c r="AE1774" s="33">
        <f t="shared" si="267"/>
        <v>-7.9163571836748936</v>
      </c>
      <c r="AF1774" s="33">
        <f t="shared" si="268"/>
        <v>0.85289397802036082</v>
      </c>
      <c r="AG1774" s="34">
        <f t="shared" si="269"/>
        <v>1101.5921006787266</v>
      </c>
      <c r="AH1774" s="34">
        <f t="shared" si="270"/>
        <v>1679.593480774442</v>
      </c>
      <c r="AI1774" s="34">
        <f t="shared" si="265"/>
        <v>2332.102742699708</v>
      </c>
      <c r="AJ1774" s="33">
        <f t="shared" si="271"/>
        <v>-0.97064811675130713</v>
      </c>
    </row>
    <row r="1775" spans="1:36">
      <c r="A1775" s="1" t="s">
        <v>1793</v>
      </c>
      <c r="B1775" s="54">
        <v>121.56</v>
      </c>
      <c r="C1775" s="54">
        <v>164.35</v>
      </c>
      <c r="D1775" s="12">
        <f t="shared" si="262"/>
        <v>0.73964101003954974</v>
      </c>
      <c r="E1775" s="13">
        <v>6.454E-2</v>
      </c>
      <c r="F1775" s="13">
        <v>1.7299999999999999E-2</v>
      </c>
      <c r="G1775" s="14">
        <v>0.40288000000000002</v>
      </c>
      <c r="H1775" s="14">
        <v>0.10668999999999999</v>
      </c>
      <c r="I1775" s="13">
        <v>4.5280000000000001E-2</v>
      </c>
      <c r="J1775" s="13">
        <v>1.8699999999999999E-3</v>
      </c>
      <c r="K1775" s="15">
        <v>1.387E-2</v>
      </c>
      <c r="L1775" s="15">
        <v>7.9000000000000001E-4</v>
      </c>
      <c r="M1775" s="16">
        <v>759</v>
      </c>
      <c r="N1775" s="16">
        <v>550</v>
      </c>
      <c r="O1775" s="16">
        <v>344</v>
      </c>
      <c r="P1775" s="16">
        <v>77</v>
      </c>
      <c r="Q1775" s="16">
        <v>285</v>
      </c>
      <c r="R1775" s="16">
        <v>12</v>
      </c>
      <c r="S1775" s="16">
        <v>278</v>
      </c>
      <c r="T1775" s="16">
        <v>16</v>
      </c>
      <c r="U1775" s="16">
        <v>285</v>
      </c>
      <c r="V1775" s="16">
        <v>12</v>
      </c>
      <c r="W1775" s="17">
        <f>100*(O1775-Q1775)/O1775</f>
        <v>17.151162790697676</v>
      </c>
      <c r="X1775" s="113">
        <v>3.4298973705534669E-2</v>
      </c>
      <c r="Y1775" s="113">
        <v>5.13871033528814E-4</v>
      </c>
      <c r="Z1775" s="114">
        <v>1.4359875256434312E-3</v>
      </c>
      <c r="AA1775" s="114">
        <v>2.220212008133393E-5</v>
      </c>
      <c r="AB1775" s="114">
        <v>0.28265984577088138</v>
      </c>
      <c r="AC1775" s="114">
        <v>2.9808520056240503E-5</v>
      </c>
      <c r="AD1775" s="20">
        <f t="shared" si="266"/>
        <v>-3.9662423832154126</v>
      </c>
      <c r="AE1775" s="20">
        <f t="shared" si="267"/>
        <v>2.0283163362688761</v>
      </c>
      <c r="AF1775" s="20">
        <f t="shared" si="268"/>
        <v>1.0548146069507922</v>
      </c>
      <c r="AG1775" s="21">
        <f t="shared" si="269"/>
        <v>848.39489532415519</v>
      </c>
      <c r="AH1775" s="21">
        <f t="shared" si="270"/>
        <v>1171.154597277583</v>
      </c>
      <c r="AI1775" s="21">
        <f t="shared" si="265"/>
        <v>1543.3395281341682</v>
      </c>
      <c r="AJ1775" s="20">
        <f t="shared" si="271"/>
        <v>-0.95674736368543878</v>
      </c>
    </row>
    <row r="1776" spans="1:36">
      <c r="A1776" s="23" t="s">
        <v>1794</v>
      </c>
      <c r="B1776" s="51">
        <v>153.47</v>
      </c>
      <c r="C1776" s="51">
        <v>197.73</v>
      </c>
      <c r="D1776" s="25">
        <f t="shared" si="262"/>
        <v>0.77615940929550398</v>
      </c>
      <c r="E1776" s="26">
        <v>0.10102999999999999</v>
      </c>
      <c r="F1776" s="26">
        <v>4.5900000000000003E-3</v>
      </c>
      <c r="G1776" s="27">
        <v>3.1461100000000002</v>
      </c>
      <c r="H1776" s="27">
        <v>0.13485</v>
      </c>
      <c r="I1776" s="26">
        <v>0.22586000000000001</v>
      </c>
      <c r="J1776" s="26">
        <v>3.3700000000000002E-3</v>
      </c>
      <c r="K1776" s="28">
        <v>6.5890000000000004E-2</v>
      </c>
      <c r="L1776" s="28">
        <v>1.1900000000000001E-3</v>
      </c>
      <c r="M1776" s="29">
        <v>1643</v>
      </c>
      <c r="N1776" s="29">
        <v>86</v>
      </c>
      <c r="O1776" s="29">
        <v>1444</v>
      </c>
      <c r="P1776" s="29">
        <v>33</v>
      </c>
      <c r="Q1776" s="29">
        <v>1313</v>
      </c>
      <c r="R1776" s="29">
        <v>18</v>
      </c>
      <c r="S1776" s="29">
        <v>1290</v>
      </c>
      <c r="T1776" s="29">
        <v>23</v>
      </c>
      <c r="U1776" s="29">
        <v>1643</v>
      </c>
      <c r="V1776" s="29">
        <v>86</v>
      </c>
      <c r="W1776" s="30">
        <f>100*(M1776-Q1776)/M1776</f>
        <v>20.085209981740718</v>
      </c>
      <c r="X1776" s="115">
        <v>1.6245163004319794E-2</v>
      </c>
      <c r="Y1776" s="115">
        <v>3.6262655585567139E-4</v>
      </c>
      <c r="Z1776" s="116">
        <v>6.1592785436855296E-4</v>
      </c>
      <c r="AA1776" s="116">
        <v>1.1954558918345208E-5</v>
      </c>
      <c r="AB1776" s="116">
        <v>0.28179784916255468</v>
      </c>
      <c r="AC1776" s="116">
        <v>2.1274111730787945E-5</v>
      </c>
      <c r="AD1776" s="33">
        <f t="shared" si="266"/>
        <v>-34.450045883090972</v>
      </c>
      <c r="AE1776" s="33">
        <f t="shared" si="267"/>
        <v>1.4505721845314845</v>
      </c>
      <c r="AF1776" s="33">
        <f t="shared" si="268"/>
        <v>0.75510316846384495</v>
      </c>
      <c r="AG1776" s="34">
        <f t="shared" si="269"/>
        <v>2019.9643168568002</v>
      </c>
      <c r="AH1776" s="34">
        <f t="shared" si="270"/>
        <v>2249.0354211748672</v>
      </c>
      <c r="AI1776" s="34">
        <f t="shared" si="265"/>
        <v>2503.5702980683118</v>
      </c>
      <c r="AJ1776" s="33">
        <f t="shared" si="271"/>
        <v>-0.98144795619371827</v>
      </c>
    </row>
    <row r="1777" spans="1:36">
      <c r="A1777" s="1" t="s">
        <v>1795</v>
      </c>
      <c r="B1777" s="54">
        <v>149.37</v>
      </c>
      <c r="C1777" s="54">
        <v>912.63</v>
      </c>
      <c r="D1777" s="12">
        <f t="shared" si="262"/>
        <v>0.16366983333881202</v>
      </c>
      <c r="E1777" s="13">
        <v>6.7379999999999995E-2</v>
      </c>
      <c r="F1777" s="13">
        <v>1.25E-3</v>
      </c>
      <c r="G1777" s="14">
        <v>0.71596000000000004</v>
      </c>
      <c r="H1777" s="14">
        <v>1.208E-2</v>
      </c>
      <c r="I1777" s="13">
        <v>7.7079999999999996E-2</v>
      </c>
      <c r="J1777" s="13">
        <v>1.0399999999999999E-3</v>
      </c>
      <c r="K1777" s="15">
        <v>3.9399999999999998E-2</v>
      </c>
      <c r="L1777" s="15">
        <v>1.17E-3</v>
      </c>
      <c r="M1777" s="16">
        <v>850</v>
      </c>
      <c r="N1777" s="16">
        <v>16</v>
      </c>
      <c r="O1777" s="16">
        <v>548</v>
      </c>
      <c r="P1777" s="16">
        <v>7</v>
      </c>
      <c r="Q1777" s="16">
        <v>479</v>
      </c>
      <c r="R1777" s="16">
        <v>6</v>
      </c>
      <c r="S1777" s="16">
        <v>781</v>
      </c>
      <c r="T1777" s="16">
        <v>23</v>
      </c>
      <c r="U1777" s="16">
        <v>479</v>
      </c>
      <c r="V1777" s="16">
        <v>6</v>
      </c>
      <c r="W1777" s="17">
        <f>100*(O1777-Q1777)/O1777</f>
        <v>12.591240875912408</v>
      </c>
      <c r="X1777" s="113">
        <v>2.6626354019143973E-2</v>
      </c>
      <c r="Y1777" s="113">
        <v>6.0498509186642912E-4</v>
      </c>
      <c r="Z1777" s="114">
        <v>9.6371971102000072E-4</v>
      </c>
      <c r="AA1777" s="114">
        <v>2.0914120002615477E-5</v>
      </c>
      <c r="AB1777" s="114">
        <v>0.28220385529168385</v>
      </c>
      <c r="AC1777" s="114">
        <v>1.9337301924202702E-5</v>
      </c>
      <c r="AD1777" s="20">
        <f t="shared" si="266"/>
        <v>-20.091971917876037</v>
      </c>
      <c r="AE1777" s="20">
        <f t="shared" si="267"/>
        <v>-9.8612938840336728</v>
      </c>
      <c r="AF1777" s="20">
        <f t="shared" si="268"/>
        <v>0.68456984139517707</v>
      </c>
      <c r="AG1777" s="21">
        <f t="shared" si="269"/>
        <v>1476.2371759105631</v>
      </c>
      <c r="AH1777" s="21">
        <f t="shared" si="270"/>
        <v>2067.5177751434194</v>
      </c>
      <c r="AI1777" s="21">
        <f t="shared" si="265"/>
        <v>2734.6952407036551</v>
      </c>
      <c r="AJ1777" s="20">
        <f t="shared" si="271"/>
        <v>-0.97097229786084338</v>
      </c>
    </row>
    <row r="1778" spans="1:36">
      <c r="A1778" s="23" t="s">
        <v>1796</v>
      </c>
      <c r="B1778" s="51">
        <v>61.41</v>
      </c>
      <c r="C1778" s="51">
        <v>67.709999999999994</v>
      </c>
      <c r="D1778" s="25">
        <f t="shared" si="262"/>
        <v>0.90695613646433326</v>
      </c>
      <c r="E1778" s="26">
        <v>0.12775</v>
      </c>
      <c r="F1778" s="26">
        <v>2.2380000000000001E-2</v>
      </c>
      <c r="G1778" s="27">
        <v>1.60537</v>
      </c>
      <c r="H1778" s="27">
        <v>0.27454000000000001</v>
      </c>
      <c r="I1778" s="26">
        <v>9.1139999999999999E-2</v>
      </c>
      <c r="J1778" s="26">
        <v>3.46E-3</v>
      </c>
      <c r="K1778" s="28">
        <v>2.596E-2</v>
      </c>
      <c r="L1778" s="28">
        <v>1.7899999999999999E-3</v>
      </c>
      <c r="M1778" s="29">
        <v>2067</v>
      </c>
      <c r="N1778" s="29">
        <v>333</v>
      </c>
      <c r="O1778" s="29">
        <v>972</v>
      </c>
      <c r="P1778" s="29">
        <v>107</v>
      </c>
      <c r="Q1778" s="29">
        <v>562</v>
      </c>
      <c r="R1778" s="29">
        <v>20</v>
      </c>
      <c r="S1778" s="29">
        <v>518</v>
      </c>
      <c r="T1778" s="29">
        <v>35</v>
      </c>
      <c r="U1778" s="29">
        <v>562</v>
      </c>
      <c r="V1778" s="29">
        <v>20</v>
      </c>
      <c r="W1778" s="30">
        <f>100*(O1778-Q1778)/O1778</f>
        <v>42.181069958847736</v>
      </c>
      <c r="X1778" s="115">
        <v>1.1168740280556309E-2</v>
      </c>
      <c r="Y1778" s="115">
        <v>9.7299739140942074E-5</v>
      </c>
      <c r="Z1778" s="116">
        <v>4.4499112848072833E-4</v>
      </c>
      <c r="AA1778" s="116">
        <v>3.4070337384907865E-6</v>
      </c>
      <c r="AB1778" s="116">
        <v>0.28232397025429068</v>
      </c>
      <c r="AC1778" s="116">
        <v>2.4686513197714492E-5</v>
      </c>
      <c r="AD1778" s="33">
        <f t="shared" si="266"/>
        <v>-15.844204720033561</v>
      </c>
      <c r="AE1778" s="33">
        <f t="shared" si="267"/>
        <v>-3.6304586846980236</v>
      </c>
      <c r="AF1778" s="33">
        <f t="shared" si="268"/>
        <v>0.87410079530208296</v>
      </c>
      <c r="AG1778" s="34">
        <f t="shared" si="269"/>
        <v>1291.1200554362251</v>
      </c>
      <c r="AH1778" s="34">
        <f t="shared" si="270"/>
        <v>1739.4741056632192</v>
      </c>
      <c r="AI1778" s="34">
        <f t="shared" si="265"/>
        <v>2234.0132300417713</v>
      </c>
      <c r="AJ1778" s="33">
        <f t="shared" si="271"/>
        <v>-0.98659665275660458</v>
      </c>
    </row>
    <row r="1779" spans="1:36">
      <c r="A1779" s="23" t="s">
        <v>1797</v>
      </c>
      <c r="B1779" s="51">
        <v>110.95</v>
      </c>
      <c r="C1779" s="51">
        <v>290.38</v>
      </c>
      <c r="D1779" s="25">
        <f t="shared" si="262"/>
        <v>0.38208554308147946</v>
      </c>
      <c r="E1779" s="26">
        <v>7.3440000000000005E-2</v>
      </c>
      <c r="F1779" s="26">
        <v>2.5300000000000001E-3</v>
      </c>
      <c r="G1779" s="27">
        <v>0.48425000000000001</v>
      </c>
      <c r="H1779" s="27">
        <v>1.4840000000000001E-2</v>
      </c>
      <c r="I1779" s="26">
        <v>4.7829999999999998E-2</v>
      </c>
      <c r="J1779" s="26">
        <v>9.5E-4</v>
      </c>
      <c r="K1779" s="28">
        <v>2.7040000000000002E-2</v>
      </c>
      <c r="L1779" s="28">
        <v>9.5E-4</v>
      </c>
      <c r="M1779" s="29">
        <v>1026</v>
      </c>
      <c r="N1779" s="29">
        <v>32</v>
      </c>
      <c r="O1779" s="29">
        <v>401</v>
      </c>
      <c r="P1779" s="29">
        <v>10</v>
      </c>
      <c r="Q1779" s="29">
        <v>301</v>
      </c>
      <c r="R1779" s="29">
        <v>6</v>
      </c>
      <c r="S1779" s="29">
        <v>539</v>
      </c>
      <c r="T1779" s="29">
        <v>19</v>
      </c>
      <c r="U1779" s="29">
        <v>301</v>
      </c>
      <c r="V1779" s="29">
        <v>6</v>
      </c>
      <c r="W1779" s="30">
        <f>100*(O1779-Q1779)/O1779</f>
        <v>24.937655860349128</v>
      </c>
      <c r="X1779" s="115">
        <v>1.6553424613430175E-2</v>
      </c>
      <c r="Y1779" s="115">
        <v>4.0911514682316164E-5</v>
      </c>
      <c r="Z1779" s="116">
        <v>6.5219585538214494E-4</v>
      </c>
      <c r="AA1779" s="116">
        <v>1.4516758567837809E-6</v>
      </c>
      <c r="AB1779" s="116">
        <v>0.28285741819297672</v>
      </c>
      <c r="AC1779" s="116">
        <v>2.3149316696086207E-5</v>
      </c>
      <c r="AD1779" s="33">
        <f t="shared" si="266"/>
        <v>3.0207443798069278</v>
      </c>
      <c r="AE1779" s="33">
        <f t="shared" si="267"/>
        <v>9.5137766855302175</v>
      </c>
      <c r="AF1779" s="33">
        <f t="shared" si="268"/>
        <v>0.81919863920925218</v>
      </c>
      <c r="AG1779" s="34">
        <f t="shared" si="269"/>
        <v>554.17320903762209</v>
      </c>
      <c r="AH1779" s="34">
        <f t="shared" si="270"/>
        <v>707.6302438837929</v>
      </c>
      <c r="AI1779" s="34">
        <f t="shared" si="265"/>
        <v>878.41494631498608</v>
      </c>
      <c r="AJ1779" s="33">
        <f t="shared" si="271"/>
        <v>-0.98035554652463419</v>
      </c>
    </row>
    <row r="1780" spans="1:36">
      <c r="A1780" s="1" t="s">
        <v>1798</v>
      </c>
      <c r="B1780" s="54">
        <v>306.83</v>
      </c>
      <c r="C1780" s="54">
        <v>318.99</v>
      </c>
      <c r="D1780" s="12">
        <f t="shared" si="262"/>
        <v>0.96187968274867541</v>
      </c>
      <c r="E1780" s="13">
        <v>0.10861999999999999</v>
      </c>
      <c r="F1780" s="13">
        <v>8.1999999999999998E-4</v>
      </c>
      <c r="G1780" s="14">
        <v>4.7418300000000002</v>
      </c>
      <c r="H1780" s="14">
        <v>3.4439999999999998E-2</v>
      </c>
      <c r="I1780" s="13">
        <v>0.31670999999999999</v>
      </c>
      <c r="J1780" s="13">
        <v>3.46E-3</v>
      </c>
      <c r="K1780" s="15">
        <v>9.5219999999999999E-2</v>
      </c>
      <c r="L1780" s="15">
        <v>9.6000000000000002E-4</v>
      </c>
      <c r="M1780" s="16">
        <v>1776</v>
      </c>
      <c r="N1780" s="16">
        <v>10</v>
      </c>
      <c r="O1780" s="16">
        <v>1775</v>
      </c>
      <c r="P1780" s="16">
        <v>6</v>
      </c>
      <c r="Q1780" s="16">
        <v>1774</v>
      </c>
      <c r="R1780" s="16">
        <v>17</v>
      </c>
      <c r="S1780" s="16">
        <v>1838</v>
      </c>
      <c r="T1780" s="16">
        <v>18</v>
      </c>
      <c r="U1780" s="16">
        <v>1776</v>
      </c>
      <c r="V1780" s="16">
        <v>10</v>
      </c>
      <c r="W1780" s="17">
        <f>100*(M1780-Q1780)/M1780</f>
        <v>0.11261261261261261</v>
      </c>
      <c r="X1780" s="113">
        <v>6.1935816498826842E-3</v>
      </c>
      <c r="Y1780" s="113">
        <v>2.987136661184476E-4</v>
      </c>
      <c r="Z1780" s="114">
        <v>2.2387999394756484E-4</v>
      </c>
      <c r="AA1780" s="114">
        <v>1.0287506694574287E-5</v>
      </c>
      <c r="AB1780" s="114">
        <v>0.28128180836059802</v>
      </c>
      <c r="AC1780" s="114">
        <v>2.2104219374201639E-5</v>
      </c>
      <c r="AD1780" s="20">
        <f t="shared" si="266"/>
        <v>-52.699405860623386</v>
      </c>
      <c r="AE1780" s="20">
        <f t="shared" si="267"/>
        <v>-13.436195564807685</v>
      </c>
      <c r="AF1780" s="20">
        <f t="shared" si="268"/>
        <v>0.78480409215866986</v>
      </c>
      <c r="AG1780" s="21">
        <f t="shared" si="269"/>
        <v>2692.5850764638976</v>
      </c>
      <c r="AH1780" s="21">
        <f t="shared" si="270"/>
        <v>3264.8138216276284</v>
      </c>
      <c r="AI1780" s="21">
        <f t="shared" si="265"/>
        <v>3890.1156267112328</v>
      </c>
      <c r="AJ1780" s="20">
        <f t="shared" si="271"/>
        <v>-0.99325662668832637</v>
      </c>
    </row>
    <row r="1781" spans="1:36">
      <c r="A1781" s="23" t="s">
        <v>1799</v>
      </c>
      <c r="B1781" s="51">
        <v>114.64</v>
      </c>
      <c r="C1781" s="51">
        <v>154.75</v>
      </c>
      <c r="D1781" s="25">
        <f t="shared" si="262"/>
        <v>0.74080775444264946</v>
      </c>
      <c r="E1781" s="26">
        <v>8.0409999999999995E-2</v>
      </c>
      <c r="F1781" s="26">
        <v>8.2000000000000007E-3</v>
      </c>
      <c r="G1781" s="27">
        <v>0.95813000000000004</v>
      </c>
      <c r="H1781" s="27">
        <v>9.5320000000000002E-2</v>
      </c>
      <c r="I1781" s="26">
        <v>8.6419999999999997E-2</v>
      </c>
      <c r="J1781" s="26">
        <v>1.9300000000000001E-3</v>
      </c>
      <c r="K1781" s="28">
        <v>2.5829999999999999E-2</v>
      </c>
      <c r="L1781" s="28">
        <v>6.9999999999999999E-4</v>
      </c>
      <c r="M1781" s="29">
        <v>1207</v>
      </c>
      <c r="N1781" s="29">
        <v>209</v>
      </c>
      <c r="O1781" s="29">
        <v>682</v>
      </c>
      <c r="P1781" s="29">
        <v>49</v>
      </c>
      <c r="Q1781" s="29">
        <v>534</v>
      </c>
      <c r="R1781" s="29">
        <v>11</v>
      </c>
      <c r="S1781" s="29">
        <v>515</v>
      </c>
      <c r="T1781" s="29">
        <v>14</v>
      </c>
      <c r="U1781" s="29">
        <v>534</v>
      </c>
      <c r="V1781" s="29">
        <v>11</v>
      </c>
      <c r="W1781" s="30">
        <f>100*(O1781-Q1781)/O1781</f>
        <v>21.700879765395893</v>
      </c>
      <c r="X1781" s="115">
        <v>2.2663464915784682E-2</v>
      </c>
      <c r="Y1781" s="115">
        <v>3.7784012601491769E-4</v>
      </c>
      <c r="Z1781" s="116">
        <v>8.6092654650375656E-4</v>
      </c>
      <c r="AA1781" s="116">
        <v>1.4168906998186333E-5</v>
      </c>
      <c r="AB1781" s="116">
        <v>0.28219271018436826</v>
      </c>
      <c r="AC1781" s="116">
        <v>2.100275974138004E-5</v>
      </c>
      <c r="AD1781" s="33">
        <f t="shared" si="266"/>
        <v>-20.486109502770855</v>
      </c>
      <c r="AE1781" s="33">
        <f t="shared" si="267"/>
        <v>-9.037498955069001</v>
      </c>
      <c r="AF1781" s="33">
        <f t="shared" si="268"/>
        <v>0.74362017555724325</v>
      </c>
      <c r="AG1781" s="34">
        <f t="shared" si="269"/>
        <v>1487.7186359119812</v>
      </c>
      <c r="AH1781" s="34">
        <f t="shared" si="270"/>
        <v>2057.3552695863837</v>
      </c>
      <c r="AI1781" s="34">
        <f t="shared" si="265"/>
        <v>2697.1644828126655</v>
      </c>
      <c r="AJ1781" s="33">
        <f t="shared" si="271"/>
        <v>-0.97406847751494707</v>
      </c>
    </row>
    <row r="1782" spans="1:36">
      <c r="A1782" s="23" t="s">
        <v>1800</v>
      </c>
      <c r="B1782" s="51">
        <v>144.26</v>
      </c>
      <c r="C1782" s="51">
        <v>232.68</v>
      </c>
      <c r="D1782" s="25">
        <f t="shared" ref="D1782:D1845" si="272">B1782/C1782</f>
        <v>0.61999312360323189</v>
      </c>
      <c r="E1782" s="26">
        <v>0.12572</v>
      </c>
      <c r="F1782" s="26">
        <v>2.3800000000000002E-3</v>
      </c>
      <c r="G1782" s="27">
        <v>3.48969</v>
      </c>
      <c r="H1782" s="27">
        <v>5.8099999999999999E-2</v>
      </c>
      <c r="I1782" s="26">
        <v>0.20136999999999999</v>
      </c>
      <c r="J1782" s="26">
        <v>3.2000000000000002E-3</v>
      </c>
      <c r="K1782" s="28">
        <v>5.45E-2</v>
      </c>
      <c r="L1782" s="28">
        <v>1.49E-3</v>
      </c>
      <c r="M1782" s="29">
        <v>2039</v>
      </c>
      <c r="N1782" s="29">
        <v>13</v>
      </c>
      <c r="O1782" s="29">
        <v>1525</v>
      </c>
      <c r="P1782" s="29">
        <v>13</v>
      </c>
      <c r="Q1782" s="29">
        <v>1183</v>
      </c>
      <c r="R1782" s="29">
        <v>17</v>
      </c>
      <c r="S1782" s="29">
        <v>1073</v>
      </c>
      <c r="T1782" s="29">
        <v>29</v>
      </c>
      <c r="U1782" s="29">
        <v>2039</v>
      </c>
      <c r="V1782" s="29">
        <v>13</v>
      </c>
      <c r="W1782" s="30">
        <f>100*(M1782-Q1782)/M1782</f>
        <v>41.981363413437961</v>
      </c>
      <c r="X1782" s="115">
        <v>1.7188799474282996E-2</v>
      </c>
      <c r="Y1782" s="115">
        <v>4.2236715988317304E-4</v>
      </c>
      <c r="Z1782" s="116">
        <v>6.7274548890591953E-4</v>
      </c>
      <c r="AA1782" s="116">
        <v>1.3551492218711089E-5</v>
      </c>
      <c r="AB1782" s="116">
        <v>0.28159098303757041</v>
      </c>
      <c r="AC1782" s="116">
        <v>2.2782417027572834E-5</v>
      </c>
      <c r="AD1782" s="33">
        <f t="shared" si="266"/>
        <v>-41.76569683100206</v>
      </c>
      <c r="AE1782" s="33">
        <f t="shared" si="267"/>
        <v>2.8823756440110593</v>
      </c>
      <c r="AF1782" s="33">
        <f t="shared" si="268"/>
        <v>0.80936875142314535</v>
      </c>
      <c r="AG1782" s="34">
        <f t="shared" si="269"/>
        <v>2305.0107783945905</v>
      </c>
      <c r="AH1782" s="34">
        <f t="shared" si="270"/>
        <v>2466.0172045803138</v>
      </c>
      <c r="AI1782" s="34">
        <f t="shared" si="265"/>
        <v>2645.3644305040457</v>
      </c>
      <c r="AJ1782" s="33">
        <f t="shared" si="271"/>
        <v>-0.9797365816594602</v>
      </c>
    </row>
    <row r="1783" spans="1:36">
      <c r="A1783" s="23" t="s">
        <v>1801</v>
      </c>
      <c r="B1783" s="51">
        <v>197</v>
      </c>
      <c r="C1783" s="51">
        <v>361.03</v>
      </c>
      <c r="D1783" s="25">
        <f t="shared" si="272"/>
        <v>0.5456610253995513</v>
      </c>
      <c r="E1783" s="26">
        <v>0.11366999999999999</v>
      </c>
      <c r="F1783" s="26">
        <v>2.12E-2</v>
      </c>
      <c r="G1783" s="27">
        <v>0.34655000000000002</v>
      </c>
      <c r="H1783" s="27">
        <v>6.3659999999999994E-2</v>
      </c>
      <c r="I1783" s="26">
        <v>2.2110000000000001E-2</v>
      </c>
      <c r="J1783" s="26">
        <v>7.1000000000000002E-4</v>
      </c>
      <c r="K1783" s="28">
        <v>6.3699999999999998E-3</v>
      </c>
      <c r="L1783" s="28">
        <v>7.5000000000000002E-4</v>
      </c>
      <c r="M1783" s="29">
        <v>1859</v>
      </c>
      <c r="N1783" s="29">
        <v>367</v>
      </c>
      <c r="O1783" s="29">
        <v>302</v>
      </c>
      <c r="P1783" s="29">
        <v>48</v>
      </c>
      <c r="Q1783" s="29">
        <v>141</v>
      </c>
      <c r="R1783" s="29">
        <v>4</v>
      </c>
      <c r="S1783" s="29">
        <v>128</v>
      </c>
      <c r="T1783" s="29">
        <v>15</v>
      </c>
      <c r="U1783" s="29">
        <v>141</v>
      </c>
      <c r="V1783" s="29">
        <v>4</v>
      </c>
      <c r="W1783" s="30">
        <f>100*(O1783-Q1783)/O1783</f>
        <v>53.311258278145694</v>
      </c>
      <c r="X1783" s="115">
        <v>2.6490821876427564E-2</v>
      </c>
      <c r="Y1783" s="115">
        <v>4.483221521235378E-4</v>
      </c>
      <c r="Z1783" s="116">
        <v>1.1517899499441176E-3</v>
      </c>
      <c r="AA1783" s="116">
        <v>1.6643424305076395E-5</v>
      </c>
      <c r="AB1783" s="116">
        <v>0.28260550996868028</v>
      </c>
      <c r="AC1783" s="116">
        <v>3.0458136336063213E-5</v>
      </c>
      <c r="AD1783" s="33">
        <f t="shared" si="266"/>
        <v>-5.8877834905768367</v>
      </c>
      <c r="AE1783" s="33">
        <f t="shared" si="267"/>
        <v>-2.9011029643777331</v>
      </c>
      <c r="AF1783" s="33">
        <f t="shared" si="268"/>
        <v>1.0774604816319491</v>
      </c>
      <c r="AG1783" s="34">
        <f t="shared" si="269"/>
        <v>918.83193481951719</v>
      </c>
      <c r="AH1783" s="34">
        <f t="shared" si="270"/>
        <v>1373.8170909765204</v>
      </c>
      <c r="AI1783" s="34">
        <f t="shared" si="265"/>
        <v>1891.600269186659</v>
      </c>
      <c r="AJ1783" s="33">
        <f t="shared" si="271"/>
        <v>-0.96530753162818927</v>
      </c>
    </row>
    <row r="1784" spans="1:36">
      <c r="A1784" s="1" t="s">
        <v>1802</v>
      </c>
      <c r="B1784" s="54">
        <v>375.52</v>
      </c>
      <c r="C1784" s="54">
        <v>2608.39</v>
      </c>
      <c r="D1784" s="12">
        <f t="shared" si="272"/>
        <v>0.14396620137326091</v>
      </c>
      <c r="E1784" s="13">
        <v>5.0340000000000003E-2</v>
      </c>
      <c r="F1784" s="13">
        <v>1.7600000000000001E-3</v>
      </c>
      <c r="G1784" s="14">
        <v>0.20954999999999999</v>
      </c>
      <c r="H1784" s="14">
        <v>6.8100000000000001E-3</v>
      </c>
      <c r="I1784" s="13">
        <v>3.0190000000000002E-2</v>
      </c>
      <c r="J1784" s="13">
        <v>3.8999999999999999E-4</v>
      </c>
      <c r="K1784" s="15">
        <v>9.5200000000000007E-3</v>
      </c>
      <c r="L1784" s="15">
        <v>1.7000000000000001E-4</v>
      </c>
      <c r="M1784" s="16">
        <v>211</v>
      </c>
      <c r="N1784" s="16">
        <v>83</v>
      </c>
      <c r="O1784" s="16">
        <v>193</v>
      </c>
      <c r="P1784" s="16">
        <v>6</v>
      </c>
      <c r="Q1784" s="16">
        <v>192</v>
      </c>
      <c r="R1784" s="16">
        <v>2</v>
      </c>
      <c r="S1784" s="16">
        <v>192</v>
      </c>
      <c r="T1784" s="16">
        <v>3</v>
      </c>
      <c r="U1784" s="16">
        <v>192</v>
      </c>
      <c r="V1784" s="16">
        <v>2</v>
      </c>
      <c r="W1784" s="17">
        <f>100*(O1784-Q1784)/O1784</f>
        <v>0.51813471502590669</v>
      </c>
      <c r="X1784" s="113">
        <v>3.8847313397458109E-2</v>
      </c>
      <c r="Y1784" s="113">
        <v>4.0519237893407001E-4</v>
      </c>
      <c r="Z1784" s="114">
        <v>1.4951845521060678E-3</v>
      </c>
      <c r="AA1784" s="114">
        <v>1.5805336022227806E-5</v>
      </c>
      <c r="AB1784" s="114">
        <v>0.28249484491011206</v>
      </c>
      <c r="AC1784" s="114">
        <v>2.5651079169621582E-5</v>
      </c>
      <c r="AD1784" s="20">
        <f t="shared" si="266"/>
        <v>-9.80136257790587</v>
      </c>
      <c r="AE1784" s="20">
        <f t="shared" si="267"/>
        <v>-5.7772309475123684</v>
      </c>
      <c r="AF1784" s="20">
        <f t="shared" si="268"/>
        <v>0.90751201870289266</v>
      </c>
      <c r="AG1784" s="21">
        <f t="shared" si="269"/>
        <v>1084.9329637077894</v>
      </c>
      <c r="AH1784" s="21">
        <f t="shared" si="270"/>
        <v>1594.237176519269</v>
      </c>
      <c r="AI1784" s="21">
        <f t="shared" si="265"/>
        <v>2183.1767906573623</v>
      </c>
      <c r="AJ1784" s="20">
        <f t="shared" si="271"/>
        <v>-0.95496432071969672</v>
      </c>
    </row>
    <row r="1785" spans="1:36">
      <c r="A1785" s="1" t="s">
        <v>1803</v>
      </c>
      <c r="B1785" s="54">
        <v>165.2</v>
      </c>
      <c r="C1785" s="54">
        <v>255.81</v>
      </c>
      <c r="D1785" s="12">
        <f t="shared" si="272"/>
        <v>0.64579179860052383</v>
      </c>
      <c r="E1785" s="13">
        <v>9.6939999999999998E-2</v>
      </c>
      <c r="F1785" s="13">
        <v>4.0200000000000001E-3</v>
      </c>
      <c r="G1785" s="14">
        <v>2.20899</v>
      </c>
      <c r="H1785" s="14">
        <v>8.4349999999999994E-2</v>
      </c>
      <c r="I1785" s="13">
        <v>0.16527</v>
      </c>
      <c r="J1785" s="13">
        <v>2.6800000000000001E-3</v>
      </c>
      <c r="K1785" s="15">
        <v>4.8419999999999998E-2</v>
      </c>
      <c r="L1785" s="15">
        <v>7.9000000000000001E-4</v>
      </c>
      <c r="M1785" s="16">
        <v>1566</v>
      </c>
      <c r="N1785" s="16">
        <v>80</v>
      </c>
      <c r="O1785" s="16">
        <v>1184</v>
      </c>
      <c r="P1785" s="16">
        <v>27</v>
      </c>
      <c r="Q1785" s="16">
        <v>986</v>
      </c>
      <c r="R1785" s="16">
        <v>15</v>
      </c>
      <c r="S1785" s="16">
        <v>956</v>
      </c>
      <c r="T1785" s="16">
        <v>15</v>
      </c>
      <c r="U1785" s="16">
        <v>986</v>
      </c>
      <c r="V1785" s="16">
        <v>15</v>
      </c>
      <c r="W1785" s="17">
        <f>100*(O1785-Q1785)/O1785</f>
        <v>16.722972972972972</v>
      </c>
      <c r="X1785" s="113">
        <v>2.1477943020421861E-2</v>
      </c>
      <c r="Y1785" s="113">
        <v>1.6858147707550579E-4</v>
      </c>
      <c r="Z1785" s="114">
        <v>9.3827128143693275E-4</v>
      </c>
      <c r="AA1785" s="114">
        <v>9.3446681020769311E-6</v>
      </c>
      <c r="AB1785" s="114">
        <v>0.28162011035323453</v>
      </c>
      <c r="AC1785" s="114">
        <v>2.5326882365775793E-5</v>
      </c>
      <c r="AD1785" s="20">
        <f t="shared" si="266"/>
        <v>-40.735633187355404</v>
      </c>
      <c r="AE1785" s="20">
        <f t="shared" si="267"/>
        <v>-19.580601948900878</v>
      </c>
      <c r="AF1785" s="20">
        <f t="shared" si="268"/>
        <v>0.89762246876108176</v>
      </c>
      <c r="AG1785" s="21">
        <f t="shared" si="269"/>
        <v>2281.1052820675854</v>
      </c>
      <c r="AH1785" s="21">
        <f t="shared" si="270"/>
        <v>3050.3956613942623</v>
      </c>
      <c r="AI1785" s="21">
        <f t="shared" si="265"/>
        <v>3917.4418391798526</v>
      </c>
      <c r="AJ1785" s="20">
        <f t="shared" si="271"/>
        <v>-0.97173881682418872</v>
      </c>
    </row>
    <row r="1786" spans="1:36">
      <c r="A1786" s="1" t="s">
        <v>1804</v>
      </c>
      <c r="B1786" s="54">
        <v>91.88</v>
      </c>
      <c r="C1786" s="54">
        <v>99.23</v>
      </c>
      <c r="D1786" s="12">
        <f t="shared" si="272"/>
        <v>0.92592965836944463</v>
      </c>
      <c r="E1786" s="13">
        <v>8.3089999999999997E-2</v>
      </c>
      <c r="F1786" s="13">
        <v>1.2899999999999999E-3</v>
      </c>
      <c r="G1786" s="14">
        <v>2.48759</v>
      </c>
      <c r="H1786" s="14">
        <v>3.5479999999999998E-2</v>
      </c>
      <c r="I1786" s="13">
        <v>0.21718999999999999</v>
      </c>
      <c r="J1786" s="13">
        <v>2.8900000000000002E-3</v>
      </c>
      <c r="K1786" s="15">
        <v>7.0739999999999997E-2</v>
      </c>
      <c r="L1786" s="15">
        <v>1.1199999999999999E-3</v>
      </c>
      <c r="M1786" s="16">
        <v>1271</v>
      </c>
      <c r="N1786" s="16">
        <v>12</v>
      </c>
      <c r="O1786" s="16">
        <v>1268</v>
      </c>
      <c r="P1786" s="16">
        <v>10</v>
      </c>
      <c r="Q1786" s="16">
        <v>1267</v>
      </c>
      <c r="R1786" s="16">
        <v>15</v>
      </c>
      <c r="S1786" s="16">
        <v>1382</v>
      </c>
      <c r="T1786" s="16">
        <v>21</v>
      </c>
      <c r="U1786" s="16">
        <v>1271</v>
      </c>
      <c r="V1786" s="16">
        <v>12</v>
      </c>
      <c r="W1786" s="17">
        <f>100*(M1786-Q1786)/M1786</f>
        <v>0.3147128245476003</v>
      </c>
      <c r="X1786" s="113">
        <v>2.2256793101061999E-2</v>
      </c>
      <c r="Y1786" s="113">
        <v>1.4356277926965094E-4</v>
      </c>
      <c r="Z1786" s="114">
        <v>9.1092248583165755E-4</v>
      </c>
      <c r="AA1786" s="114">
        <v>5.8596449630673352E-6</v>
      </c>
      <c r="AB1786" s="114">
        <v>0.28212478281152353</v>
      </c>
      <c r="AC1786" s="114">
        <v>1.8957506706206963E-5</v>
      </c>
      <c r="AD1786" s="20">
        <f t="shared" si="266"/>
        <v>-22.888305365329487</v>
      </c>
      <c r="AE1786" s="20">
        <f t="shared" si="267"/>
        <v>4.5456428169954322</v>
      </c>
      <c r="AF1786" s="20">
        <f t="shared" si="268"/>
        <v>0.67231219337590642</v>
      </c>
      <c r="AG1786" s="21">
        <f t="shared" si="269"/>
        <v>1583.9803288002195</v>
      </c>
      <c r="AH1786" s="21">
        <f t="shared" si="270"/>
        <v>1770.2532497720579</v>
      </c>
      <c r="AI1786" s="21">
        <f t="shared" si="265"/>
        <v>1979.939614676322</v>
      </c>
      <c r="AJ1786" s="20">
        <f t="shared" si="271"/>
        <v>-0.97256257572796212</v>
      </c>
    </row>
    <row r="1787" spans="1:36">
      <c r="A1787" s="1" t="s">
        <v>1805</v>
      </c>
      <c r="B1787" s="54">
        <v>315.63</v>
      </c>
      <c r="C1787" s="54">
        <v>258.36</v>
      </c>
      <c r="D1787" s="12">
        <f t="shared" si="272"/>
        <v>1.2216674407803065</v>
      </c>
      <c r="E1787" s="13">
        <v>7.9799999999999996E-2</v>
      </c>
      <c r="F1787" s="13">
        <v>4.5300000000000002E-3</v>
      </c>
      <c r="G1787" s="14">
        <v>1.2059899999999999</v>
      </c>
      <c r="H1787" s="14">
        <v>6.5680000000000002E-2</v>
      </c>
      <c r="I1787" s="13">
        <v>0.10961</v>
      </c>
      <c r="J1787" s="13">
        <v>1.7799999999999999E-3</v>
      </c>
      <c r="K1787" s="15">
        <v>3.2779999999999997E-2</v>
      </c>
      <c r="L1787" s="15">
        <v>4.4999999999999999E-4</v>
      </c>
      <c r="M1787" s="16">
        <v>1192</v>
      </c>
      <c r="N1787" s="16">
        <v>115</v>
      </c>
      <c r="O1787" s="16">
        <v>803</v>
      </c>
      <c r="P1787" s="16">
        <v>30</v>
      </c>
      <c r="Q1787" s="16">
        <v>670</v>
      </c>
      <c r="R1787" s="16">
        <v>10</v>
      </c>
      <c r="S1787" s="16">
        <v>652</v>
      </c>
      <c r="T1787" s="16">
        <v>9</v>
      </c>
      <c r="U1787" s="16">
        <v>670</v>
      </c>
      <c r="V1787" s="16">
        <v>10</v>
      </c>
      <c r="W1787" s="17">
        <f>100*(O1787-Q1787)/O1787</f>
        <v>16.562889165628892</v>
      </c>
      <c r="X1787" s="113">
        <v>3.7169273309694599E-2</v>
      </c>
      <c r="Y1787" s="113">
        <v>7.2166796529439937E-4</v>
      </c>
      <c r="Z1787" s="114">
        <v>1.4468075261667517E-3</v>
      </c>
      <c r="AA1787" s="114">
        <v>2.5733525651351039E-5</v>
      </c>
      <c r="AB1787" s="114">
        <v>0.28241117263436183</v>
      </c>
      <c r="AC1787" s="114">
        <v>1.9655127897206254E-5</v>
      </c>
      <c r="AD1787" s="20">
        <f t="shared" si="266"/>
        <v>-12.760364026077609</v>
      </c>
      <c r="AE1787" s="20">
        <f t="shared" si="267"/>
        <v>1.3771508259008414</v>
      </c>
      <c r="AF1787" s="20">
        <f t="shared" si="268"/>
        <v>0.69611626539072513</v>
      </c>
      <c r="AG1787" s="21">
        <f t="shared" si="269"/>
        <v>1202.2453928544869</v>
      </c>
      <c r="AH1787" s="21">
        <f t="shared" si="270"/>
        <v>1506.9157445046048</v>
      </c>
      <c r="AI1787" s="21">
        <f t="shared" si="265"/>
        <v>1858.420357196539</v>
      </c>
      <c r="AJ1787" s="20">
        <f t="shared" si="271"/>
        <v>-0.95642146005521833</v>
      </c>
    </row>
    <row r="1788" spans="1:36">
      <c r="A1788" s="23" t="s">
        <v>1806</v>
      </c>
      <c r="B1788" s="51">
        <v>194.39</v>
      </c>
      <c r="C1788" s="51">
        <v>243.67</v>
      </c>
      <c r="D1788" s="25">
        <f t="shared" si="272"/>
        <v>0.79775926457914392</v>
      </c>
      <c r="E1788" s="26">
        <v>0.14668</v>
      </c>
      <c r="F1788" s="26">
        <v>2.6849999999999999E-2</v>
      </c>
      <c r="G1788" s="27">
        <v>0.43712000000000001</v>
      </c>
      <c r="H1788" s="27">
        <v>7.6410000000000006E-2</v>
      </c>
      <c r="I1788" s="26">
        <v>2.1610000000000001E-2</v>
      </c>
      <c r="J1788" s="26">
        <v>1.17E-3</v>
      </c>
      <c r="K1788" s="28">
        <v>6.0699999999999999E-3</v>
      </c>
      <c r="L1788" s="28">
        <v>4.4999999999999999E-4</v>
      </c>
      <c r="M1788" s="29">
        <v>2308</v>
      </c>
      <c r="N1788" s="29">
        <v>340</v>
      </c>
      <c r="O1788" s="29">
        <v>368</v>
      </c>
      <c r="P1788" s="29">
        <v>54</v>
      </c>
      <c r="Q1788" s="29">
        <v>138</v>
      </c>
      <c r="R1788" s="29">
        <v>7</v>
      </c>
      <c r="S1788" s="29">
        <v>122</v>
      </c>
      <c r="T1788" s="29">
        <v>9</v>
      </c>
      <c r="U1788" s="29">
        <v>138</v>
      </c>
      <c r="V1788" s="29">
        <v>7</v>
      </c>
      <c r="W1788" s="30">
        <f>100*(O1788-Q1788)/O1788</f>
        <v>62.5</v>
      </c>
      <c r="X1788" s="115">
        <v>2.7768363756635748E-2</v>
      </c>
      <c r="Y1788" s="115">
        <v>4.9012782547639452E-4</v>
      </c>
      <c r="Z1788" s="116">
        <v>1.0658522792234731E-3</v>
      </c>
      <c r="AA1788" s="116">
        <v>1.6883408946402147E-5</v>
      </c>
      <c r="AB1788" s="116">
        <v>0.28288809629746514</v>
      </c>
      <c r="AC1788" s="116">
        <v>2.959160369580536E-5</v>
      </c>
      <c r="AD1788" s="33">
        <f t="shared" si="266"/>
        <v>4.1056503990888338</v>
      </c>
      <c r="AE1788" s="33">
        <f t="shared" si="267"/>
        <v>7.0395453974803068</v>
      </c>
      <c r="AF1788" s="33">
        <f t="shared" si="268"/>
        <v>1.0467998743481637</v>
      </c>
      <c r="AG1788" s="34">
        <f t="shared" si="269"/>
        <v>516.7089366930104</v>
      </c>
      <c r="AH1788" s="34">
        <f t="shared" si="270"/>
        <v>739.61169126865229</v>
      </c>
      <c r="AI1788" s="34">
        <f t="shared" si="265"/>
        <v>992.28860160148633</v>
      </c>
      <c r="AJ1788" s="33">
        <f t="shared" si="271"/>
        <v>-0.96789601568604</v>
      </c>
    </row>
    <row r="1789" spans="1:36">
      <c r="A1789" s="1" t="s">
        <v>1807</v>
      </c>
      <c r="B1789" s="54">
        <v>271.94</v>
      </c>
      <c r="C1789" s="54">
        <v>244.37</v>
      </c>
      <c r="D1789" s="12">
        <f t="shared" si="272"/>
        <v>1.1128207226746327</v>
      </c>
      <c r="E1789" s="13">
        <v>8.1290000000000001E-2</v>
      </c>
      <c r="F1789" s="13">
        <v>1.2700000000000001E-3</v>
      </c>
      <c r="G1789" s="14">
        <v>2.3243100000000001</v>
      </c>
      <c r="H1789" s="14">
        <v>3.3439999999999998E-2</v>
      </c>
      <c r="I1789" s="13">
        <v>0.20741999999999999</v>
      </c>
      <c r="J1789" s="13">
        <v>2.7599999999999999E-3</v>
      </c>
      <c r="K1789" s="15">
        <v>6.54E-2</v>
      </c>
      <c r="L1789" s="15">
        <v>9.7999999999999997E-4</v>
      </c>
      <c r="M1789" s="16">
        <v>1228</v>
      </c>
      <c r="N1789" s="16">
        <v>13</v>
      </c>
      <c r="O1789" s="16">
        <v>1220</v>
      </c>
      <c r="P1789" s="16">
        <v>10</v>
      </c>
      <c r="Q1789" s="16">
        <v>1215</v>
      </c>
      <c r="R1789" s="16">
        <v>15</v>
      </c>
      <c r="S1789" s="16">
        <v>1280</v>
      </c>
      <c r="T1789" s="16">
        <v>19</v>
      </c>
      <c r="U1789" s="16">
        <v>1228</v>
      </c>
      <c r="V1789" s="16">
        <v>13</v>
      </c>
      <c r="W1789" s="17">
        <f>100*(M1789-Q1789)/M1789</f>
        <v>1.0586319218241043</v>
      </c>
      <c r="X1789" s="113">
        <v>1.9830856669548751E-2</v>
      </c>
      <c r="Y1789" s="113">
        <v>2.0254844228726775E-4</v>
      </c>
      <c r="Z1789" s="114">
        <v>7.6310968911976265E-4</v>
      </c>
      <c r="AA1789" s="114">
        <v>7.9769864200771337E-6</v>
      </c>
      <c r="AB1789" s="114">
        <v>0.2819573337035931</v>
      </c>
      <c r="AC1789" s="114">
        <v>1.9446120468806493E-5</v>
      </c>
      <c r="AD1789" s="20">
        <f t="shared" si="266"/>
        <v>-28.810005814116082</v>
      </c>
      <c r="AE1789" s="20">
        <f t="shared" si="267"/>
        <v>-2.2121751909964793</v>
      </c>
      <c r="AF1789" s="20">
        <f t="shared" si="268"/>
        <v>0.68957375421939815</v>
      </c>
      <c r="AG1789" s="21">
        <f t="shared" si="269"/>
        <v>1808.7347281486082</v>
      </c>
      <c r="AH1789" s="21">
        <f t="shared" si="270"/>
        <v>2158.005580884128</v>
      </c>
      <c r="AI1789" s="21">
        <f t="shared" si="265"/>
        <v>2548.6079248554615</v>
      </c>
      <c r="AJ1789" s="20">
        <f t="shared" si="271"/>
        <v>-0.97701476840000712</v>
      </c>
    </row>
    <row r="1790" spans="1:36">
      <c r="A1790" s="23" t="s">
        <v>1808</v>
      </c>
      <c r="B1790" s="51">
        <v>179.1</v>
      </c>
      <c r="C1790" s="51">
        <v>221.59</v>
      </c>
      <c r="D1790" s="25">
        <f t="shared" si="272"/>
        <v>0.80824946974141432</v>
      </c>
      <c r="E1790" s="26">
        <v>0.16144</v>
      </c>
      <c r="F1790" s="26">
        <v>8.3899999999999999E-3</v>
      </c>
      <c r="G1790" s="27">
        <v>1.4527699999999999</v>
      </c>
      <c r="H1790" s="27">
        <v>6.5750000000000003E-2</v>
      </c>
      <c r="I1790" s="26">
        <v>6.5269999999999995E-2</v>
      </c>
      <c r="J1790" s="26">
        <v>1.67E-3</v>
      </c>
      <c r="K1790" s="28">
        <v>1.8169999999999999E-2</v>
      </c>
      <c r="L1790" s="28">
        <v>4.4999999999999999E-4</v>
      </c>
      <c r="M1790" s="29">
        <v>2471</v>
      </c>
      <c r="N1790" s="29">
        <v>90</v>
      </c>
      <c r="O1790" s="29">
        <v>911</v>
      </c>
      <c r="P1790" s="29">
        <v>27</v>
      </c>
      <c r="Q1790" s="29">
        <v>408</v>
      </c>
      <c r="R1790" s="29">
        <v>10</v>
      </c>
      <c r="S1790" s="29">
        <v>364</v>
      </c>
      <c r="T1790" s="29">
        <v>9</v>
      </c>
      <c r="U1790" s="29">
        <v>408</v>
      </c>
      <c r="V1790" s="29">
        <v>10</v>
      </c>
      <c r="W1790" s="30">
        <f>100*(O1790-Q1790)/O1790</f>
        <v>55.214050493962681</v>
      </c>
      <c r="X1790" s="115">
        <v>2.1424516845719443E-2</v>
      </c>
      <c r="Y1790" s="115">
        <v>4.1652654992594887E-4</v>
      </c>
      <c r="Z1790" s="116">
        <v>9.9741878189051796E-4</v>
      </c>
      <c r="AA1790" s="116">
        <v>1.9040612910947646E-5</v>
      </c>
      <c r="AB1790" s="116">
        <v>0.28249351471036543</v>
      </c>
      <c r="AC1790" s="116">
        <v>2.4328463142166167E-5</v>
      </c>
      <c r="AD1790" s="33">
        <f t="shared" si="266"/>
        <v>-9.8484040016189045</v>
      </c>
      <c r="AE1790" s="33">
        <f t="shared" si="267"/>
        <v>-1.1412291560164434</v>
      </c>
      <c r="AF1790" s="33">
        <f t="shared" si="268"/>
        <v>0.86112924694691351</v>
      </c>
      <c r="AG1790" s="34">
        <f t="shared" si="269"/>
        <v>1072.5048275094423</v>
      </c>
      <c r="AH1790" s="34">
        <f t="shared" si="270"/>
        <v>1465.5521941892416</v>
      </c>
      <c r="AI1790" s="34">
        <f t="shared" si="265"/>
        <v>1909.7241157487233</v>
      </c>
      <c r="AJ1790" s="33">
        <f t="shared" si="271"/>
        <v>-0.96995726560570728</v>
      </c>
    </row>
    <row r="1791" spans="1:36">
      <c r="A1791" s="1" t="s">
        <v>1809</v>
      </c>
      <c r="B1791" s="54">
        <v>264.18</v>
      </c>
      <c r="C1791" s="54">
        <v>516.66</v>
      </c>
      <c r="D1791" s="12">
        <f t="shared" si="272"/>
        <v>0.51132272674486123</v>
      </c>
      <c r="E1791" s="13">
        <v>4.6050000000000001E-2</v>
      </c>
      <c r="F1791" s="13">
        <v>2.3999999999999998E-3</v>
      </c>
      <c r="G1791" s="14">
        <v>0.13986999999999999</v>
      </c>
      <c r="H1791" s="14">
        <v>6.77E-3</v>
      </c>
      <c r="I1791" s="13">
        <v>2.2030000000000001E-2</v>
      </c>
      <c r="J1791" s="13">
        <v>4.2999999999999999E-4</v>
      </c>
      <c r="K1791" s="15">
        <v>7.2100000000000003E-3</v>
      </c>
      <c r="L1791" s="15">
        <v>2.7999999999999998E-4</v>
      </c>
      <c r="M1791" s="16"/>
      <c r="N1791" s="16">
        <v>113</v>
      </c>
      <c r="O1791" s="16">
        <v>133</v>
      </c>
      <c r="P1791" s="16">
        <v>6</v>
      </c>
      <c r="Q1791" s="16">
        <v>140</v>
      </c>
      <c r="R1791" s="16">
        <v>3</v>
      </c>
      <c r="S1791" s="16">
        <v>145</v>
      </c>
      <c r="T1791" s="16">
        <v>6</v>
      </c>
      <c r="U1791" s="16">
        <v>140</v>
      </c>
      <c r="V1791" s="16">
        <v>3</v>
      </c>
      <c r="W1791" s="17">
        <f>100*(O1791-Q1791)/O1791</f>
        <v>-5.2631578947368425</v>
      </c>
      <c r="X1791" s="113">
        <v>3.2194781868338504E-2</v>
      </c>
      <c r="Y1791" s="113">
        <v>1.949642989948351E-4</v>
      </c>
      <c r="Z1791" s="114">
        <v>1.350995480131797E-3</v>
      </c>
      <c r="AA1791" s="114">
        <v>8.726186321109043E-6</v>
      </c>
      <c r="AB1791" s="114">
        <v>0.28234224741660613</v>
      </c>
      <c r="AC1791" s="114">
        <v>2.0882702178940312E-5</v>
      </c>
      <c r="AD1791" s="20">
        <f t="shared" si="266"/>
        <v>-15.197847856007751</v>
      </c>
      <c r="AE1791" s="20">
        <f t="shared" si="267"/>
        <v>-12.253668913827509</v>
      </c>
      <c r="AF1791" s="20">
        <f t="shared" si="268"/>
        <v>0.73872664542721922</v>
      </c>
      <c r="AG1791" s="21">
        <f t="shared" si="269"/>
        <v>1296.5215831513235</v>
      </c>
      <c r="AH1791" s="21">
        <f t="shared" si="270"/>
        <v>1963.2438392504437</v>
      </c>
      <c r="AI1791" s="21">
        <f t="shared" si="265"/>
        <v>2729.00625173563</v>
      </c>
      <c r="AJ1791" s="20">
        <f t="shared" si="271"/>
        <v>-0.95930736505627112</v>
      </c>
    </row>
    <row r="1792" spans="1:36">
      <c r="A1792" s="1" t="s">
        <v>1810</v>
      </c>
      <c r="B1792" s="54">
        <v>115.52</v>
      </c>
      <c r="C1792" s="54">
        <v>189.2</v>
      </c>
      <c r="D1792" s="12">
        <f t="shared" si="272"/>
        <v>0.61057082452431288</v>
      </c>
      <c r="E1792" s="13">
        <v>0.10883</v>
      </c>
      <c r="F1792" s="13">
        <v>8.3000000000000001E-4</v>
      </c>
      <c r="G1792" s="14">
        <v>4.7613000000000003</v>
      </c>
      <c r="H1792" s="14">
        <v>3.4540000000000001E-2</v>
      </c>
      <c r="I1792" s="13">
        <v>0.31738</v>
      </c>
      <c r="J1792" s="13">
        <v>3.46E-3</v>
      </c>
      <c r="K1792" s="15">
        <v>0.10301</v>
      </c>
      <c r="L1792" s="15">
        <v>1.1299999999999999E-3</v>
      </c>
      <c r="M1792" s="16">
        <v>1780</v>
      </c>
      <c r="N1792" s="16">
        <v>10</v>
      </c>
      <c r="O1792" s="16">
        <v>1778</v>
      </c>
      <c r="P1792" s="16">
        <v>6</v>
      </c>
      <c r="Q1792" s="16">
        <v>1777</v>
      </c>
      <c r="R1792" s="16">
        <v>17</v>
      </c>
      <c r="S1792" s="16">
        <v>1982</v>
      </c>
      <c r="T1792" s="16">
        <v>21</v>
      </c>
      <c r="U1792" s="16">
        <v>1780</v>
      </c>
      <c r="V1792" s="16">
        <v>10</v>
      </c>
      <c r="W1792" s="17">
        <f>100*(M1792-Q1792)/M1792</f>
        <v>0.16853932584269662</v>
      </c>
      <c r="X1792" s="113">
        <v>2.2782472937464791E-2</v>
      </c>
      <c r="Y1792" s="113">
        <v>2.5682953694247651E-4</v>
      </c>
      <c r="Z1792" s="114">
        <v>8.8648765218841421E-4</v>
      </c>
      <c r="AA1792" s="114">
        <v>7.6413650443573048E-6</v>
      </c>
      <c r="AB1792" s="114">
        <v>0.2817472629563928</v>
      </c>
      <c r="AC1792" s="114">
        <v>2.4389705397216041E-5</v>
      </c>
      <c r="AD1792" s="20">
        <f t="shared" si="266"/>
        <v>-36.238985599961197</v>
      </c>
      <c r="AE1792" s="20">
        <f t="shared" si="267"/>
        <v>2.3859580456964125</v>
      </c>
      <c r="AF1792" s="20">
        <f t="shared" si="268"/>
        <v>0.86595751090068418</v>
      </c>
      <c r="AG1792" s="21">
        <f t="shared" si="269"/>
        <v>2103.7500304433515</v>
      </c>
      <c r="AH1792" s="21">
        <f t="shared" si="270"/>
        <v>2296.7682321419779</v>
      </c>
      <c r="AI1792" s="21">
        <f t="shared" si="265"/>
        <v>2513.8108896416084</v>
      </c>
      <c r="AJ1792" s="20">
        <f t="shared" si="271"/>
        <v>-0.97329856469312004</v>
      </c>
    </row>
    <row r="1793" spans="1:36">
      <c r="A1793" s="1" t="s">
        <v>1811</v>
      </c>
      <c r="B1793" s="54">
        <v>94.02</v>
      </c>
      <c r="C1793" s="54">
        <v>174.34</v>
      </c>
      <c r="D1793" s="12">
        <f t="shared" si="272"/>
        <v>0.5392910404955833</v>
      </c>
      <c r="E1793" s="13">
        <v>4.6050000000000001E-2</v>
      </c>
      <c r="F1793" s="13">
        <v>4.6299999999999996E-3</v>
      </c>
      <c r="G1793" s="14">
        <v>0.23313</v>
      </c>
      <c r="H1793" s="14">
        <v>2.2460000000000001E-2</v>
      </c>
      <c r="I1793" s="13">
        <v>3.6720000000000003E-2</v>
      </c>
      <c r="J1793" s="13">
        <v>1.0499999999999999E-3</v>
      </c>
      <c r="K1793" s="15">
        <v>1.3220000000000001E-2</v>
      </c>
      <c r="L1793" s="15">
        <v>1.42E-3</v>
      </c>
      <c r="M1793" s="16"/>
      <c r="N1793" s="16">
        <v>208</v>
      </c>
      <c r="O1793" s="16">
        <v>213</v>
      </c>
      <c r="P1793" s="16">
        <v>18</v>
      </c>
      <c r="Q1793" s="16">
        <v>232</v>
      </c>
      <c r="R1793" s="16">
        <v>7</v>
      </c>
      <c r="S1793" s="16">
        <v>265</v>
      </c>
      <c r="T1793" s="16">
        <v>28</v>
      </c>
      <c r="U1793" s="16">
        <v>232</v>
      </c>
      <c r="V1793" s="16">
        <v>7</v>
      </c>
      <c r="W1793" s="17">
        <f>100*(O1793-Q1793)/O1793</f>
        <v>-8.92018779342723</v>
      </c>
      <c r="X1793" s="113">
        <v>2.3731129296718348E-2</v>
      </c>
      <c r="Y1793" s="113">
        <v>4.1218060163702926E-4</v>
      </c>
      <c r="Z1793" s="114">
        <v>9.3095766420239659E-4</v>
      </c>
      <c r="AA1793" s="114">
        <v>1.5446921375349027E-5</v>
      </c>
      <c r="AB1793" s="114">
        <v>0.28252016015500209</v>
      </c>
      <c r="AC1793" s="114">
        <v>2.2797187959911824E-5</v>
      </c>
      <c r="AD1793" s="20">
        <f t="shared" si="266"/>
        <v>-8.906109692541353</v>
      </c>
      <c r="AE1793" s="20">
        <f t="shared" si="267"/>
        <v>-3.9543494750571284</v>
      </c>
      <c r="AF1793" s="20">
        <f t="shared" si="268"/>
        <v>0.80661496002516608</v>
      </c>
      <c r="AG1793" s="21">
        <f t="shared" si="269"/>
        <v>1033.272553891308</v>
      </c>
      <c r="AH1793" s="21">
        <f t="shared" si="270"/>
        <v>1509.4757241770708</v>
      </c>
      <c r="AI1793" s="21">
        <f t="shared" si="265"/>
        <v>2046.0155283314402</v>
      </c>
      <c r="AJ1793" s="20">
        <f t="shared" si="271"/>
        <v>-0.97195910649992778</v>
      </c>
    </row>
    <row r="1794" spans="1:36">
      <c r="A1794" s="23" t="s">
        <v>1812</v>
      </c>
      <c r="B1794" s="51">
        <v>76.930000000000007</v>
      </c>
      <c r="C1794" s="51">
        <v>128.99</v>
      </c>
      <c r="D1794" s="25">
        <f t="shared" si="272"/>
        <v>0.59640282192418015</v>
      </c>
      <c r="E1794" s="26">
        <v>0.10319</v>
      </c>
      <c r="F1794" s="26">
        <v>2.32E-3</v>
      </c>
      <c r="G1794" s="27">
        <v>3.71929</v>
      </c>
      <c r="H1794" s="27">
        <v>7.6009999999999994E-2</v>
      </c>
      <c r="I1794" s="26">
        <v>0.26146999999999998</v>
      </c>
      <c r="J1794" s="26">
        <v>4.5599999999999998E-3</v>
      </c>
      <c r="K1794" s="28">
        <v>9.3689999999999996E-2</v>
      </c>
      <c r="L1794" s="28">
        <v>2.6199999999999999E-3</v>
      </c>
      <c r="M1794" s="29">
        <v>1682</v>
      </c>
      <c r="N1794" s="29">
        <v>17</v>
      </c>
      <c r="O1794" s="29">
        <v>1576</v>
      </c>
      <c r="P1794" s="29">
        <v>16</v>
      </c>
      <c r="Q1794" s="29">
        <v>1497</v>
      </c>
      <c r="R1794" s="29">
        <v>23</v>
      </c>
      <c r="S1794" s="29">
        <v>1810</v>
      </c>
      <c r="T1794" s="29">
        <v>48</v>
      </c>
      <c r="U1794" s="29">
        <v>1682</v>
      </c>
      <c r="V1794" s="29">
        <v>17</v>
      </c>
      <c r="W1794" s="30">
        <f>100*(M1794-Q1794)/M1794</f>
        <v>10.998810939357908</v>
      </c>
      <c r="X1794" s="115">
        <v>1.9313356804863263E-2</v>
      </c>
      <c r="Y1794" s="115">
        <v>2.7103503937354412E-4</v>
      </c>
      <c r="Z1794" s="116">
        <v>8.3129833216562591E-4</v>
      </c>
      <c r="AA1794" s="116">
        <v>1.0641273246778083E-5</v>
      </c>
      <c r="AB1794" s="116">
        <v>0.28198265913239184</v>
      </c>
      <c r="AC1794" s="116">
        <v>1.9954605532667596E-5</v>
      </c>
      <c r="AD1794" s="33">
        <f t="shared" si="266"/>
        <v>-27.914392783167095</v>
      </c>
      <c r="AE1794" s="33">
        <f t="shared" si="267"/>
        <v>8.6360581391953239</v>
      </c>
      <c r="AF1794" s="33">
        <f t="shared" si="268"/>
        <v>0.70833131787248516</v>
      </c>
      <c r="AG1794" s="34">
        <f t="shared" si="269"/>
        <v>1777.0458200338769</v>
      </c>
      <c r="AH1794" s="34">
        <f t="shared" si="270"/>
        <v>1833.9342096330897</v>
      </c>
      <c r="AI1794" s="34">
        <f t="shared" si="265"/>
        <v>1897.7465776789875</v>
      </c>
      <c r="AJ1794" s="33">
        <f t="shared" si="271"/>
        <v>-0.97496089360946914</v>
      </c>
    </row>
    <row r="1795" spans="1:36">
      <c r="A1795" s="1" t="s">
        <v>1813</v>
      </c>
      <c r="B1795" s="54">
        <v>419.31</v>
      </c>
      <c r="C1795" s="54">
        <v>354.8</v>
      </c>
      <c r="D1795" s="12">
        <f t="shared" si="272"/>
        <v>1.1818207440811725</v>
      </c>
      <c r="E1795" s="13">
        <v>4.6050000000000001E-2</v>
      </c>
      <c r="F1795" s="13">
        <v>3.9699999999999996E-3</v>
      </c>
      <c r="G1795" s="14">
        <v>0.13915</v>
      </c>
      <c r="H1795" s="14">
        <v>1.1520000000000001E-2</v>
      </c>
      <c r="I1795" s="13">
        <v>2.1919999999999999E-2</v>
      </c>
      <c r="J1795" s="13">
        <v>5.2999999999999998E-4</v>
      </c>
      <c r="K1795" s="15">
        <v>7.4000000000000003E-3</v>
      </c>
      <c r="L1795" s="15">
        <v>3.5E-4</v>
      </c>
      <c r="M1795" s="16"/>
      <c r="N1795" s="16">
        <v>190</v>
      </c>
      <c r="O1795" s="16">
        <v>132</v>
      </c>
      <c r="P1795" s="16">
        <v>10</v>
      </c>
      <c r="Q1795" s="16">
        <v>140</v>
      </c>
      <c r="R1795" s="16">
        <v>3</v>
      </c>
      <c r="S1795" s="16">
        <v>149</v>
      </c>
      <c r="T1795" s="16">
        <v>7</v>
      </c>
      <c r="U1795" s="16">
        <v>140</v>
      </c>
      <c r="V1795" s="16">
        <v>3</v>
      </c>
      <c r="W1795" s="17">
        <f t="shared" ref="W1795:W1800" si="273">100*(O1795-Q1795)/O1795</f>
        <v>-6.0606060606060606</v>
      </c>
      <c r="X1795" s="113">
        <v>2.9547870560605614E-2</v>
      </c>
      <c r="Y1795" s="113">
        <v>5.756996484410689E-4</v>
      </c>
      <c r="Z1795" s="114">
        <v>1.3730962077755889E-3</v>
      </c>
      <c r="AA1795" s="114">
        <v>2.8450769918729466E-5</v>
      </c>
      <c r="AB1795" s="114">
        <v>0.28252428389609696</v>
      </c>
      <c r="AC1795" s="114">
        <v>2.4710111133716971E-5</v>
      </c>
      <c r="AD1795" s="20">
        <f t="shared" si="266"/>
        <v>-8.7602769688321924</v>
      </c>
      <c r="AE1795" s="20">
        <f t="shared" si="267"/>
        <v>-5.8161632324682522</v>
      </c>
      <c r="AF1795" s="20">
        <f t="shared" si="268"/>
        <v>0.87412143071949966</v>
      </c>
      <c r="AG1795" s="21">
        <f t="shared" si="269"/>
        <v>1039.6409520935579</v>
      </c>
      <c r="AH1795" s="21">
        <f t="shared" si="270"/>
        <v>1557.4307978681406</v>
      </c>
      <c r="AI1795" s="21">
        <f t="shared" si="265"/>
        <v>2152.7517329727598</v>
      </c>
      <c r="AJ1795" s="20">
        <f t="shared" si="271"/>
        <v>-0.95864168048868703</v>
      </c>
    </row>
    <row r="1796" spans="1:36">
      <c r="A1796" s="23" t="s">
        <v>1814</v>
      </c>
      <c r="B1796" s="51">
        <v>99.2</v>
      </c>
      <c r="C1796" s="51">
        <v>93.52</v>
      </c>
      <c r="D1796" s="25">
        <f t="shared" si="272"/>
        <v>1.0607356715141147</v>
      </c>
      <c r="E1796" s="26">
        <v>9.0980000000000005E-2</v>
      </c>
      <c r="F1796" s="26">
        <v>7.6400000000000001E-3</v>
      </c>
      <c r="G1796" s="27">
        <v>0.49518000000000001</v>
      </c>
      <c r="H1796" s="27">
        <v>3.5889999999999998E-2</v>
      </c>
      <c r="I1796" s="26">
        <v>3.9480000000000001E-2</v>
      </c>
      <c r="J1796" s="26">
        <v>1.82E-3</v>
      </c>
      <c r="K1796" s="28">
        <v>1.8270000000000002E-2</v>
      </c>
      <c r="L1796" s="28">
        <v>1.1199999999999999E-3</v>
      </c>
      <c r="M1796" s="29">
        <v>1446</v>
      </c>
      <c r="N1796" s="29">
        <v>72</v>
      </c>
      <c r="O1796" s="29">
        <v>408</v>
      </c>
      <c r="P1796" s="29">
        <v>24</v>
      </c>
      <c r="Q1796" s="29">
        <v>250</v>
      </c>
      <c r="R1796" s="29">
        <v>11</v>
      </c>
      <c r="S1796" s="29">
        <v>366</v>
      </c>
      <c r="T1796" s="29">
        <v>22</v>
      </c>
      <c r="U1796" s="29">
        <v>250</v>
      </c>
      <c r="V1796" s="29">
        <v>11</v>
      </c>
      <c r="W1796" s="30">
        <f t="shared" si="273"/>
        <v>38.725490196078432</v>
      </c>
      <c r="X1796" s="115">
        <v>1.8414134959268268E-2</v>
      </c>
      <c r="Y1796" s="115">
        <v>3.5091642785581263E-4</v>
      </c>
      <c r="Z1796" s="116">
        <v>7.6370616850740395E-4</v>
      </c>
      <c r="AA1796" s="116">
        <v>1.2896410277671525E-5</v>
      </c>
      <c r="AB1796" s="116">
        <v>0.28246187706483811</v>
      </c>
      <c r="AC1796" s="116">
        <v>2.4538297116191542E-5</v>
      </c>
      <c r="AD1796" s="33">
        <f t="shared" si="266"/>
        <v>-10.96724340323374</v>
      </c>
      <c r="AE1796" s="33">
        <f t="shared" si="267"/>
        <v>-5.6036617304255909</v>
      </c>
      <c r="AF1796" s="33">
        <f t="shared" si="268"/>
        <v>0.86825368532176972</v>
      </c>
      <c r="AG1796" s="34">
        <f t="shared" si="269"/>
        <v>1110.0302365555269</v>
      </c>
      <c r="AH1796" s="34">
        <f t="shared" si="270"/>
        <v>1627.2558150969844</v>
      </c>
      <c r="AI1796" s="34">
        <f t="shared" si="265"/>
        <v>2205.7032574377176</v>
      </c>
      <c r="AJ1796" s="33">
        <f t="shared" si="271"/>
        <v>-0.97699680215339146</v>
      </c>
    </row>
    <row r="1797" spans="1:36">
      <c r="A1797" s="1" t="s">
        <v>1815</v>
      </c>
      <c r="B1797" s="54">
        <v>865.42</v>
      </c>
      <c r="C1797" s="54">
        <v>1430.34</v>
      </c>
      <c r="D1797" s="12">
        <f t="shared" si="272"/>
        <v>0.60504495434651906</v>
      </c>
      <c r="E1797" s="13">
        <v>5.1830000000000001E-2</v>
      </c>
      <c r="F1797" s="13">
        <v>2.3800000000000002E-3</v>
      </c>
      <c r="G1797" s="14">
        <v>0.17538000000000001</v>
      </c>
      <c r="H1797" s="14">
        <v>7.6699999999999997E-3</v>
      </c>
      <c r="I1797" s="13">
        <v>2.4539999999999999E-2</v>
      </c>
      <c r="J1797" s="13">
        <v>3.4000000000000002E-4</v>
      </c>
      <c r="K1797" s="15">
        <v>7.7099999999999998E-3</v>
      </c>
      <c r="L1797" s="15">
        <v>9.0000000000000006E-5</v>
      </c>
      <c r="M1797" s="16">
        <v>278</v>
      </c>
      <c r="N1797" s="16">
        <v>108</v>
      </c>
      <c r="O1797" s="16">
        <v>164</v>
      </c>
      <c r="P1797" s="16">
        <v>7</v>
      </c>
      <c r="Q1797" s="16">
        <v>156</v>
      </c>
      <c r="R1797" s="16">
        <v>2</v>
      </c>
      <c r="S1797" s="16">
        <v>155</v>
      </c>
      <c r="T1797" s="16">
        <v>2</v>
      </c>
      <c r="U1797" s="16">
        <v>156</v>
      </c>
      <c r="V1797" s="16">
        <v>2</v>
      </c>
      <c r="W1797" s="17">
        <f t="shared" si="273"/>
        <v>4.8780487804878048</v>
      </c>
      <c r="X1797" s="113">
        <v>3.2214933380195446E-2</v>
      </c>
      <c r="Y1797" s="113">
        <v>2.3964702152879083E-4</v>
      </c>
      <c r="Z1797" s="114">
        <v>1.3322109356888809E-3</v>
      </c>
      <c r="AA1797" s="114">
        <v>1.0639411298554381E-5</v>
      </c>
      <c r="AB1797" s="114">
        <v>0.28250352368389958</v>
      </c>
      <c r="AC1797" s="114">
        <v>2.1168931009232037E-5</v>
      </c>
      <c r="AD1797" s="20">
        <f t="shared" si="266"/>
        <v>-9.4944448566491868</v>
      </c>
      <c r="AE1797" s="20">
        <f t="shared" si="267"/>
        <v>-6.209292583527759</v>
      </c>
      <c r="AF1797" s="20">
        <f t="shared" si="268"/>
        <v>0.74887835053226359</v>
      </c>
      <c r="AG1797" s="21">
        <f t="shared" si="269"/>
        <v>1067.9190811850413</v>
      </c>
      <c r="AH1797" s="21">
        <f t="shared" si="270"/>
        <v>1594.357334217726</v>
      </c>
      <c r="AI1797" s="21">
        <f t="shared" si="265"/>
        <v>2198.4674145891713</v>
      </c>
      <c r="AJ1797" s="20">
        <f t="shared" si="271"/>
        <v>-0.95987316458768435</v>
      </c>
    </row>
    <row r="1798" spans="1:36">
      <c r="A1798" s="23" t="s">
        <v>1816</v>
      </c>
      <c r="B1798" s="51">
        <v>376.18</v>
      </c>
      <c r="C1798" s="51">
        <v>239.98</v>
      </c>
      <c r="D1798" s="25">
        <f t="shared" si="272"/>
        <v>1.5675472956079675</v>
      </c>
      <c r="E1798" s="26">
        <v>8.6269999999999999E-2</v>
      </c>
      <c r="F1798" s="26">
        <v>1.72E-3</v>
      </c>
      <c r="G1798" s="27">
        <v>1.3461700000000001</v>
      </c>
      <c r="H1798" s="27">
        <v>2.3939999999999999E-2</v>
      </c>
      <c r="I1798" s="26">
        <v>0.1132</v>
      </c>
      <c r="J1798" s="26">
        <v>1.67E-3</v>
      </c>
      <c r="K1798" s="28">
        <v>3.211E-2</v>
      </c>
      <c r="L1798" s="28">
        <v>5.2999999999999998E-4</v>
      </c>
      <c r="M1798" s="29">
        <v>1344</v>
      </c>
      <c r="N1798" s="29">
        <v>16</v>
      </c>
      <c r="O1798" s="29">
        <v>866</v>
      </c>
      <c r="P1798" s="29">
        <v>10</v>
      </c>
      <c r="Q1798" s="29">
        <v>691</v>
      </c>
      <c r="R1798" s="29">
        <v>10</v>
      </c>
      <c r="S1798" s="29">
        <v>639</v>
      </c>
      <c r="T1798" s="29">
        <v>10</v>
      </c>
      <c r="U1798" s="29">
        <v>691</v>
      </c>
      <c r="V1798" s="29">
        <v>10</v>
      </c>
      <c r="W1798" s="30">
        <f t="shared" si="273"/>
        <v>20.207852193995382</v>
      </c>
      <c r="X1798" s="115">
        <v>5.1735957427271224E-2</v>
      </c>
      <c r="Y1798" s="115">
        <v>1.8326711181929148E-3</v>
      </c>
      <c r="Z1798" s="116">
        <v>1.8183457409820724E-3</v>
      </c>
      <c r="AA1798" s="116">
        <v>6.209677827540259E-5</v>
      </c>
      <c r="AB1798" s="116">
        <v>0.28238411433125632</v>
      </c>
      <c r="AC1798" s="116">
        <v>2.6937446865772775E-5</v>
      </c>
      <c r="AD1798" s="33">
        <f t="shared" si="266"/>
        <v>-13.71725873649754</v>
      </c>
      <c r="AE1798" s="33">
        <f t="shared" si="267"/>
        <v>0.69477486299707181</v>
      </c>
      <c r="AF1798" s="33">
        <f t="shared" si="268"/>
        <v>0.95407521971549913</v>
      </c>
      <c r="AG1798" s="34">
        <f t="shared" si="269"/>
        <v>1253.0344567298246</v>
      </c>
      <c r="AH1798" s="34">
        <f t="shared" si="270"/>
        <v>1565.8981010053942</v>
      </c>
      <c r="AI1798" s="34">
        <f t="shared" ref="AI1798:AI1861" si="274">AG1798-(AG1798-U1798)*(-0.34-AJ1798)/(-0.34-0.16)</f>
        <v>1933.3553034276601</v>
      </c>
      <c r="AJ1798" s="33">
        <f t="shared" si="271"/>
        <v>-0.94523054997041955</v>
      </c>
    </row>
    <row r="1799" spans="1:36">
      <c r="A1799" s="1" t="s">
        <v>1817</v>
      </c>
      <c r="B1799" s="54">
        <v>132.55000000000001</v>
      </c>
      <c r="C1799" s="54">
        <v>249.12</v>
      </c>
      <c r="D1799" s="12">
        <f t="shared" si="272"/>
        <v>0.53207289659601797</v>
      </c>
      <c r="E1799" s="13">
        <v>5.1499999999999997E-2</v>
      </c>
      <c r="F1799" s="13">
        <v>1.74E-3</v>
      </c>
      <c r="G1799" s="14">
        <v>0.16250000000000001</v>
      </c>
      <c r="H1799" s="14">
        <v>5.0099999999999997E-3</v>
      </c>
      <c r="I1799" s="13">
        <v>2.2890000000000001E-2</v>
      </c>
      <c r="J1799" s="13">
        <v>4.0000000000000002E-4</v>
      </c>
      <c r="K1799" s="15">
        <v>7.1199999999999996E-3</v>
      </c>
      <c r="L1799" s="15">
        <v>2.4000000000000001E-4</v>
      </c>
      <c r="M1799" s="16">
        <v>263</v>
      </c>
      <c r="N1799" s="16">
        <v>40</v>
      </c>
      <c r="O1799" s="16">
        <v>153</v>
      </c>
      <c r="P1799" s="16">
        <v>4</v>
      </c>
      <c r="Q1799" s="16">
        <v>146</v>
      </c>
      <c r="R1799" s="16">
        <v>3</v>
      </c>
      <c r="S1799" s="16">
        <v>143</v>
      </c>
      <c r="T1799" s="16">
        <v>5</v>
      </c>
      <c r="U1799" s="16">
        <v>146</v>
      </c>
      <c r="V1799" s="16">
        <v>3</v>
      </c>
      <c r="W1799" s="17">
        <f t="shared" si="273"/>
        <v>4.5751633986928102</v>
      </c>
      <c r="X1799" s="113">
        <v>6.6747097932851079E-2</v>
      </c>
      <c r="Y1799" s="113">
        <v>2.3850843629928692E-4</v>
      </c>
      <c r="Z1799" s="114">
        <v>2.8987634751996894E-3</v>
      </c>
      <c r="AA1799" s="114">
        <v>1.0371805217260776E-5</v>
      </c>
      <c r="AB1799" s="114">
        <v>0.28278451255285886</v>
      </c>
      <c r="AC1799" s="114">
        <v>2.3573239632080542E-5</v>
      </c>
      <c r="AD1799" s="20">
        <f t="shared" si="266"/>
        <v>0.44249617567659882</v>
      </c>
      <c r="AE1799" s="20">
        <f t="shared" si="267"/>
        <v>3.3687903317658474</v>
      </c>
      <c r="AF1799" s="20">
        <f t="shared" si="268"/>
        <v>0.83391554436409909</v>
      </c>
      <c r="AG1799" s="21">
        <f t="shared" si="269"/>
        <v>697.73161884781541</v>
      </c>
      <c r="AH1799" s="21">
        <f t="shared" si="270"/>
        <v>979.57155269973782</v>
      </c>
      <c r="AI1799" s="21">
        <f t="shared" si="274"/>
        <v>1329.671604833628</v>
      </c>
      <c r="AJ1799" s="20">
        <f t="shared" si="271"/>
        <v>-0.91268784713253948</v>
      </c>
    </row>
    <row r="1800" spans="1:36">
      <c r="A1800" s="1" t="s">
        <v>1818</v>
      </c>
      <c r="B1800" s="54">
        <v>99.04</v>
      </c>
      <c r="C1800" s="54">
        <v>151.1</v>
      </c>
      <c r="D1800" s="12">
        <f t="shared" si="272"/>
        <v>0.65545996029119791</v>
      </c>
      <c r="E1800" s="13">
        <v>4.6050000000000001E-2</v>
      </c>
      <c r="F1800" s="13">
        <v>4.5700000000000003E-3</v>
      </c>
      <c r="G1800" s="14">
        <v>0.10566</v>
      </c>
      <c r="H1800" s="14">
        <v>1.005E-2</v>
      </c>
      <c r="I1800" s="13">
        <v>1.6639999999999999E-2</v>
      </c>
      <c r="J1800" s="13">
        <v>4.6999999999999999E-4</v>
      </c>
      <c r="K1800" s="15">
        <v>5.8599999999999998E-3</v>
      </c>
      <c r="L1800" s="15">
        <v>5.1999999999999995E-4</v>
      </c>
      <c r="M1800" s="16"/>
      <c r="N1800" s="16">
        <v>208</v>
      </c>
      <c r="O1800" s="16">
        <v>102</v>
      </c>
      <c r="P1800" s="16">
        <v>9</v>
      </c>
      <c r="Q1800" s="16">
        <v>106</v>
      </c>
      <c r="R1800" s="16">
        <v>3</v>
      </c>
      <c r="S1800" s="16">
        <v>118</v>
      </c>
      <c r="T1800" s="16">
        <v>10</v>
      </c>
      <c r="U1800" s="16">
        <v>106</v>
      </c>
      <c r="V1800" s="16">
        <v>3</v>
      </c>
      <c r="W1800" s="17">
        <f t="shared" si="273"/>
        <v>-3.9215686274509802</v>
      </c>
      <c r="X1800" s="113">
        <v>1.8015256210796898E-2</v>
      </c>
      <c r="Y1800" s="113">
        <v>3.4089928690510241E-4</v>
      </c>
      <c r="Z1800" s="114">
        <v>7.9314203739982785E-4</v>
      </c>
      <c r="AA1800" s="114">
        <v>1.2440017690670048E-5</v>
      </c>
      <c r="AB1800" s="114">
        <v>0.28301613292054445</v>
      </c>
      <c r="AC1800" s="114">
        <v>2.3401670098468889E-5</v>
      </c>
      <c r="AD1800" s="20">
        <f t="shared" si="266"/>
        <v>8.6335606263854281</v>
      </c>
      <c r="AE1800" s="20">
        <f t="shared" si="267"/>
        <v>10.90644258909812</v>
      </c>
      <c r="AF1800" s="20">
        <f t="shared" si="268"/>
        <v>0.82777340902791996</v>
      </c>
      <c r="AG1800" s="21">
        <f t="shared" si="269"/>
        <v>332.05561565563698</v>
      </c>
      <c r="AH1800" s="21">
        <f t="shared" si="270"/>
        <v>467.72406493140613</v>
      </c>
      <c r="AI1800" s="21">
        <f t="shared" si="274"/>
        <v>619.6481722025967</v>
      </c>
      <c r="AJ1800" s="20">
        <f t="shared" si="271"/>
        <v>-0.97611017959639068</v>
      </c>
    </row>
    <row r="1801" spans="1:36">
      <c r="A1801" s="1" t="s">
        <v>1819</v>
      </c>
      <c r="B1801" s="54">
        <v>124.74</v>
      </c>
      <c r="C1801" s="54">
        <v>179.07</v>
      </c>
      <c r="D1801" s="12">
        <f t="shared" si="272"/>
        <v>0.69659909532585018</v>
      </c>
      <c r="E1801" s="13">
        <v>7.918E-2</v>
      </c>
      <c r="F1801" s="13">
        <v>8.0999999999999996E-4</v>
      </c>
      <c r="G1801" s="14">
        <v>2.1780900000000001</v>
      </c>
      <c r="H1801" s="14">
        <v>2.0660000000000001E-2</v>
      </c>
      <c r="I1801" s="13">
        <v>0.19957</v>
      </c>
      <c r="J1801" s="13">
        <v>2.2599999999999999E-3</v>
      </c>
      <c r="K1801" s="15">
        <v>6.3920000000000005E-2</v>
      </c>
      <c r="L1801" s="15">
        <v>7.9000000000000001E-4</v>
      </c>
      <c r="M1801" s="16">
        <v>1177</v>
      </c>
      <c r="N1801" s="16">
        <v>10</v>
      </c>
      <c r="O1801" s="16">
        <v>1174</v>
      </c>
      <c r="P1801" s="16">
        <v>7</v>
      </c>
      <c r="Q1801" s="16">
        <v>1173</v>
      </c>
      <c r="R1801" s="16">
        <v>12</v>
      </c>
      <c r="S1801" s="16">
        <v>1252</v>
      </c>
      <c r="T1801" s="16">
        <v>15</v>
      </c>
      <c r="U1801" s="16">
        <v>1177</v>
      </c>
      <c r="V1801" s="16">
        <v>10</v>
      </c>
      <c r="W1801" s="17">
        <f>100*(M1801-Q1801)/M1801</f>
        <v>0.33984706881903143</v>
      </c>
      <c r="X1801" s="113">
        <v>1.385005544125645E-2</v>
      </c>
      <c r="Y1801" s="113">
        <v>1.6400243900568484E-4</v>
      </c>
      <c r="Z1801" s="114">
        <v>5.9692265214466656E-4</v>
      </c>
      <c r="AA1801" s="114">
        <v>5.8059753857410733E-6</v>
      </c>
      <c r="AB1801" s="114">
        <v>0.28201649535506645</v>
      </c>
      <c r="AC1801" s="114">
        <v>1.9629154568042848E-5</v>
      </c>
      <c r="AD1801" s="20">
        <f t="shared" si="266"/>
        <v>-26.717802502849164</v>
      </c>
      <c r="AE1801" s="20">
        <f t="shared" si="267"/>
        <v>-1.1034583147084831</v>
      </c>
      <c r="AF1801" s="20">
        <f t="shared" si="268"/>
        <v>0.69598448788376976</v>
      </c>
      <c r="AG1801" s="21">
        <f t="shared" si="269"/>
        <v>1719.8015890240597</v>
      </c>
      <c r="AH1801" s="21">
        <f t="shared" si="270"/>
        <v>2050.0851956722386</v>
      </c>
      <c r="AI1801" s="21">
        <f t="shared" si="274"/>
        <v>2416.7809778545789</v>
      </c>
      <c r="AJ1801" s="20">
        <f t="shared" si="271"/>
        <v>-0.98202040204383534</v>
      </c>
    </row>
    <row r="1802" spans="1:36">
      <c r="A1802" s="1" t="s">
        <v>1820</v>
      </c>
      <c r="B1802" s="54">
        <v>122.65</v>
      </c>
      <c r="C1802" s="54">
        <v>123.87</v>
      </c>
      <c r="D1802" s="12">
        <f t="shared" si="272"/>
        <v>0.99015096472107855</v>
      </c>
      <c r="E1802" s="13">
        <v>0.14016000000000001</v>
      </c>
      <c r="F1802" s="13">
        <v>2.2399999999999998E-3</v>
      </c>
      <c r="G1802" s="14">
        <v>7.3266799999999996</v>
      </c>
      <c r="H1802" s="14">
        <v>0.10851</v>
      </c>
      <c r="I1802" s="13">
        <v>0.37922</v>
      </c>
      <c r="J1802" s="13">
        <v>5.8300000000000001E-3</v>
      </c>
      <c r="K1802" s="15">
        <v>0.10364</v>
      </c>
      <c r="L1802" s="15">
        <v>2.0899999999999998E-3</v>
      </c>
      <c r="M1802" s="16">
        <v>2229</v>
      </c>
      <c r="N1802" s="16">
        <v>12</v>
      </c>
      <c r="O1802" s="16">
        <v>2152</v>
      </c>
      <c r="P1802" s="16">
        <v>13</v>
      </c>
      <c r="Q1802" s="16">
        <v>2073</v>
      </c>
      <c r="R1802" s="16">
        <v>27</v>
      </c>
      <c r="S1802" s="16">
        <v>1993</v>
      </c>
      <c r="T1802" s="16">
        <v>38</v>
      </c>
      <c r="U1802" s="16">
        <v>2229</v>
      </c>
      <c r="V1802" s="16">
        <v>12</v>
      </c>
      <c r="W1802" s="17">
        <f>100*(M1802-Q1802)/M1802</f>
        <v>6.9986541049798117</v>
      </c>
      <c r="X1802" s="113">
        <v>9.1176653858821427E-3</v>
      </c>
      <c r="Y1802" s="113">
        <v>1.2068037407588784E-4</v>
      </c>
      <c r="Z1802" s="114">
        <v>3.4753672217584112E-4</v>
      </c>
      <c r="AA1802" s="114">
        <v>3.1782080051823298E-6</v>
      </c>
      <c r="AB1802" s="114">
        <v>0.28126388917766543</v>
      </c>
      <c r="AC1802" s="114">
        <v>2.1884689590651575E-5</v>
      </c>
      <c r="AD1802" s="20">
        <f t="shared" si="266"/>
        <v>-53.333103077199965</v>
      </c>
      <c r="AE1802" s="20">
        <f t="shared" si="267"/>
        <v>-3.9834507119029805</v>
      </c>
      <c r="AF1802" s="20">
        <f t="shared" si="268"/>
        <v>0.77781472127999463</v>
      </c>
      <c r="AG1802" s="21">
        <f t="shared" si="269"/>
        <v>2725.0949007661929</v>
      </c>
      <c r="AH1802" s="21">
        <f t="shared" si="270"/>
        <v>3032.2070092740196</v>
      </c>
      <c r="AI1802" s="21">
        <f t="shared" si="274"/>
        <v>3369.5539531691079</v>
      </c>
      <c r="AJ1802" s="20">
        <f t="shared" si="271"/>
        <v>-0.98953202644048677</v>
      </c>
    </row>
    <row r="1803" spans="1:36">
      <c r="A1803" s="1" t="s">
        <v>1821</v>
      </c>
      <c r="B1803" s="54">
        <v>135.82</v>
      </c>
      <c r="C1803" s="54">
        <v>284.29000000000002</v>
      </c>
      <c r="D1803" s="12">
        <f t="shared" si="272"/>
        <v>0.47775159168454739</v>
      </c>
      <c r="E1803" s="13">
        <v>0.10630000000000001</v>
      </c>
      <c r="F1803" s="13">
        <v>8.8999999999999995E-4</v>
      </c>
      <c r="G1803" s="14">
        <v>4.5431400000000002</v>
      </c>
      <c r="H1803" s="14">
        <v>3.5880000000000002E-2</v>
      </c>
      <c r="I1803" s="13">
        <v>0.31004999999999999</v>
      </c>
      <c r="J1803" s="13">
        <v>3.4399999999999999E-3</v>
      </c>
      <c r="K1803" s="15">
        <v>9.7729999999999997E-2</v>
      </c>
      <c r="L1803" s="15">
        <v>1.25E-3</v>
      </c>
      <c r="M1803" s="16">
        <v>1737</v>
      </c>
      <c r="N1803" s="16">
        <v>10</v>
      </c>
      <c r="O1803" s="16">
        <v>1739</v>
      </c>
      <c r="P1803" s="16">
        <v>7</v>
      </c>
      <c r="Q1803" s="16">
        <v>1741</v>
      </c>
      <c r="R1803" s="16">
        <v>17</v>
      </c>
      <c r="S1803" s="16">
        <v>1885</v>
      </c>
      <c r="T1803" s="16">
        <v>23</v>
      </c>
      <c r="U1803" s="16">
        <v>1737</v>
      </c>
      <c r="V1803" s="16">
        <v>10</v>
      </c>
      <c r="W1803" s="17">
        <f>100*(M1803-Q1803)/M1803</f>
        <v>-0.23028209556706966</v>
      </c>
      <c r="X1803" s="113">
        <v>1.1732358595245976E-2</v>
      </c>
      <c r="Y1803" s="113">
        <v>1.6082161731472959E-4</v>
      </c>
      <c r="Z1803" s="114">
        <v>4.9853228672590874E-4</v>
      </c>
      <c r="AA1803" s="114">
        <v>6.2267545210380021E-6</v>
      </c>
      <c r="AB1803" s="114">
        <v>0.28176451288726784</v>
      </c>
      <c r="AC1803" s="114">
        <v>2.1289106597006283E-5</v>
      </c>
      <c r="AD1803" s="20">
        <f t="shared" si="266"/>
        <v>-35.62895593383297</v>
      </c>
      <c r="AE1803" s="20">
        <f t="shared" si="267"/>
        <v>2.4998727141833932</v>
      </c>
      <c r="AF1803" s="20">
        <f t="shared" si="268"/>
        <v>0.75579671054395958</v>
      </c>
      <c r="AG1803" s="21">
        <f t="shared" si="269"/>
        <v>2059.176669013123</v>
      </c>
      <c r="AH1803" s="21">
        <f t="shared" si="270"/>
        <v>2256.5593248557843</v>
      </c>
      <c r="AI1803" s="21">
        <f t="shared" si="274"/>
        <v>2474.7742412952139</v>
      </c>
      <c r="AJ1803" s="20">
        <f t="shared" si="271"/>
        <v>-0.98498396726729187</v>
      </c>
    </row>
    <row r="1804" spans="1:36">
      <c r="A1804" s="1" t="s">
        <v>1822</v>
      </c>
      <c r="B1804" s="54">
        <v>218.91</v>
      </c>
      <c r="C1804" s="54">
        <v>195.39</v>
      </c>
      <c r="D1804" s="12">
        <f t="shared" si="272"/>
        <v>1.1203746353446953</v>
      </c>
      <c r="E1804" s="13">
        <v>4.8860000000000001E-2</v>
      </c>
      <c r="F1804" s="13">
        <v>4.1000000000000003E-3</v>
      </c>
      <c r="G1804" s="14">
        <v>0.13453999999999999</v>
      </c>
      <c r="H1804" s="14">
        <v>1.035E-2</v>
      </c>
      <c r="I1804" s="13">
        <v>1.9970000000000002E-2</v>
      </c>
      <c r="J1804" s="13">
        <v>7.2000000000000005E-4</v>
      </c>
      <c r="K1804" s="15">
        <v>7.0000000000000001E-3</v>
      </c>
      <c r="L1804" s="15">
        <v>3.6999999999999999E-4</v>
      </c>
      <c r="M1804" s="16">
        <v>141</v>
      </c>
      <c r="N1804" s="16">
        <v>108</v>
      </c>
      <c r="O1804" s="16">
        <v>128</v>
      </c>
      <c r="P1804" s="16">
        <v>9</v>
      </c>
      <c r="Q1804" s="16">
        <v>127</v>
      </c>
      <c r="R1804" s="16">
        <v>5</v>
      </c>
      <c r="S1804" s="16">
        <v>141</v>
      </c>
      <c r="T1804" s="16">
        <v>7</v>
      </c>
      <c r="U1804" s="16">
        <v>127</v>
      </c>
      <c r="V1804" s="16">
        <v>5</v>
      </c>
      <c r="W1804" s="17">
        <f>100*(O1804-Q1804)/O1804</f>
        <v>0.78125</v>
      </c>
      <c r="X1804" s="113">
        <v>2.0186370274879288E-2</v>
      </c>
      <c r="Y1804" s="113">
        <v>5.071018435332882E-5</v>
      </c>
      <c r="Z1804" s="114">
        <v>9.5531700624243226E-4</v>
      </c>
      <c r="AA1804" s="114">
        <v>2.6672862901028297E-6</v>
      </c>
      <c r="AB1804" s="114">
        <v>0.28299965834163276</v>
      </c>
      <c r="AC1804" s="114">
        <v>3.1966802111769825E-5</v>
      </c>
      <c r="AD1804" s="20">
        <f t="shared" si="266"/>
        <v>8.0509506469073067</v>
      </c>
      <c r="AE1804" s="20">
        <f t="shared" si="267"/>
        <v>10.761013936504416</v>
      </c>
      <c r="AF1804" s="20">
        <f t="shared" si="268"/>
        <v>1.1307949270908799</v>
      </c>
      <c r="AG1804" s="21">
        <f t="shared" si="269"/>
        <v>356.90358348598994</v>
      </c>
      <c r="AH1804" s="21">
        <f t="shared" si="270"/>
        <v>493.29967775802652</v>
      </c>
      <c r="AI1804" s="21">
        <f t="shared" si="274"/>
        <v>647.14554241639769</v>
      </c>
      <c r="AJ1804" s="20">
        <f t="shared" si="271"/>
        <v>-0.97122539137824004</v>
      </c>
    </row>
    <row r="1805" spans="1:36">
      <c r="A1805" s="38" t="s">
        <v>1823</v>
      </c>
      <c r="B1805" s="57">
        <v>123.24</v>
      </c>
      <c r="C1805" s="57">
        <v>520.07000000000005</v>
      </c>
      <c r="D1805" s="40">
        <f t="shared" si="272"/>
        <v>0.23696810044801658</v>
      </c>
      <c r="E1805" s="41">
        <v>6.6799999999999998E-2</v>
      </c>
      <c r="F1805" s="41">
        <v>1.24E-3</v>
      </c>
      <c r="G1805" s="42">
        <v>1.1458299999999999</v>
      </c>
      <c r="H1805" s="42">
        <v>1.9480000000000001E-2</v>
      </c>
      <c r="I1805" s="41">
        <v>0.12444</v>
      </c>
      <c r="J1805" s="41">
        <v>1.6900000000000001E-3</v>
      </c>
      <c r="K1805" s="43">
        <v>4.9919999999999999E-2</v>
      </c>
      <c r="L1805" s="43">
        <v>1.41E-3</v>
      </c>
      <c r="M1805" s="44">
        <v>832</v>
      </c>
      <c r="N1805" s="44">
        <v>16</v>
      </c>
      <c r="O1805" s="44">
        <v>775</v>
      </c>
      <c r="P1805" s="44">
        <v>9</v>
      </c>
      <c r="Q1805" s="44">
        <v>756</v>
      </c>
      <c r="R1805" s="44">
        <v>10</v>
      </c>
      <c r="S1805" s="44">
        <v>985</v>
      </c>
      <c r="T1805" s="44">
        <v>27</v>
      </c>
      <c r="U1805" s="44">
        <v>756</v>
      </c>
      <c r="V1805" s="44">
        <v>10</v>
      </c>
      <c r="W1805" s="45">
        <f>100*(O1805-Q1805)/O1805</f>
        <v>2.4516129032258065</v>
      </c>
      <c r="X1805" s="117">
        <v>1.620478100834848E-2</v>
      </c>
      <c r="Y1805" s="117">
        <v>1.9445689232709749E-4</v>
      </c>
      <c r="Z1805" s="118">
        <v>7.1094573062543411E-4</v>
      </c>
      <c r="AA1805" s="118">
        <v>8.8275112882380375E-6</v>
      </c>
      <c r="AB1805" s="118">
        <v>0.28221458305179031</v>
      </c>
      <c r="AC1805" s="118">
        <v>2.3197900648909051E-5</v>
      </c>
      <c r="AD1805" s="48">
        <f t="shared" si="266"/>
        <v>-19.712593474945361</v>
      </c>
      <c r="AE1805" s="48">
        <f t="shared" si="267"/>
        <v>-3.3860115127348767</v>
      </c>
      <c r="AF1805" s="48">
        <f t="shared" si="268"/>
        <v>0.82174617297899644</v>
      </c>
      <c r="AG1805" s="49">
        <f t="shared" si="269"/>
        <v>1451.6345359870172</v>
      </c>
      <c r="AH1805" s="49">
        <f t="shared" si="270"/>
        <v>1871.5489074536072</v>
      </c>
      <c r="AI1805" s="49">
        <f t="shared" si="274"/>
        <v>2340.0794485841225</v>
      </c>
      <c r="AJ1805" s="48">
        <f t="shared" si="271"/>
        <v>-0.97858597196911346</v>
      </c>
    </row>
    <row r="1806" spans="1:36">
      <c r="A1806" s="23" t="s">
        <v>1824</v>
      </c>
      <c r="B1806" s="51">
        <v>186.91</v>
      </c>
      <c r="C1806" s="51">
        <v>318.95999999999998</v>
      </c>
      <c r="D1806" s="25">
        <f t="shared" si="272"/>
        <v>0.58599824429395542</v>
      </c>
      <c r="E1806" s="26">
        <v>0.14119000000000001</v>
      </c>
      <c r="F1806" s="26">
        <v>2.1800000000000001E-3</v>
      </c>
      <c r="G1806" s="27">
        <v>4.8797499999999996</v>
      </c>
      <c r="H1806" s="27">
        <v>5.4609999999999999E-2</v>
      </c>
      <c r="I1806" s="26">
        <v>0.25065999999999999</v>
      </c>
      <c r="J1806" s="26">
        <v>2.66E-3</v>
      </c>
      <c r="K1806" s="28">
        <v>7.0699999999999999E-2</v>
      </c>
      <c r="L1806" s="28">
        <v>7.6000000000000004E-4</v>
      </c>
      <c r="M1806" s="29">
        <v>2242</v>
      </c>
      <c r="N1806" s="29">
        <v>27</v>
      </c>
      <c r="O1806" s="29">
        <v>1799</v>
      </c>
      <c r="P1806" s="29">
        <v>9</v>
      </c>
      <c r="Q1806" s="29">
        <v>1442</v>
      </c>
      <c r="R1806" s="29">
        <v>14</v>
      </c>
      <c r="S1806" s="29">
        <v>1381</v>
      </c>
      <c r="T1806" s="29">
        <v>14</v>
      </c>
      <c r="U1806" s="29">
        <v>2242</v>
      </c>
      <c r="V1806" s="29">
        <v>27</v>
      </c>
      <c r="W1806" s="30">
        <f>100*(M1806-Q1806)/M1806</f>
        <v>35.682426404995539</v>
      </c>
      <c r="X1806" s="115">
        <v>2.1257395858459018E-2</v>
      </c>
      <c r="Y1806" s="115">
        <v>2.1684348898424417E-4</v>
      </c>
      <c r="Z1806" s="116">
        <v>8.2253263031077379E-4</v>
      </c>
      <c r="AA1806" s="116">
        <v>9.6188186634760348E-6</v>
      </c>
      <c r="AB1806" s="116">
        <v>0.28111700948270263</v>
      </c>
      <c r="AC1806" s="116">
        <v>1.7764999064450707E-5</v>
      </c>
      <c r="AD1806" s="33">
        <f t="shared" si="266"/>
        <v>-58.527383096537157</v>
      </c>
      <c r="AE1806" s="33">
        <f t="shared" si="267"/>
        <v>-9.6294475810532187</v>
      </c>
      <c r="AF1806" s="33">
        <f t="shared" si="268"/>
        <v>0.63141358942532477</v>
      </c>
      <c r="AG1806" s="34">
        <f t="shared" si="269"/>
        <v>2957.1492861070406</v>
      </c>
      <c r="AH1806" s="34">
        <f t="shared" si="270"/>
        <v>3385.4581572708234</v>
      </c>
      <c r="AI1806" s="34">
        <f t="shared" si="274"/>
        <v>3865.7105833245691</v>
      </c>
      <c r="AJ1806" s="33">
        <f t="shared" si="271"/>
        <v>-0.97522492077377188</v>
      </c>
    </row>
    <row r="1807" spans="1:36">
      <c r="A1807" s="1" t="s">
        <v>1825</v>
      </c>
      <c r="B1807" s="54">
        <v>205.17</v>
      </c>
      <c r="C1807" s="54">
        <v>258.66000000000003</v>
      </c>
      <c r="D1807" s="12">
        <f t="shared" si="272"/>
        <v>0.79320343307817198</v>
      </c>
      <c r="E1807" s="13">
        <v>4.7190000000000003E-2</v>
      </c>
      <c r="F1807" s="13">
        <v>5.1399999999999996E-3</v>
      </c>
      <c r="G1807" s="14">
        <v>0.16077</v>
      </c>
      <c r="H1807" s="14">
        <v>1.7149999999999999E-2</v>
      </c>
      <c r="I1807" s="13">
        <v>2.4709999999999999E-2</v>
      </c>
      <c r="J1807" s="13">
        <v>5.2999999999999998E-4</v>
      </c>
      <c r="K1807" s="15">
        <v>7.8600000000000007E-3</v>
      </c>
      <c r="L1807" s="15">
        <v>2.7999999999999998E-4</v>
      </c>
      <c r="M1807" s="16">
        <v>59</v>
      </c>
      <c r="N1807" s="16">
        <v>229</v>
      </c>
      <c r="O1807" s="16">
        <v>151</v>
      </c>
      <c r="P1807" s="16">
        <v>15</v>
      </c>
      <c r="Q1807" s="16">
        <v>157</v>
      </c>
      <c r="R1807" s="16">
        <v>3</v>
      </c>
      <c r="S1807" s="16">
        <v>158</v>
      </c>
      <c r="T1807" s="16">
        <v>6</v>
      </c>
      <c r="U1807" s="16">
        <v>157</v>
      </c>
      <c r="V1807" s="16">
        <v>3</v>
      </c>
      <c r="W1807" s="17">
        <f>100*(O1807-Q1807)/O1807</f>
        <v>-3.9735099337748343</v>
      </c>
      <c r="X1807" s="113">
        <v>3.9589622183591605E-2</v>
      </c>
      <c r="Y1807" s="113">
        <v>5.2990650208181072E-4</v>
      </c>
      <c r="Z1807" s="114">
        <v>1.6336272646737288E-3</v>
      </c>
      <c r="AA1807" s="114">
        <v>2.908968715711061E-5</v>
      </c>
      <c r="AB1807" s="114">
        <v>0.28271419360469641</v>
      </c>
      <c r="AC1807" s="114">
        <v>1.9166511658476929E-5</v>
      </c>
      <c r="AD1807" s="20">
        <f t="shared" si="266"/>
        <v>-2.0442757876881767</v>
      </c>
      <c r="AE1807" s="20">
        <f t="shared" si="267"/>
        <v>1.2332743152665415</v>
      </c>
      <c r="AF1807" s="20">
        <f t="shared" si="268"/>
        <v>0.67804166379294406</v>
      </c>
      <c r="AG1807" s="21">
        <f t="shared" si="269"/>
        <v>774.93859789423266</v>
      </c>
      <c r="AH1807" s="21">
        <f t="shared" si="270"/>
        <v>1123.764378953352</v>
      </c>
      <c r="AI1807" s="21">
        <f t="shared" si="274"/>
        <v>1529.8054181137597</v>
      </c>
      <c r="AJ1807" s="20">
        <f t="shared" si="271"/>
        <v>-0.95079435949777924</v>
      </c>
    </row>
    <row r="1808" spans="1:36">
      <c r="A1808" s="1" t="s">
        <v>1826</v>
      </c>
      <c r="B1808" s="54">
        <v>62.61</v>
      </c>
      <c r="C1808" s="54">
        <v>62.47</v>
      </c>
      <c r="D1808" s="12">
        <f t="shared" si="272"/>
        <v>1.0022410757163438</v>
      </c>
      <c r="E1808" s="13">
        <v>8.1119999999999998E-2</v>
      </c>
      <c r="F1808" s="13">
        <v>1.23E-3</v>
      </c>
      <c r="G1808" s="14">
        <v>2.3354200000000001</v>
      </c>
      <c r="H1808" s="14">
        <v>3.2410000000000001E-2</v>
      </c>
      <c r="I1808" s="13">
        <v>0.20882999999999999</v>
      </c>
      <c r="J1808" s="13">
        <v>2.65E-3</v>
      </c>
      <c r="K1808" s="15">
        <v>7.0120000000000002E-2</v>
      </c>
      <c r="L1808" s="15">
        <v>1.0300000000000001E-3</v>
      </c>
      <c r="M1808" s="16">
        <v>1224</v>
      </c>
      <c r="N1808" s="16">
        <v>12</v>
      </c>
      <c r="O1808" s="16">
        <v>1223</v>
      </c>
      <c r="P1808" s="16">
        <v>10</v>
      </c>
      <c r="Q1808" s="16">
        <v>1223</v>
      </c>
      <c r="R1808" s="16">
        <v>14</v>
      </c>
      <c r="S1808" s="16">
        <v>1370</v>
      </c>
      <c r="T1808" s="16">
        <v>19</v>
      </c>
      <c r="U1808" s="16">
        <v>1224</v>
      </c>
      <c r="V1808" s="16">
        <v>12</v>
      </c>
      <c r="W1808" s="17">
        <f>100*(M1808-Q1808)/M1808</f>
        <v>8.1699346405228759E-2</v>
      </c>
      <c r="X1808" s="113">
        <v>1.4479150464522861E-2</v>
      </c>
      <c r="Y1808" s="113">
        <v>1.2974551386657379E-4</v>
      </c>
      <c r="Z1808" s="114">
        <v>5.2630661077390122E-4</v>
      </c>
      <c r="AA1808" s="114">
        <v>3.9342842738481517E-6</v>
      </c>
      <c r="AB1808" s="114">
        <v>0.28212832172999358</v>
      </c>
      <c r="AC1808" s="114">
        <v>2.2509933511458998E-5</v>
      </c>
      <c r="AD1808" s="20">
        <f t="shared" si="266"/>
        <v>-22.763154414384701</v>
      </c>
      <c r="AE1808" s="20">
        <f t="shared" si="267"/>
        <v>3.9571526252024647</v>
      </c>
      <c r="AF1808" s="20">
        <f t="shared" si="268"/>
        <v>0.79821164085664276</v>
      </c>
      <c r="AG1808" s="21">
        <f t="shared" si="269"/>
        <v>1563.2671892144158</v>
      </c>
      <c r="AH1808" s="21">
        <f t="shared" si="270"/>
        <v>1770.7206612304155</v>
      </c>
      <c r="AI1808" s="21">
        <f t="shared" si="274"/>
        <v>2000.34333894719</v>
      </c>
      <c r="AJ1808" s="20">
        <f t="shared" si="271"/>
        <v>-0.98414739124174999</v>
      </c>
    </row>
    <row r="1809" spans="1:36">
      <c r="A1809" s="23" t="s">
        <v>1827</v>
      </c>
      <c r="B1809" s="51">
        <v>23.69</v>
      </c>
      <c r="C1809" s="51">
        <v>40.42</v>
      </c>
      <c r="D1809" s="25">
        <f t="shared" si="272"/>
        <v>0.58609599208312713</v>
      </c>
      <c r="E1809" s="26">
        <v>9.4710000000000003E-2</v>
      </c>
      <c r="F1809" s="26">
        <v>3.5409999999999997E-2</v>
      </c>
      <c r="G1809" s="27">
        <v>0.38445000000000001</v>
      </c>
      <c r="H1809" s="27">
        <v>0.14191999999999999</v>
      </c>
      <c r="I1809" s="26">
        <v>2.9440000000000001E-2</v>
      </c>
      <c r="J1809" s="26">
        <v>1.75E-3</v>
      </c>
      <c r="K1809" s="28">
        <v>8.6499999999999997E-3</v>
      </c>
      <c r="L1809" s="28">
        <v>1.34E-3</v>
      </c>
      <c r="M1809" s="29">
        <v>1522</v>
      </c>
      <c r="N1809" s="29">
        <v>845</v>
      </c>
      <c r="O1809" s="29">
        <v>330</v>
      </c>
      <c r="P1809" s="29">
        <v>104</v>
      </c>
      <c r="Q1809" s="29">
        <v>187</v>
      </c>
      <c r="R1809" s="29">
        <v>11</v>
      </c>
      <c r="S1809" s="29">
        <v>174</v>
      </c>
      <c r="T1809" s="29">
        <v>27</v>
      </c>
      <c r="U1809" s="29">
        <v>187</v>
      </c>
      <c r="V1809" s="29">
        <v>11</v>
      </c>
      <c r="W1809" s="30">
        <f>100*(O1809-Q1809)/O1809</f>
        <v>43.333333333333336</v>
      </c>
      <c r="X1809" s="115">
        <v>2.8411371329448008E-2</v>
      </c>
      <c r="Y1809" s="115">
        <v>1.4777506278904623E-4</v>
      </c>
      <c r="Z1809" s="116">
        <v>1.0371735203588727E-3</v>
      </c>
      <c r="AA1809" s="116">
        <v>7.1031127437276072E-6</v>
      </c>
      <c r="AB1809" s="116">
        <v>0.28305274533254138</v>
      </c>
      <c r="AC1809" s="116">
        <v>1.9807841117662538E-5</v>
      </c>
      <c r="AD1809" s="33">
        <f t="shared" si="266"/>
        <v>9.9283285665263676</v>
      </c>
      <c r="AE1809" s="33">
        <f t="shared" si="267"/>
        <v>13.912154128117304</v>
      </c>
      <c r="AF1809" s="33">
        <f t="shared" si="268"/>
        <v>0.70077582165810137</v>
      </c>
      <c r="AG1809" s="34">
        <f t="shared" si="269"/>
        <v>282.03262282095892</v>
      </c>
      <c r="AH1809" s="34">
        <f t="shared" si="270"/>
        <v>338.08310920246981</v>
      </c>
      <c r="AI1809" s="34">
        <f t="shared" si="274"/>
        <v>401.53801506750716</v>
      </c>
      <c r="AJ1809" s="33">
        <f t="shared" si="271"/>
        <v>-0.96875983372413033</v>
      </c>
    </row>
    <row r="1810" spans="1:36">
      <c r="A1810" s="23" t="s">
        <v>1828</v>
      </c>
      <c r="B1810" s="51">
        <v>94.46</v>
      </c>
      <c r="C1810" s="51">
        <v>333.67</v>
      </c>
      <c r="D1810" s="25">
        <f t="shared" si="272"/>
        <v>0.28309407498426586</v>
      </c>
      <c r="E1810" s="26">
        <v>0.12758</v>
      </c>
      <c r="F1810" s="26">
        <v>2.2100000000000002E-3</v>
      </c>
      <c r="G1810" s="27">
        <v>5.4993299999999996</v>
      </c>
      <c r="H1810" s="27">
        <v>7.084E-2</v>
      </c>
      <c r="I1810" s="26">
        <v>0.31263000000000002</v>
      </c>
      <c r="J1810" s="26">
        <v>3.62E-3</v>
      </c>
      <c r="K1810" s="28">
        <v>8.906E-2</v>
      </c>
      <c r="L1810" s="28">
        <v>1.1199999999999999E-3</v>
      </c>
      <c r="M1810" s="29">
        <v>2065</v>
      </c>
      <c r="N1810" s="29">
        <v>31</v>
      </c>
      <c r="O1810" s="29">
        <v>1900</v>
      </c>
      <c r="P1810" s="29">
        <v>11</v>
      </c>
      <c r="Q1810" s="29">
        <v>1754</v>
      </c>
      <c r="R1810" s="29">
        <v>18</v>
      </c>
      <c r="S1810" s="29">
        <v>1724</v>
      </c>
      <c r="T1810" s="29">
        <v>21</v>
      </c>
      <c r="U1810" s="29">
        <v>2065</v>
      </c>
      <c r="V1810" s="29">
        <v>31</v>
      </c>
      <c r="W1810" s="30">
        <f>100*(M1810-Q1810)/M1810</f>
        <v>15.060532687651332</v>
      </c>
      <c r="X1810" s="115">
        <v>3.098003267100876E-2</v>
      </c>
      <c r="Y1810" s="115">
        <v>5.7743839738294328E-4</v>
      </c>
      <c r="Z1810" s="116">
        <v>1.1044079429246671E-3</v>
      </c>
      <c r="AA1810" s="116">
        <v>2.0868712308884596E-5</v>
      </c>
      <c r="AB1810" s="116">
        <v>0.2816353450054776</v>
      </c>
      <c r="AC1810" s="116">
        <v>2.0925696695368982E-5</v>
      </c>
      <c r="AD1810" s="33">
        <f t="shared" ref="AD1810:AD1873" si="275">((AB1810/0.282772)-1)*10000</f>
        <v>-40.19687219818158</v>
      </c>
      <c r="AE1810" s="33">
        <f t="shared" ref="AE1810:AE1873" si="276">((AB1810-Z1810*(EXP(0.00001865*U1810) -1))/(0.282772-0.0332*(EXP(0.00001867*U1810) -1))-1)*10000</f>
        <v>4.4393833016664885</v>
      </c>
      <c r="AF1810" s="33">
        <f t="shared" ref="AF1810:AF1873" si="277">(AC1810/(0.282772-0.0332*(EXP(0.00001867*U1810) -1)))*10000</f>
        <v>0.74345108322763198</v>
      </c>
      <c r="AG1810" s="34">
        <f t="shared" ref="AG1810:AG1873" si="278">10000/0.1867*LN(1+(AB1810-0.28325)/(Z1810-0.0384))</f>
        <v>2270.0852721977831</v>
      </c>
      <c r="AH1810" s="34">
        <f t="shared" ref="AH1810:AH1873" si="279">AG1810-(AG1810-U1810)*(-0.55-AJ1810)/(-0.55-0.16)</f>
        <v>2390.4601306333329</v>
      </c>
      <c r="AI1810" s="34">
        <f t="shared" si="274"/>
        <v>2527.1533854993327</v>
      </c>
      <c r="AJ1810" s="33">
        <f t="shared" ref="AJ1810:AJ1873" si="280">Z1810/0.0332-1</f>
        <v>-0.9667347005143172</v>
      </c>
    </row>
    <row r="1811" spans="1:36">
      <c r="A1811" s="1" t="s">
        <v>1829</v>
      </c>
      <c r="B1811" s="54">
        <v>146.91</v>
      </c>
      <c r="C1811" s="54">
        <v>356.47</v>
      </c>
      <c r="D1811" s="12">
        <f t="shared" si="272"/>
        <v>0.41212444244957497</v>
      </c>
      <c r="E1811" s="13">
        <v>5.4199999999999998E-2</v>
      </c>
      <c r="F1811" s="13">
        <v>3.0400000000000002E-3</v>
      </c>
      <c r="G1811" s="14">
        <v>0.42826999999999998</v>
      </c>
      <c r="H1811" s="14">
        <v>2.308E-2</v>
      </c>
      <c r="I1811" s="13">
        <v>5.731E-2</v>
      </c>
      <c r="J1811" s="13">
        <v>8.8000000000000003E-4</v>
      </c>
      <c r="K1811" s="15">
        <v>1.7909999999999999E-2</v>
      </c>
      <c r="L1811" s="15">
        <v>2.7999999999999998E-4</v>
      </c>
      <c r="M1811" s="16">
        <v>379</v>
      </c>
      <c r="N1811" s="16">
        <v>129</v>
      </c>
      <c r="O1811" s="16">
        <v>362</v>
      </c>
      <c r="P1811" s="16">
        <v>16</v>
      </c>
      <c r="Q1811" s="16">
        <v>359</v>
      </c>
      <c r="R1811" s="16">
        <v>5</v>
      </c>
      <c r="S1811" s="16">
        <v>359</v>
      </c>
      <c r="T1811" s="16">
        <v>6</v>
      </c>
      <c r="U1811" s="16">
        <v>359</v>
      </c>
      <c r="V1811" s="16">
        <v>5</v>
      </c>
      <c r="W1811" s="17">
        <f>100*(O1811-Q1811)/O1811</f>
        <v>0.82872928176795579</v>
      </c>
      <c r="X1811" s="113">
        <v>2.9524457557357046E-2</v>
      </c>
      <c r="Y1811" s="113">
        <v>3.5586498238613306E-4</v>
      </c>
      <c r="Z1811" s="114">
        <v>1.3019344471040849E-3</v>
      </c>
      <c r="AA1811" s="114">
        <v>1.8348184058009967E-5</v>
      </c>
      <c r="AB1811" s="114">
        <v>0.28235189926087623</v>
      </c>
      <c r="AC1811" s="114">
        <v>2.0892674694617066E-5</v>
      </c>
      <c r="AD1811" s="20">
        <f t="shared" si="275"/>
        <v>-14.856518294732446</v>
      </c>
      <c r="AE1811" s="20">
        <f t="shared" si="276"/>
        <v>-7.275753522865136</v>
      </c>
      <c r="AF1811" s="20">
        <f t="shared" si="277"/>
        <v>0.7394361602074786</v>
      </c>
      <c r="AG1811" s="21">
        <f t="shared" si="278"/>
        <v>1281.2233937991762</v>
      </c>
      <c r="AH1811" s="21">
        <f t="shared" si="279"/>
        <v>1814.7947114237863</v>
      </c>
      <c r="AI1811" s="21">
        <f t="shared" si="274"/>
        <v>2426.2284902217766</v>
      </c>
      <c r="AJ1811" s="20">
        <f t="shared" si="280"/>
        <v>-0.96078510701493725</v>
      </c>
    </row>
    <row r="1812" spans="1:36">
      <c r="A1812" s="1" t="s">
        <v>1830</v>
      </c>
      <c r="B1812" s="54">
        <v>85.08</v>
      </c>
      <c r="C1812" s="54">
        <v>211.81</v>
      </c>
      <c r="D1812" s="12">
        <f t="shared" si="272"/>
        <v>0.40168075161701522</v>
      </c>
      <c r="E1812" s="13">
        <v>6.4360000000000001E-2</v>
      </c>
      <c r="F1812" s="13">
        <v>1.9499999999999999E-3</v>
      </c>
      <c r="G1812" s="14">
        <v>1.0080499999999999</v>
      </c>
      <c r="H1812" s="14">
        <v>2.7820000000000001E-2</v>
      </c>
      <c r="I1812" s="13">
        <v>0.11361</v>
      </c>
      <c r="J1812" s="13">
        <v>2.0200000000000001E-3</v>
      </c>
      <c r="K1812" s="15">
        <v>3.9460000000000002E-2</v>
      </c>
      <c r="L1812" s="15">
        <v>1.4599999999999999E-3</v>
      </c>
      <c r="M1812" s="16">
        <v>753</v>
      </c>
      <c r="N1812" s="16">
        <v>30</v>
      </c>
      <c r="O1812" s="16">
        <v>708</v>
      </c>
      <c r="P1812" s="16">
        <v>14</v>
      </c>
      <c r="Q1812" s="16">
        <v>694</v>
      </c>
      <c r="R1812" s="16">
        <v>12</v>
      </c>
      <c r="S1812" s="16">
        <v>782</v>
      </c>
      <c r="T1812" s="16">
        <v>28</v>
      </c>
      <c r="U1812" s="16">
        <v>694</v>
      </c>
      <c r="V1812" s="16">
        <v>12</v>
      </c>
      <c r="W1812" s="17">
        <f>100*(O1812-Q1812)/O1812</f>
        <v>1.9774011299435028</v>
      </c>
      <c r="X1812" s="113">
        <v>3.9183676451681484E-2</v>
      </c>
      <c r="Y1812" s="113">
        <v>5.3437179684277737E-4</v>
      </c>
      <c r="Z1812" s="114">
        <v>1.3078342798757789E-3</v>
      </c>
      <c r="AA1812" s="114">
        <v>1.6021258435679193E-5</v>
      </c>
      <c r="AB1812" s="114">
        <v>0.28246058938885893</v>
      </c>
      <c r="AC1812" s="114">
        <v>2.3190852578551181E-5</v>
      </c>
      <c r="AD1812" s="20">
        <f t="shared" si="275"/>
        <v>-11.012781008766792</v>
      </c>
      <c r="AE1812" s="20">
        <f t="shared" si="276"/>
        <v>3.7020249449160048</v>
      </c>
      <c r="AF1812" s="20">
        <f t="shared" si="277"/>
        <v>0.82138316597532046</v>
      </c>
      <c r="AG1812" s="21">
        <f t="shared" si="278"/>
        <v>1127.9646772731749</v>
      </c>
      <c r="AH1812" s="21">
        <f t="shared" si="279"/>
        <v>1378.9352524160624</v>
      </c>
      <c r="AI1812" s="21">
        <f t="shared" si="274"/>
        <v>1666.6080584308088</v>
      </c>
      <c r="AJ1812" s="20">
        <f t="shared" si="280"/>
        <v>-0.96060740120856092</v>
      </c>
    </row>
    <row r="1813" spans="1:36">
      <c r="A1813" s="1" t="s">
        <v>1831</v>
      </c>
      <c r="B1813" s="54">
        <v>180.75</v>
      </c>
      <c r="C1813" s="54">
        <v>351.91</v>
      </c>
      <c r="D1813" s="12">
        <f t="shared" si="272"/>
        <v>0.51362564292006474</v>
      </c>
      <c r="E1813" s="13">
        <v>4.9970000000000001E-2</v>
      </c>
      <c r="F1813" s="13">
        <v>3.7499999999999999E-3</v>
      </c>
      <c r="G1813" s="14">
        <v>0.25123000000000001</v>
      </c>
      <c r="H1813" s="14">
        <v>1.8259999999999998E-2</v>
      </c>
      <c r="I1813" s="13">
        <v>3.6470000000000002E-2</v>
      </c>
      <c r="J1813" s="13">
        <v>6.8000000000000005E-4</v>
      </c>
      <c r="K1813" s="15">
        <v>1.1509999999999999E-2</v>
      </c>
      <c r="L1813" s="15">
        <v>2.0000000000000001E-4</v>
      </c>
      <c r="M1813" s="16">
        <v>193</v>
      </c>
      <c r="N1813" s="16">
        <v>171</v>
      </c>
      <c r="O1813" s="16">
        <v>228</v>
      </c>
      <c r="P1813" s="16">
        <v>15</v>
      </c>
      <c r="Q1813" s="16">
        <v>231</v>
      </c>
      <c r="R1813" s="16">
        <v>4</v>
      </c>
      <c r="S1813" s="16">
        <v>231</v>
      </c>
      <c r="T1813" s="16">
        <v>4</v>
      </c>
      <c r="U1813" s="16">
        <v>231</v>
      </c>
      <c r="V1813" s="16">
        <v>4</v>
      </c>
      <c r="W1813" s="17">
        <f>100*(O1813-Q1813)/O1813</f>
        <v>-1.3157894736842106</v>
      </c>
      <c r="X1813" s="113">
        <v>1.1562495932766079E-2</v>
      </c>
      <c r="Y1813" s="113">
        <v>1.9504727799283384E-4</v>
      </c>
      <c r="Z1813" s="114">
        <v>4.1702032705458978E-4</v>
      </c>
      <c r="AA1813" s="114">
        <v>5.4583280770765591E-6</v>
      </c>
      <c r="AB1813" s="114">
        <v>0.2821286812897818</v>
      </c>
      <c r="AC1813" s="114">
        <v>2.0047809575839811E-5</v>
      </c>
      <c r="AD1813" s="20">
        <f t="shared" si="275"/>
        <v>-22.750438877194856</v>
      </c>
      <c r="AE1813" s="20">
        <f t="shared" si="276"/>
        <v>-17.748599014540957</v>
      </c>
      <c r="AF1813" s="20">
        <f t="shared" si="277"/>
        <v>0.70933430603176195</v>
      </c>
      <c r="AG1813" s="21">
        <f t="shared" si="278"/>
        <v>1558.3416163996699</v>
      </c>
      <c r="AH1813" s="21">
        <f t="shared" si="279"/>
        <v>2376.1320166214118</v>
      </c>
      <c r="AI1813" s="21">
        <f t="shared" si="274"/>
        <v>3277.0874636024055</v>
      </c>
      <c r="AJ1813" s="20">
        <f t="shared" si="280"/>
        <v>-0.98743914677546418</v>
      </c>
    </row>
    <row r="1814" spans="1:36">
      <c r="A1814" s="1" t="s">
        <v>1832</v>
      </c>
      <c r="B1814" s="54">
        <v>41.99</v>
      </c>
      <c r="C1814" s="54">
        <v>345.56</v>
      </c>
      <c r="D1814" s="12">
        <f t="shared" si="272"/>
        <v>0.12151290658641047</v>
      </c>
      <c r="E1814" s="13">
        <v>6.9790000000000005E-2</v>
      </c>
      <c r="F1814" s="13">
        <v>5.8E-4</v>
      </c>
      <c r="G1814" s="14">
        <v>1.4849399999999999</v>
      </c>
      <c r="H1814" s="14">
        <v>1.136E-2</v>
      </c>
      <c r="I1814" s="13">
        <v>0.15436</v>
      </c>
      <c r="J1814" s="13">
        <v>1.58E-3</v>
      </c>
      <c r="K1814" s="15">
        <v>5.1279999999999999E-2</v>
      </c>
      <c r="L1814" s="15">
        <v>8.9999999999999998E-4</v>
      </c>
      <c r="M1814" s="16">
        <v>922</v>
      </c>
      <c r="N1814" s="16">
        <v>10</v>
      </c>
      <c r="O1814" s="16">
        <v>924</v>
      </c>
      <c r="P1814" s="16">
        <v>5</v>
      </c>
      <c r="Q1814" s="16">
        <v>925</v>
      </c>
      <c r="R1814" s="16">
        <v>9</v>
      </c>
      <c r="S1814" s="16">
        <v>1011</v>
      </c>
      <c r="T1814" s="16">
        <v>17</v>
      </c>
      <c r="U1814" s="16">
        <v>925</v>
      </c>
      <c r="V1814" s="16">
        <v>9</v>
      </c>
      <c r="W1814" s="17">
        <f>100*(O1814-Q1814)/O1814</f>
        <v>-0.10822510822510822</v>
      </c>
      <c r="X1814" s="113">
        <v>5.3023871597619706E-3</v>
      </c>
      <c r="Y1814" s="113">
        <v>1.2945466413554412E-4</v>
      </c>
      <c r="Z1814" s="114">
        <v>1.5484343648106458E-4</v>
      </c>
      <c r="AA1814" s="114">
        <v>4.2434746095502646E-6</v>
      </c>
      <c r="AB1814" s="114">
        <v>0.28226855605829515</v>
      </c>
      <c r="AC1814" s="114">
        <v>1.6914049273921272E-5</v>
      </c>
      <c r="AD1814" s="20">
        <f t="shared" si="275"/>
        <v>-17.803882340008403</v>
      </c>
      <c r="AE1814" s="20">
        <f t="shared" si="276"/>
        <v>2.558413902740142</v>
      </c>
      <c r="AF1814" s="20">
        <f t="shared" si="277"/>
        <v>0.59937735613615062</v>
      </c>
      <c r="AG1814" s="21">
        <f t="shared" si="278"/>
        <v>1357.1598561676026</v>
      </c>
      <c r="AH1814" s="21">
        <f t="shared" si="279"/>
        <v>1628.2251511746374</v>
      </c>
      <c r="AI1814" s="21">
        <f t="shared" si="274"/>
        <v>1923.5797146679852</v>
      </c>
      <c r="AJ1814" s="20">
        <f t="shared" si="280"/>
        <v>-0.99533604106984741</v>
      </c>
    </row>
    <row r="1815" spans="1:36">
      <c r="A1815" s="23" t="s">
        <v>1833</v>
      </c>
      <c r="B1815" s="51">
        <v>189.87</v>
      </c>
      <c r="C1815" s="51">
        <v>145.28</v>
      </c>
      <c r="D1815" s="25">
        <f t="shared" si="272"/>
        <v>1.3069245594713657</v>
      </c>
      <c r="E1815" s="26">
        <v>9.8949999999999996E-2</v>
      </c>
      <c r="F1815" s="26">
        <v>5.6800000000000002E-3</v>
      </c>
      <c r="G1815" s="27">
        <v>2.3187799999999998</v>
      </c>
      <c r="H1815" s="27">
        <v>0.12511</v>
      </c>
      <c r="I1815" s="26">
        <v>0.16994999999999999</v>
      </c>
      <c r="J1815" s="26">
        <v>3.31E-3</v>
      </c>
      <c r="K1815" s="28">
        <v>4.9680000000000002E-2</v>
      </c>
      <c r="L1815" s="28">
        <v>8.4000000000000003E-4</v>
      </c>
      <c r="M1815" s="29">
        <v>1604</v>
      </c>
      <c r="N1815" s="29">
        <v>110</v>
      </c>
      <c r="O1815" s="29">
        <v>1218</v>
      </c>
      <c r="P1815" s="29">
        <v>38</v>
      </c>
      <c r="Q1815" s="29">
        <v>1012</v>
      </c>
      <c r="R1815" s="29">
        <v>18</v>
      </c>
      <c r="S1815" s="29">
        <v>980</v>
      </c>
      <c r="T1815" s="29">
        <v>16</v>
      </c>
      <c r="U1815" s="29">
        <v>1604</v>
      </c>
      <c r="V1815" s="29">
        <v>110</v>
      </c>
      <c r="W1815" s="30">
        <f>100*(M1815-Q1815)/M1815</f>
        <v>36.907730673316706</v>
      </c>
      <c r="X1815" s="115">
        <v>2.8994295142844552E-2</v>
      </c>
      <c r="Y1815" s="115">
        <v>4.4705456333478681E-4</v>
      </c>
      <c r="Z1815" s="116">
        <v>1.0893762655895111E-3</v>
      </c>
      <c r="AA1815" s="116">
        <v>2.0264281649155297E-5</v>
      </c>
      <c r="AB1815" s="116">
        <v>0.28229037217516756</v>
      </c>
      <c r="AC1815" s="116">
        <v>3.2010079321839631E-5</v>
      </c>
      <c r="AD1815" s="33">
        <f t="shared" si="275"/>
        <v>-17.032373248853094</v>
      </c>
      <c r="AE1815" s="33">
        <f t="shared" si="276"/>
        <v>17.552286808835138</v>
      </c>
      <c r="AF1815" s="33">
        <f t="shared" si="277"/>
        <v>1.1360650472637694</v>
      </c>
      <c r="AG1815" s="34">
        <f t="shared" si="278"/>
        <v>1360.1911075352461</v>
      </c>
      <c r="AH1815" s="34">
        <f t="shared" si="279"/>
        <v>1216.9319342520012</v>
      </c>
      <c r="AI1815" s="34">
        <f t="shared" si="274"/>
        <v>1054.3633466378415</v>
      </c>
      <c r="AJ1815" s="33">
        <f t="shared" si="280"/>
        <v>-0.96718746187983395</v>
      </c>
    </row>
    <row r="1816" spans="1:36">
      <c r="A1816" s="23" t="s">
        <v>1834</v>
      </c>
      <c r="B1816" s="51">
        <v>149.12</v>
      </c>
      <c r="C1816" s="51">
        <v>88.66</v>
      </c>
      <c r="D1816" s="25">
        <f t="shared" si="272"/>
        <v>1.6819309722535529</v>
      </c>
      <c r="E1816" s="26">
        <v>0.16561999999999999</v>
      </c>
      <c r="F1816" s="26">
        <v>3.5999999999999999E-3</v>
      </c>
      <c r="G1816" s="27">
        <v>4.5116100000000001</v>
      </c>
      <c r="H1816" s="27">
        <v>8.3720000000000003E-2</v>
      </c>
      <c r="I1816" s="26">
        <v>0.19761000000000001</v>
      </c>
      <c r="J1816" s="26">
        <v>3.6099999999999999E-3</v>
      </c>
      <c r="K1816" s="28">
        <v>8.3210000000000006E-2</v>
      </c>
      <c r="L1816" s="28">
        <v>1.5100000000000001E-3</v>
      </c>
      <c r="M1816" s="29">
        <v>2514</v>
      </c>
      <c r="N1816" s="29">
        <v>14</v>
      </c>
      <c r="O1816" s="29">
        <v>1733</v>
      </c>
      <c r="P1816" s="29">
        <v>15</v>
      </c>
      <c r="Q1816" s="29">
        <v>1162</v>
      </c>
      <c r="R1816" s="29">
        <v>19</v>
      </c>
      <c r="S1816" s="29">
        <v>1616</v>
      </c>
      <c r="T1816" s="29">
        <v>28</v>
      </c>
      <c r="U1816" s="29">
        <v>2514</v>
      </c>
      <c r="V1816" s="29">
        <v>14</v>
      </c>
      <c r="W1816" s="30">
        <f>100*(M1816-Q1816)/M1816</f>
        <v>53.7788385043755</v>
      </c>
      <c r="X1816" s="115">
        <v>1.8805086450469733E-2</v>
      </c>
      <c r="Y1816" s="115">
        <v>1.0870601920255095E-4</v>
      </c>
      <c r="Z1816" s="116">
        <v>7.2158336142189505E-4</v>
      </c>
      <c r="AA1816" s="116">
        <v>2.3638597607518329E-6</v>
      </c>
      <c r="AB1816" s="116">
        <v>0.28203556092978455</v>
      </c>
      <c r="AC1816" s="116">
        <v>2.0081567623828145E-5</v>
      </c>
      <c r="AD1816" s="33">
        <f t="shared" si="275"/>
        <v>-26.043564080442394</v>
      </c>
      <c r="AE1816" s="33">
        <f t="shared" si="276"/>
        <v>29.31823206007822</v>
      </c>
      <c r="AF1816" s="33">
        <f t="shared" si="277"/>
        <v>0.71419777685821662</v>
      </c>
      <c r="AG1816" s="34">
        <f t="shared" si="278"/>
        <v>1699.150954981912</v>
      </c>
      <c r="AH1816" s="34">
        <f t="shared" si="279"/>
        <v>1207.6414004420062</v>
      </c>
      <c r="AI1816" s="34">
        <f t="shared" si="274"/>
        <v>658.97078862764897</v>
      </c>
      <c r="AJ1816" s="33">
        <f t="shared" si="280"/>
        <v>-0.97826556140295495</v>
      </c>
    </row>
    <row r="1817" spans="1:36">
      <c r="A1817" s="23" t="s">
        <v>1835</v>
      </c>
      <c r="B1817" s="51">
        <v>81.06</v>
      </c>
      <c r="C1817" s="51">
        <v>75.28</v>
      </c>
      <c r="D1817" s="25">
        <f t="shared" si="272"/>
        <v>1.0767800212539851</v>
      </c>
      <c r="E1817" s="26">
        <v>0.10803</v>
      </c>
      <c r="F1817" s="26">
        <v>7.4799999999999997E-3</v>
      </c>
      <c r="G1817" s="27">
        <v>2.3369300000000002</v>
      </c>
      <c r="H1817" s="27">
        <v>0.15364</v>
      </c>
      <c r="I1817" s="26">
        <v>0.15689</v>
      </c>
      <c r="J1817" s="26">
        <v>3.4099999999999998E-3</v>
      </c>
      <c r="K1817" s="28">
        <v>4.5449999999999997E-2</v>
      </c>
      <c r="L1817" s="28">
        <v>9.3999999999999997E-4</v>
      </c>
      <c r="M1817" s="29">
        <v>1766</v>
      </c>
      <c r="N1817" s="29">
        <v>130</v>
      </c>
      <c r="O1817" s="29">
        <v>1224</v>
      </c>
      <c r="P1817" s="29">
        <v>47</v>
      </c>
      <c r="Q1817" s="29">
        <v>939</v>
      </c>
      <c r="R1817" s="29">
        <v>19</v>
      </c>
      <c r="S1817" s="29">
        <v>898</v>
      </c>
      <c r="T1817" s="29">
        <v>18</v>
      </c>
      <c r="U1817" s="29">
        <v>939</v>
      </c>
      <c r="V1817" s="29">
        <v>19</v>
      </c>
      <c r="W1817" s="30">
        <f>100*(O1817-Q1817)/O1817</f>
        <v>23.284313725490197</v>
      </c>
      <c r="X1817" s="115">
        <v>1.6159547424402718E-2</v>
      </c>
      <c r="Y1817" s="115">
        <v>8.3643985651259191E-5</v>
      </c>
      <c r="Z1817" s="116">
        <v>6.0975354719229819E-4</v>
      </c>
      <c r="AA1817" s="116">
        <v>3.5752180047161407E-6</v>
      </c>
      <c r="AB1817" s="116">
        <v>0.28203952765142543</v>
      </c>
      <c r="AC1817" s="116">
        <v>1.9295760276952248E-5</v>
      </c>
      <c r="AD1817" s="33">
        <f t="shared" si="275"/>
        <v>-25.903284221019398</v>
      </c>
      <c r="AE1817" s="33">
        <f t="shared" si="276"/>
        <v>-5.5311016742831676</v>
      </c>
      <c r="AF1817" s="33">
        <f t="shared" si="277"/>
        <v>0.68379862788830181</v>
      </c>
      <c r="AG1817" s="34">
        <f t="shared" si="278"/>
        <v>1688.7540323242451</v>
      </c>
      <c r="AH1817" s="34">
        <f t="shared" si="279"/>
        <v>2144.5558337069356</v>
      </c>
      <c r="AI1817" s="34">
        <f t="shared" si="274"/>
        <v>2650.889283863849</v>
      </c>
      <c r="AJ1817" s="33">
        <f t="shared" si="280"/>
        <v>-0.98163392930143678</v>
      </c>
    </row>
    <row r="1818" spans="1:36">
      <c r="A1818" s="1" t="s">
        <v>1836</v>
      </c>
      <c r="B1818" s="54">
        <v>63.3</v>
      </c>
      <c r="C1818" s="54">
        <v>637.85</v>
      </c>
      <c r="D1818" s="12">
        <f t="shared" si="272"/>
        <v>9.9239633142588379E-2</v>
      </c>
      <c r="E1818" s="13">
        <v>0.11650000000000001</v>
      </c>
      <c r="F1818" s="13">
        <v>6.7000000000000002E-4</v>
      </c>
      <c r="G1818" s="14">
        <v>5.5327799999999998</v>
      </c>
      <c r="H1818" s="14">
        <v>2.9960000000000001E-2</v>
      </c>
      <c r="I1818" s="13">
        <v>0.34450999999999998</v>
      </c>
      <c r="J1818" s="13">
        <v>3.3899999999999998E-3</v>
      </c>
      <c r="K1818" s="15">
        <v>0.15501000000000001</v>
      </c>
      <c r="L1818" s="15">
        <v>1.83E-3</v>
      </c>
      <c r="M1818" s="16">
        <v>1903</v>
      </c>
      <c r="N1818" s="16">
        <v>10</v>
      </c>
      <c r="O1818" s="16">
        <v>1906</v>
      </c>
      <c r="P1818" s="16">
        <v>5</v>
      </c>
      <c r="Q1818" s="16">
        <v>1908</v>
      </c>
      <c r="R1818" s="16">
        <v>16</v>
      </c>
      <c r="S1818" s="16">
        <v>2913</v>
      </c>
      <c r="T1818" s="16">
        <v>32</v>
      </c>
      <c r="U1818" s="16">
        <v>1903</v>
      </c>
      <c r="V1818" s="16">
        <v>10</v>
      </c>
      <c r="W1818" s="17">
        <f>100*(M1818-Q1818)/M1818</f>
        <v>-0.26274303730951132</v>
      </c>
      <c r="X1818" s="113">
        <v>2.7571888180150249E-3</v>
      </c>
      <c r="Y1818" s="113">
        <v>8.6263809788280103E-5</v>
      </c>
      <c r="Z1818" s="114">
        <v>1.0369909838995443E-4</v>
      </c>
      <c r="AA1818" s="114">
        <v>2.6344796690806191E-6</v>
      </c>
      <c r="AB1818" s="114">
        <v>0.28152978947103924</v>
      </c>
      <c r="AC1818" s="114">
        <v>1.8730169823133439E-5</v>
      </c>
      <c r="AD1818" s="20">
        <f t="shared" si="275"/>
        <v>-43.929757152786351</v>
      </c>
      <c r="AE1818" s="20">
        <f t="shared" si="276"/>
        <v>-1.604891526333363</v>
      </c>
      <c r="AF1818" s="20">
        <f t="shared" si="277"/>
        <v>0.66520182766621139</v>
      </c>
      <c r="AG1818" s="21">
        <f t="shared" si="278"/>
        <v>2353.4464588513601</v>
      </c>
      <c r="AH1818" s="21">
        <f t="shared" si="279"/>
        <v>2636.9590671825786</v>
      </c>
      <c r="AI1818" s="21">
        <f t="shared" si="274"/>
        <v>2945.221875399262</v>
      </c>
      <c r="AJ1818" s="20">
        <f t="shared" si="280"/>
        <v>-0.99687653318102543</v>
      </c>
    </row>
    <row r="1819" spans="1:36">
      <c r="A1819" s="1" t="s">
        <v>1837</v>
      </c>
      <c r="B1819" s="54">
        <v>83.14</v>
      </c>
      <c r="C1819" s="54">
        <v>103.72</v>
      </c>
      <c r="D1819" s="12">
        <f t="shared" si="272"/>
        <v>0.80158118010027002</v>
      </c>
      <c r="E1819" s="13">
        <v>8.3040000000000003E-2</v>
      </c>
      <c r="F1819" s="13">
        <v>1.6100000000000001E-3</v>
      </c>
      <c r="G1819" s="14">
        <v>2.4817399999999998</v>
      </c>
      <c r="H1819" s="14">
        <v>4.4069999999999998E-2</v>
      </c>
      <c r="I1819" s="13">
        <v>0.21681</v>
      </c>
      <c r="J1819" s="13">
        <v>3.1700000000000001E-3</v>
      </c>
      <c r="K1819" s="15">
        <v>6.2509999999999996E-2</v>
      </c>
      <c r="L1819" s="15">
        <v>1.33E-3</v>
      </c>
      <c r="M1819" s="16">
        <v>1270</v>
      </c>
      <c r="N1819" s="16">
        <v>16</v>
      </c>
      <c r="O1819" s="16">
        <v>1267</v>
      </c>
      <c r="P1819" s="16">
        <v>13</v>
      </c>
      <c r="Q1819" s="16">
        <v>1265</v>
      </c>
      <c r="R1819" s="16">
        <v>17</v>
      </c>
      <c r="S1819" s="16">
        <v>1226</v>
      </c>
      <c r="T1819" s="16">
        <v>25</v>
      </c>
      <c r="U1819" s="16">
        <v>1270</v>
      </c>
      <c r="V1819" s="16">
        <v>16</v>
      </c>
      <c r="W1819" s="17">
        <f>100*(M1819-Q1819)/M1819</f>
        <v>0.39370078740157483</v>
      </c>
      <c r="X1819" s="113">
        <v>8.6527288008382223E-3</v>
      </c>
      <c r="Y1819" s="113">
        <v>1.2974970428317868E-5</v>
      </c>
      <c r="Z1819" s="114">
        <v>3.0665764869031739E-4</v>
      </c>
      <c r="AA1819" s="114">
        <v>3.1575779296944567E-7</v>
      </c>
      <c r="AB1819" s="114">
        <v>0.28182169605259483</v>
      </c>
      <c r="AC1819" s="114">
        <v>1.8725799597097513E-5</v>
      </c>
      <c r="AD1819" s="20">
        <f t="shared" si="275"/>
        <v>-33.606720163424917</v>
      </c>
      <c r="AE1819" s="20">
        <f t="shared" si="276"/>
        <v>-5.7113237412997897</v>
      </c>
      <c r="AF1819" s="20">
        <f t="shared" si="277"/>
        <v>0.66409339877730178</v>
      </c>
      <c r="AG1819" s="21">
        <f t="shared" si="278"/>
        <v>1971.5588612757501</v>
      </c>
      <c r="AH1819" s="21">
        <f t="shared" si="279"/>
        <v>2407.081981784957</v>
      </c>
      <c r="AI1819" s="21">
        <f t="shared" si="274"/>
        <v>2884.6564141346389</v>
      </c>
      <c r="AJ1819" s="20">
        <f t="shared" si="280"/>
        <v>-0.99076332383462895</v>
      </c>
    </row>
    <row r="1820" spans="1:36">
      <c r="A1820" s="1" t="s">
        <v>1838</v>
      </c>
      <c r="B1820" s="54">
        <v>142.33000000000001</v>
      </c>
      <c r="C1820" s="54">
        <v>184.57</v>
      </c>
      <c r="D1820" s="12">
        <f t="shared" si="272"/>
        <v>0.77114373950262782</v>
      </c>
      <c r="E1820" s="13">
        <v>9.0819999999999998E-2</v>
      </c>
      <c r="F1820" s="13">
        <v>8.7000000000000001E-4</v>
      </c>
      <c r="G1820" s="14">
        <v>3.1415600000000001</v>
      </c>
      <c r="H1820" s="14">
        <v>2.7720000000000002E-2</v>
      </c>
      <c r="I1820" s="13">
        <v>0.25092999999999999</v>
      </c>
      <c r="J1820" s="13">
        <v>2.7299999999999998E-3</v>
      </c>
      <c r="K1820" s="15">
        <v>7.3249999999999996E-2</v>
      </c>
      <c r="L1820" s="15">
        <v>8.7000000000000001E-4</v>
      </c>
      <c r="M1820" s="16">
        <v>1443</v>
      </c>
      <c r="N1820" s="16">
        <v>9</v>
      </c>
      <c r="O1820" s="16">
        <v>1443</v>
      </c>
      <c r="P1820" s="16">
        <v>7</v>
      </c>
      <c r="Q1820" s="16">
        <v>1443</v>
      </c>
      <c r="R1820" s="16">
        <v>14</v>
      </c>
      <c r="S1820" s="16">
        <v>1429</v>
      </c>
      <c r="T1820" s="16">
        <v>16</v>
      </c>
      <c r="U1820" s="16">
        <v>1443</v>
      </c>
      <c r="V1820" s="16">
        <v>9</v>
      </c>
      <c r="W1820" s="17">
        <f>100*(M1820-Q1820)/M1820</f>
        <v>0</v>
      </c>
      <c r="X1820" s="113">
        <v>2.8666712538919538E-2</v>
      </c>
      <c r="Y1820" s="113">
        <v>5.0473321485859158E-4</v>
      </c>
      <c r="Z1820" s="114">
        <v>9.9242191214892698E-4</v>
      </c>
      <c r="AA1820" s="114">
        <v>1.6400332042788707E-5</v>
      </c>
      <c r="AB1820" s="114">
        <v>0.28203514653000405</v>
      </c>
      <c r="AC1820" s="114">
        <v>2.097894472703253E-5</v>
      </c>
      <c r="AD1820" s="20">
        <f t="shared" si="275"/>
        <v>-26.058218989007955</v>
      </c>
      <c r="AE1820" s="20">
        <f t="shared" si="276"/>
        <v>5.0615688195931874</v>
      </c>
      <c r="AF1820" s="20">
        <f t="shared" si="277"/>
        <v>0.74428944269797936</v>
      </c>
      <c r="AG1820" s="21">
        <f t="shared" si="278"/>
        <v>1711.8333989059288</v>
      </c>
      <c r="AH1820" s="21">
        <f t="shared" si="279"/>
        <v>1870.902414002775</v>
      </c>
      <c r="AI1820" s="21">
        <f t="shared" si="274"/>
        <v>2050.6214278839407</v>
      </c>
      <c r="AJ1820" s="20">
        <f t="shared" si="280"/>
        <v>-0.97010777373045398</v>
      </c>
    </row>
    <row r="1821" spans="1:36">
      <c r="A1821" s="1" t="s">
        <v>1839</v>
      </c>
      <c r="B1821" s="54">
        <v>137.9</v>
      </c>
      <c r="C1821" s="54">
        <v>242.96</v>
      </c>
      <c r="D1821" s="12">
        <f t="shared" si="272"/>
        <v>0.56758314125782017</v>
      </c>
      <c r="E1821" s="13">
        <v>6.0220000000000003E-2</v>
      </c>
      <c r="F1821" s="13">
        <v>7.5000000000000002E-4</v>
      </c>
      <c r="G1821" s="14">
        <v>0.80132999999999999</v>
      </c>
      <c r="H1821" s="14">
        <v>9.11E-3</v>
      </c>
      <c r="I1821" s="13">
        <v>9.6540000000000001E-2</v>
      </c>
      <c r="J1821" s="13">
        <v>1.07E-3</v>
      </c>
      <c r="K1821" s="15">
        <v>3.1710000000000002E-2</v>
      </c>
      <c r="L1821" s="15">
        <v>4.4000000000000002E-4</v>
      </c>
      <c r="M1821" s="16">
        <v>611</v>
      </c>
      <c r="N1821" s="16">
        <v>11</v>
      </c>
      <c r="O1821" s="16">
        <v>598</v>
      </c>
      <c r="P1821" s="16">
        <v>5</v>
      </c>
      <c r="Q1821" s="16">
        <v>594</v>
      </c>
      <c r="R1821" s="16">
        <v>6</v>
      </c>
      <c r="S1821" s="16">
        <v>631</v>
      </c>
      <c r="T1821" s="16">
        <v>9</v>
      </c>
      <c r="U1821" s="16">
        <v>594</v>
      </c>
      <c r="V1821" s="16">
        <v>6</v>
      </c>
      <c r="W1821" s="17">
        <f>100*(O1821-Q1821)/O1821</f>
        <v>0.66889632107023411</v>
      </c>
      <c r="X1821" s="113">
        <v>4.2307205207489955E-3</v>
      </c>
      <c r="Y1821" s="113">
        <v>2.4796000118169449E-5</v>
      </c>
      <c r="Z1821" s="114">
        <v>1.2508756524165068E-4</v>
      </c>
      <c r="AA1821" s="114">
        <v>5.0315019363025812E-7</v>
      </c>
      <c r="AB1821" s="114">
        <v>0.28188012696460785</v>
      </c>
      <c r="AC1821" s="114">
        <v>2.0260336493080489E-5</v>
      </c>
      <c r="AD1821" s="20">
        <f t="shared" si="275"/>
        <v>-31.540358854206254</v>
      </c>
      <c r="AE1821" s="20">
        <f t="shared" si="276"/>
        <v>-18.520775733810169</v>
      </c>
      <c r="AF1821" s="20">
        <f t="shared" si="277"/>
        <v>0.71742953166861156</v>
      </c>
      <c r="AG1821" s="21">
        <f t="shared" si="278"/>
        <v>1883.4907171609664</v>
      </c>
      <c r="AH1821" s="21">
        <f t="shared" si="279"/>
        <v>2693.9307332891462</v>
      </c>
      <c r="AI1821" s="21">
        <f t="shared" si="274"/>
        <v>3575.9016412705882</v>
      </c>
      <c r="AJ1821" s="20">
        <f t="shared" si="280"/>
        <v>-0.99623230225175752</v>
      </c>
    </row>
    <row r="1822" spans="1:36">
      <c r="A1822" s="1" t="s">
        <v>1840</v>
      </c>
      <c r="B1822" s="54">
        <v>121.85</v>
      </c>
      <c r="C1822" s="54">
        <v>425.04</v>
      </c>
      <c r="D1822" s="12">
        <f t="shared" si="272"/>
        <v>0.28667890080933556</v>
      </c>
      <c r="E1822" s="13">
        <v>7.3940000000000006E-2</v>
      </c>
      <c r="F1822" s="13">
        <v>1.1999999999999999E-3</v>
      </c>
      <c r="G1822" s="14">
        <v>1.76518</v>
      </c>
      <c r="H1822" s="14">
        <v>2.6280000000000001E-2</v>
      </c>
      <c r="I1822" s="13">
        <v>0.17318</v>
      </c>
      <c r="J1822" s="13">
        <v>2.2200000000000002E-3</v>
      </c>
      <c r="K1822" s="15">
        <v>7.7189999999999995E-2</v>
      </c>
      <c r="L1822" s="15">
        <v>1.7600000000000001E-3</v>
      </c>
      <c r="M1822" s="16">
        <v>1040</v>
      </c>
      <c r="N1822" s="16">
        <v>13</v>
      </c>
      <c r="O1822" s="16">
        <v>1033</v>
      </c>
      <c r="P1822" s="16">
        <v>10</v>
      </c>
      <c r="Q1822" s="16">
        <v>1030</v>
      </c>
      <c r="R1822" s="16">
        <v>12</v>
      </c>
      <c r="S1822" s="16">
        <v>1503</v>
      </c>
      <c r="T1822" s="16">
        <v>33</v>
      </c>
      <c r="U1822" s="16">
        <v>1040</v>
      </c>
      <c r="V1822" s="16">
        <v>13</v>
      </c>
      <c r="W1822" s="17">
        <f>100*(M1822-Q1822)/M1822</f>
        <v>0.96153846153846156</v>
      </c>
      <c r="X1822" s="113">
        <v>3.0721433603940709E-2</v>
      </c>
      <c r="Y1822" s="113">
        <v>5.6155630849765142E-4</v>
      </c>
      <c r="Z1822" s="114">
        <v>1.0578664967815109E-3</v>
      </c>
      <c r="AA1822" s="114">
        <v>1.5385385739872433E-5</v>
      </c>
      <c r="AB1822" s="114">
        <v>0.28193735876824261</v>
      </c>
      <c r="AC1822" s="114">
        <v>2.0092560018503857E-5</v>
      </c>
      <c r="AD1822" s="20">
        <f t="shared" si="275"/>
        <v>-29.516403029911096</v>
      </c>
      <c r="AE1822" s="20">
        <f t="shared" si="276"/>
        <v>-7.2459327712937061</v>
      </c>
      <c r="AF1822" s="20">
        <f t="shared" si="277"/>
        <v>0.71219638105734362</v>
      </c>
      <c r="AG1822" s="21">
        <f t="shared" si="278"/>
        <v>1850.4569625963027</v>
      </c>
      <c r="AH1822" s="21">
        <f t="shared" si="279"/>
        <v>2327.7551024815402</v>
      </c>
      <c r="AI1822" s="21">
        <f t="shared" si="274"/>
        <v>2868.6122455237874</v>
      </c>
      <c r="AJ1822" s="20">
        <f t="shared" si="280"/>
        <v>-0.96813655130176168</v>
      </c>
    </row>
    <row r="1823" spans="1:36">
      <c r="A1823" s="23" t="s">
        <v>1841</v>
      </c>
      <c r="B1823" s="51">
        <v>263.91000000000003</v>
      </c>
      <c r="C1823" s="51">
        <v>713.83</v>
      </c>
      <c r="D1823" s="25">
        <f t="shared" si="272"/>
        <v>0.36970987490018631</v>
      </c>
      <c r="E1823" s="26">
        <v>7.5060000000000002E-2</v>
      </c>
      <c r="F1823" s="26">
        <v>4.0000000000000001E-3</v>
      </c>
      <c r="G1823" s="27">
        <v>0.29322999999999999</v>
      </c>
      <c r="H1823" s="27">
        <v>1.486E-2</v>
      </c>
      <c r="I1823" s="26">
        <v>2.8330000000000001E-2</v>
      </c>
      <c r="J1823" s="26">
        <v>4.6999999999999999E-4</v>
      </c>
      <c r="K1823" s="28">
        <v>8.5299999999999994E-3</v>
      </c>
      <c r="L1823" s="28">
        <v>1.8000000000000001E-4</v>
      </c>
      <c r="M1823" s="29">
        <v>1070</v>
      </c>
      <c r="N1823" s="29">
        <v>110</v>
      </c>
      <c r="O1823" s="29">
        <v>261</v>
      </c>
      <c r="P1823" s="29">
        <v>12</v>
      </c>
      <c r="Q1823" s="29">
        <v>180</v>
      </c>
      <c r="R1823" s="29">
        <v>3</v>
      </c>
      <c r="S1823" s="29">
        <v>172</v>
      </c>
      <c r="T1823" s="29">
        <v>4</v>
      </c>
      <c r="U1823" s="29">
        <v>180</v>
      </c>
      <c r="V1823" s="29">
        <v>3</v>
      </c>
      <c r="W1823" s="30">
        <f>100*(O1823-Q1823)/O1823</f>
        <v>31.03448275862069</v>
      </c>
      <c r="X1823" s="115">
        <v>2.9204076451590982E-2</v>
      </c>
      <c r="Y1823" s="115">
        <v>6.9594897365671086E-4</v>
      </c>
      <c r="Z1823" s="116">
        <v>1.1244601939234269E-3</v>
      </c>
      <c r="AA1823" s="116">
        <v>3.04771566980719E-5</v>
      </c>
      <c r="AB1823" s="116">
        <v>0.28200037821418689</v>
      </c>
      <c r="AC1823" s="116">
        <v>2.5038428869064532E-5</v>
      </c>
      <c r="AD1823" s="33">
        <f t="shared" si="275"/>
        <v>-27.287771979302988</v>
      </c>
      <c r="AE1823" s="33">
        <f t="shared" si="276"/>
        <v>-23.478482024653637</v>
      </c>
      <c r="AF1823" s="33">
        <f t="shared" si="277"/>
        <v>0.88581361262656</v>
      </c>
      <c r="AG1823" s="34">
        <f t="shared" si="278"/>
        <v>1766.1614033570486</v>
      </c>
      <c r="AH1823" s="34">
        <f t="shared" si="279"/>
        <v>2695.8099697469002</v>
      </c>
      <c r="AI1823" s="34">
        <f t="shared" si="274"/>
        <v>3752.4501570405982</v>
      </c>
      <c r="AJ1823" s="33">
        <f t="shared" si="280"/>
        <v>-0.96613071705049913</v>
      </c>
    </row>
    <row r="1824" spans="1:36">
      <c r="A1824" s="23" t="s">
        <v>1842</v>
      </c>
      <c r="B1824" s="51">
        <v>124.82</v>
      </c>
      <c r="C1824" s="51">
        <v>168.69</v>
      </c>
      <c r="D1824" s="25">
        <f t="shared" si="272"/>
        <v>0.73993716284308497</v>
      </c>
      <c r="E1824" s="26">
        <v>6.8440000000000001E-2</v>
      </c>
      <c r="F1824" s="26">
        <v>7.11E-3</v>
      </c>
      <c r="G1824" s="27">
        <v>0.45917000000000002</v>
      </c>
      <c r="H1824" s="27">
        <v>4.6550000000000001E-2</v>
      </c>
      <c r="I1824" s="26">
        <v>4.8660000000000002E-2</v>
      </c>
      <c r="J1824" s="26">
        <v>1.09E-3</v>
      </c>
      <c r="K1824" s="28">
        <v>1.4800000000000001E-2</v>
      </c>
      <c r="L1824" s="28">
        <v>3.3E-4</v>
      </c>
      <c r="M1824" s="29">
        <v>882</v>
      </c>
      <c r="N1824" s="29">
        <v>224</v>
      </c>
      <c r="O1824" s="29">
        <v>384</v>
      </c>
      <c r="P1824" s="29">
        <v>32</v>
      </c>
      <c r="Q1824" s="29">
        <v>306</v>
      </c>
      <c r="R1824" s="29">
        <v>7</v>
      </c>
      <c r="S1824" s="29">
        <v>297</v>
      </c>
      <c r="T1824" s="29">
        <v>7</v>
      </c>
      <c r="U1824" s="29">
        <v>306</v>
      </c>
      <c r="V1824" s="29">
        <v>7</v>
      </c>
      <c r="W1824" s="30">
        <f>100*(O1824-Q1824)/O1824</f>
        <v>20.3125</v>
      </c>
      <c r="X1824" s="115">
        <v>5.39574749658778E-2</v>
      </c>
      <c r="Y1824" s="115">
        <v>5.8318697562413082E-4</v>
      </c>
      <c r="Z1824" s="116">
        <v>2.0920147350865178E-3</v>
      </c>
      <c r="AA1824" s="116">
        <v>2.5123776891711038E-5</v>
      </c>
      <c r="AB1824" s="116">
        <v>0.28257712503700599</v>
      </c>
      <c r="AC1824" s="116">
        <v>1.914304984735731E-5</v>
      </c>
      <c r="AD1824" s="33">
        <f t="shared" si="275"/>
        <v>-6.8915933329338763</v>
      </c>
      <c r="AE1824" s="33">
        <f t="shared" si="276"/>
        <v>-0.5886053813075609</v>
      </c>
      <c r="AF1824" s="33">
        <f t="shared" si="277"/>
        <v>0.67743396319737748</v>
      </c>
      <c r="AG1824" s="34">
        <f t="shared" si="278"/>
        <v>983.54530459986188</v>
      </c>
      <c r="AH1824" s="34">
        <f t="shared" si="279"/>
        <v>1352.8432890649196</v>
      </c>
      <c r="AI1824" s="34">
        <f t="shared" si="274"/>
        <v>1792.5174704721858</v>
      </c>
      <c r="AJ1824" s="33">
        <f t="shared" si="280"/>
        <v>-0.93698750797932173</v>
      </c>
    </row>
    <row r="1825" spans="1:36">
      <c r="A1825" s="1" t="s">
        <v>1843</v>
      </c>
      <c r="B1825" s="54">
        <v>67.650000000000006</v>
      </c>
      <c r="C1825" s="54">
        <v>57.24</v>
      </c>
      <c r="D1825" s="12">
        <f t="shared" si="272"/>
        <v>1.1818658280922432</v>
      </c>
      <c r="E1825" s="13">
        <v>7.3690000000000005E-2</v>
      </c>
      <c r="F1825" s="13">
        <v>2.9299999999999999E-3</v>
      </c>
      <c r="G1825" s="14">
        <v>1.2116499999999999</v>
      </c>
      <c r="H1825" s="14">
        <v>4.335E-2</v>
      </c>
      <c r="I1825" s="13">
        <v>0.11928999999999999</v>
      </c>
      <c r="J1825" s="13">
        <v>2.7399999999999998E-3</v>
      </c>
      <c r="K1825" s="15">
        <v>4.0919999999999998E-2</v>
      </c>
      <c r="L1825" s="15">
        <v>1.25E-3</v>
      </c>
      <c r="M1825" s="16">
        <v>1033</v>
      </c>
      <c r="N1825" s="16">
        <v>37</v>
      </c>
      <c r="O1825" s="16">
        <v>806</v>
      </c>
      <c r="P1825" s="16">
        <v>20</v>
      </c>
      <c r="Q1825" s="16">
        <v>726</v>
      </c>
      <c r="R1825" s="16">
        <v>16</v>
      </c>
      <c r="S1825" s="16">
        <v>811</v>
      </c>
      <c r="T1825" s="16">
        <v>24</v>
      </c>
      <c r="U1825" s="16">
        <v>726</v>
      </c>
      <c r="V1825" s="16">
        <v>16</v>
      </c>
      <c r="W1825" s="17">
        <f>100*(O1825-Q1825)/O1825</f>
        <v>9.9255583126550864</v>
      </c>
      <c r="X1825" s="113">
        <v>1.8272327330491434E-2</v>
      </c>
      <c r="Y1825" s="113">
        <v>4.4184237306935017E-5</v>
      </c>
      <c r="Z1825" s="114">
        <v>6.3130239587105971E-4</v>
      </c>
      <c r="AA1825" s="114">
        <v>2.9942052748815245E-6</v>
      </c>
      <c r="AB1825" s="114">
        <v>0.28169511065168967</v>
      </c>
      <c r="AC1825" s="114">
        <v>2.0755079501629801E-5</v>
      </c>
      <c r="AD1825" s="20">
        <f t="shared" si="275"/>
        <v>-38.083309108056795</v>
      </c>
      <c r="AE1825" s="20">
        <f t="shared" si="276"/>
        <v>-22.401079873375362</v>
      </c>
      <c r="AF1825" s="20">
        <f t="shared" si="277"/>
        <v>0.73516428842109316</v>
      </c>
      <c r="AG1825" s="21">
        <f t="shared" si="278"/>
        <v>2160.8924425397313</v>
      </c>
      <c r="AH1825" s="21">
        <f t="shared" si="279"/>
        <v>3031.9022022016597</v>
      </c>
      <c r="AI1825" s="21">
        <f t="shared" si="274"/>
        <v>4000.3811271263567</v>
      </c>
      <c r="AJ1825" s="20">
        <f t="shared" si="280"/>
        <v>-0.98098486759424519</v>
      </c>
    </row>
    <row r="1826" spans="1:36">
      <c r="A1826" s="1" t="s">
        <v>1844</v>
      </c>
      <c r="B1826" s="54">
        <v>78.75</v>
      </c>
      <c r="C1826" s="54">
        <v>141.11000000000001</v>
      </c>
      <c r="D1826" s="12">
        <f t="shared" si="272"/>
        <v>0.55807526043512146</v>
      </c>
      <c r="E1826" s="13">
        <v>5.704E-2</v>
      </c>
      <c r="F1826" s="13">
        <v>6.5199999999999998E-3</v>
      </c>
      <c r="G1826" s="14">
        <v>0.20877000000000001</v>
      </c>
      <c r="H1826" s="14">
        <v>2.3390000000000001E-2</v>
      </c>
      <c r="I1826" s="13">
        <v>2.6550000000000001E-2</v>
      </c>
      <c r="J1826" s="13">
        <v>5.9000000000000003E-4</v>
      </c>
      <c r="K1826" s="15">
        <v>8.2500000000000004E-3</v>
      </c>
      <c r="L1826" s="15">
        <v>2.0000000000000001E-4</v>
      </c>
      <c r="M1826" s="16">
        <v>493</v>
      </c>
      <c r="N1826" s="16">
        <v>260</v>
      </c>
      <c r="O1826" s="16">
        <v>193</v>
      </c>
      <c r="P1826" s="16">
        <v>20</v>
      </c>
      <c r="Q1826" s="16">
        <v>169</v>
      </c>
      <c r="R1826" s="16">
        <v>4</v>
      </c>
      <c r="S1826" s="16">
        <v>166</v>
      </c>
      <c r="T1826" s="16">
        <v>4</v>
      </c>
      <c r="U1826" s="16">
        <v>169</v>
      </c>
      <c r="V1826" s="16">
        <v>4</v>
      </c>
      <c r="W1826" s="17">
        <f>100*(O1826-Q1826)/O1826</f>
        <v>12.435233160621761</v>
      </c>
      <c r="X1826" s="113">
        <v>3.5590964965909397E-2</v>
      </c>
      <c r="Y1826" s="113">
        <v>5.7305521549409668E-4</v>
      </c>
      <c r="Z1826" s="114">
        <v>1.7155341155997705E-3</v>
      </c>
      <c r="AA1826" s="114">
        <v>3.1751287509061624E-5</v>
      </c>
      <c r="AB1826" s="114">
        <v>0.28313441035309111</v>
      </c>
      <c r="AC1826" s="114">
        <v>2.1519770924413085E-5</v>
      </c>
      <c r="AD1826" s="20">
        <f t="shared" si="275"/>
        <v>12.816345079820213</v>
      </c>
      <c r="AE1826" s="20">
        <f t="shared" si="276"/>
        <v>16.341265706421026</v>
      </c>
      <c r="AF1826" s="20">
        <f t="shared" si="277"/>
        <v>0.76131153488677672</v>
      </c>
      <c r="AG1826" s="21">
        <f t="shared" si="278"/>
        <v>168.50356861675857</v>
      </c>
      <c r="AH1826" s="21">
        <f t="shared" si="279"/>
        <v>168.22505852463138</v>
      </c>
      <c r="AI1826" s="21">
        <f t="shared" si="274"/>
        <v>167.89958310497659</v>
      </c>
      <c r="AJ1826" s="20">
        <f t="shared" si="280"/>
        <v>-0.9483272856747057</v>
      </c>
    </row>
    <row r="1827" spans="1:36">
      <c r="A1827" s="1" t="s">
        <v>1845</v>
      </c>
      <c r="B1827" s="54">
        <v>44.63</v>
      </c>
      <c r="C1827" s="54">
        <v>135.94</v>
      </c>
      <c r="D1827" s="12">
        <f t="shared" si="272"/>
        <v>0.32830660585552451</v>
      </c>
      <c r="E1827" s="13">
        <v>5.185E-2</v>
      </c>
      <c r="F1827" s="13">
        <v>1.56E-3</v>
      </c>
      <c r="G1827" s="14">
        <v>0.29117999999999999</v>
      </c>
      <c r="H1827" s="14">
        <v>8.0300000000000007E-3</v>
      </c>
      <c r="I1827" s="13">
        <v>4.0739999999999998E-2</v>
      </c>
      <c r="J1827" s="13">
        <v>6.4999999999999997E-4</v>
      </c>
      <c r="K1827" s="15">
        <v>1.6320000000000001E-2</v>
      </c>
      <c r="L1827" s="15">
        <v>5.5999999999999995E-4</v>
      </c>
      <c r="M1827" s="16">
        <v>279</v>
      </c>
      <c r="N1827" s="16">
        <v>35</v>
      </c>
      <c r="O1827" s="16">
        <v>259</v>
      </c>
      <c r="P1827" s="16">
        <v>6</v>
      </c>
      <c r="Q1827" s="16">
        <v>257</v>
      </c>
      <c r="R1827" s="16">
        <v>4</v>
      </c>
      <c r="S1827" s="16">
        <v>327</v>
      </c>
      <c r="T1827" s="16">
        <v>11</v>
      </c>
      <c r="U1827" s="16">
        <v>257</v>
      </c>
      <c r="V1827" s="16">
        <v>4</v>
      </c>
      <c r="W1827" s="17">
        <f>100*(O1827-Q1827)/O1827</f>
        <v>0.77220077220077221</v>
      </c>
      <c r="X1827" s="113">
        <v>2.6329944672339137E-2</v>
      </c>
      <c r="Y1827" s="113">
        <v>5.5898108871364164E-4</v>
      </c>
      <c r="Z1827" s="114">
        <v>1.2662399376097539E-3</v>
      </c>
      <c r="AA1827" s="114">
        <v>2.9107400657307747E-5</v>
      </c>
      <c r="AB1827" s="114">
        <v>0.28303201853103754</v>
      </c>
      <c r="AC1827" s="114">
        <v>1.821860052028137E-5</v>
      </c>
      <c r="AD1827" s="20">
        <f t="shared" si="275"/>
        <v>9.1953422205004465</v>
      </c>
      <c r="AE1827" s="20">
        <f t="shared" si="276"/>
        <v>14.635508852125501</v>
      </c>
      <c r="AF1827" s="20">
        <f t="shared" si="277"/>
        <v>0.64464991101778624</v>
      </c>
      <c r="AG1827" s="21">
        <f t="shared" si="278"/>
        <v>313.49797923803766</v>
      </c>
      <c r="AH1827" s="21">
        <f t="shared" si="279"/>
        <v>346.27160099736363</v>
      </c>
      <c r="AI1827" s="21">
        <f t="shared" si="274"/>
        <v>383.76567341625639</v>
      </c>
      <c r="AJ1827" s="20">
        <f t="shared" si="280"/>
        <v>-0.96186024284307969</v>
      </c>
    </row>
    <row r="1828" spans="1:36">
      <c r="A1828" s="1" t="s">
        <v>1846</v>
      </c>
      <c r="B1828" s="54">
        <v>194.66</v>
      </c>
      <c r="C1828" s="54">
        <v>212.81</v>
      </c>
      <c r="D1828" s="12">
        <f t="shared" si="272"/>
        <v>0.91471265448052252</v>
      </c>
      <c r="E1828" s="13">
        <v>9.2999999999999999E-2</v>
      </c>
      <c r="F1828" s="13">
        <v>6.3000000000000003E-4</v>
      </c>
      <c r="G1828" s="14">
        <v>3.3223799999999999</v>
      </c>
      <c r="H1828" s="14">
        <v>2.111E-2</v>
      </c>
      <c r="I1828" s="13">
        <v>0.25914999999999999</v>
      </c>
      <c r="J1828" s="13">
        <v>2.6099999999999999E-3</v>
      </c>
      <c r="K1828" s="15">
        <v>4.7109999999999999E-2</v>
      </c>
      <c r="L1828" s="15">
        <v>4.6000000000000001E-4</v>
      </c>
      <c r="M1828" s="16">
        <v>1488</v>
      </c>
      <c r="N1828" s="16">
        <v>10</v>
      </c>
      <c r="O1828" s="16">
        <v>1486</v>
      </c>
      <c r="P1828" s="16">
        <v>5</v>
      </c>
      <c r="Q1828" s="16">
        <v>1485</v>
      </c>
      <c r="R1828" s="16">
        <v>13</v>
      </c>
      <c r="S1828" s="16">
        <v>930</v>
      </c>
      <c r="T1828" s="16">
        <v>9</v>
      </c>
      <c r="U1828" s="16">
        <v>1488</v>
      </c>
      <c r="V1828" s="16">
        <v>10</v>
      </c>
      <c r="W1828" s="17">
        <f>100*(M1828-Q1828)/M1828</f>
        <v>0.20161290322580644</v>
      </c>
      <c r="X1828" s="113">
        <v>1.9667512839972673E-2</v>
      </c>
      <c r="Y1828" s="113">
        <v>1.1781531974367333E-4</v>
      </c>
      <c r="Z1828" s="114">
        <v>7.2922818146839018E-4</v>
      </c>
      <c r="AA1828" s="114">
        <v>3.3047796368469308E-6</v>
      </c>
      <c r="AB1828" s="114">
        <v>0.28201220495855073</v>
      </c>
      <c r="AC1828" s="114">
        <v>1.4369217978160405E-5</v>
      </c>
      <c r="AD1828" s="20">
        <f t="shared" si="275"/>
        <v>-26.869528858914915</v>
      </c>
      <c r="AE1828" s="20">
        <f t="shared" si="276"/>
        <v>5.4976332052802945</v>
      </c>
      <c r="AF1828" s="20">
        <f t="shared" si="277"/>
        <v>0.50984190077316416</v>
      </c>
      <c r="AG1828" s="21">
        <f t="shared" si="278"/>
        <v>1731.6520461961284</v>
      </c>
      <c r="AH1828" s="21">
        <f t="shared" si="279"/>
        <v>1878.5417302115493</v>
      </c>
      <c r="AI1828" s="21">
        <f t="shared" si="274"/>
        <v>2042.5692569004</v>
      </c>
      <c r="AJ1828" s="20">
        <f t="shared" si="280"/>
        <v>-0.97803529573890391</v>
      </c>
    </row>
    <row r="1829" spans="1:36">
      <c r="A1829" s="1" t="s">
        <v>1847</v>
      </c>
      <c r="B1829" s="54">
        <v>226.48</v>
      </c>
      <c r="C1829" s="54">
        <v>304.49</v>
      </c>
      <c r="D1829" s="12">
        <f t="shared" si="272"/>
        <v>0.74380111005287519</v>
      </c>
      <c r="E1829" s="13">
        <v>8.0839999999999995E-2</v>
      </c>
      <c r="F1829" s="13">
        <v>2.2399999999999998E-3</v>
      </c>
      <c r="G1829" s="14">
        <v>1.2498100000000001</v>
      </c>
      <c r="H1829" s="14">
        <v>3.1260000000000003E-2</v>
      </c>
      <c r="I1829" s="13">
        <v>0.11212</v>
      </c>
      <c r="J1829" s="13">
        <v>1.33E-3</v>
      </c>
      <c r="K1829" s="15">
        <v>3.3489999999999999E-2</v>
      </c>
      <c r="L1829" s="15">
        <v>3.6999999999999999E-4</v>
      </c>
      <c r="M1829" s="16">
        <v>1218</v>
      </c>
      <c r="N1829" s="16">
        <v>56</v>
      </c>
      <c r="O1829" s="16">
        <v>823</v>
      </c>
      <c r="P1829" s="16">
        <v>14</v>
      </c>
      <c r="Q1829" s="16">
        <v>685</v>
      </c>
      <c r="R1829" s="16">
        <v>8</v>
      </c>
      <c r="S1829" s="16">
        <v>666</v>
      </c>
      <c r="T1829" s="16">
        <v>7</v>
      </c>
      <c r="U1829" s="16">
        <v>685</v>
      </c>
      <c r="V1829" s="16">
        <v>8</v>
      </c>
      <c r="W1829" s="17">
        <f>100*(O1829-Q1829)/O1829</f>
        <v>16.767922235722963</v>
      </c>
      <c r="X1829" s="113">
        <v>2.5503870831278176E-2</v>
      </c>
      <c r="Y1829" s="113">
        <v>9.4375397009181089E-4</v>
      </c>
      <c r="Z1829" s="114">
        <v>8.7138093186497E-4</v>
      </c>
      <c r="AA1829" s="114">
        <v>2.8351294001418354E-5</v>
      </c>
      <c r="AB1829" s="114">
        <v>0.28236887306332581</v>
      </c>
      <c r="AC1829" s="114">
        <v>2.0040502817431332E-5</v>
      </c>
      <c r="AD1829" s="20">
        <f t="shared" si="275"/>
        <v>-14.256253684035158</v>
      </c>
      <c r="AE1829" s="20">
        <f t="shared" si="276"/>
        <v>0.46005273004023906</v>
      </c>
      <c r="AF1829" s="20">
        <f t="shared" si="277"/>
        <v>0.7097885748491658</v>
      </c>
      <c r="AG1829" s="21">
        <f t="shared" si="278"/>
        <v>1243.0322733456244</v>
      </c>
      <c r="AH1829" s="21">
        <f t="shared" si="279"/>
        <v>1576.0860439813357</v>
      </c>
      <c r="AI1829" s="21">
        <f t="shared" si="274"/>
        <v>1950.3421824534969</v>
      </c>
      <c r="AJ1829" s="20">
        <f t="shared" si="280"/>
        <v>-0.97375358638960929</v>
      </c>
    </row>
    <row r="1830" spans="1:36">
      <c r="A1830" s="1" t="s">
        <v>1848</v>
      </c>
      <c r="B1830" s="54">
        <v>85.33</v>
      </c>
      <c r="C1830" s="54">
        <v>137.36000000000001</v>
      </c>
      <c r="D1830" s="12">
        <f t="shared" si="272"/>
        <v>0.62121432731508441</v>
      </c>
      <c r="E1830" s="13">
        <v>0.11873</v>
      </c>
      <c r="F1830" s="13">
        <v>8.5999999999999998E-4</v>
      </c>
      <c r="G1830" s="14">
        <v>5.7238800000000003</v>
      </c>
      <c r="H1830" s="14">
        <v>3.8989999999999997E-2</v>
      </c>
      <c r="I1830" s="13">
        <v>0.34974</v>
      </c>
      <c r="J1830" s="13">
        <v>3.63E-3</v>
      </c>
      <c r="K1830" s="15">
        <v>0.10395</v>
      </c>
      <c r="L1830" s="15">
        <v>1.1100000000000001E-3</v>
      </c>
      <c r="M1830" s="16">
        <v>1937</v>
      </c>
      <c r="N1830" s="16">
        <v>9</v>
      </c>
      <c r="O1830" s="16">
        <v>1935</v>
      </c>
      <c r="P1830" s="16">
        <v>6</v>
      </c>
      <c r="Q1830" s="16">
        <v>1933</v>
      </c>
      <c r="R1830" s="16">
        <v>17</v>
      </c>
      <c r="S1830" s="16">
        <v>1999</v>
      </c>
      <c r="T1830" s="16">
        <v>20</v>
      </c>
      <c r="U1830" s="16">
        <v>1937</v>
      </c>
      <c r="V1830" s="16">
        <v>9</v>
      </c>
      <c r="W1830" s="17">
        <f>100*(M1830-Q1830)/M1830</f>
        <v>0.20650490449148168</v>
      </c>
      <c r="X1830" s="113">
        <v>1.0163726662143911E-2</v>
      </c>
      <c r="Y1830" s="113">
        <v>5.0123208162011331E-5</v>
      </c>
      <c r="Z1830" s="114">
        <v>3.5897936499257744E-4</v>
      </c>
      <c r="AA1830" s="114">
        <v>2.0587882422361744E-6</v>
      </c>
      <c r="AB1830" s="114">
        <v>0.28136235544033705</v>
      </c>
      <c r="AC1830" s="114">
        <v>1.626308026564536E-5</v>
      </c>
      <c r="AD1830" s="20">
        <f t="shared" si="275"/>
        <v>-49.85092440775496</v>
      </c>
      <c r="AE1830" s="20">
        <f t="shared" si="276"/>
        <v>-7.1120051366657666</v>
      </c>
      <c r="AF1830" s="20">
        <f t="shared" si="277"/>
        <v>0.57762797373051822</v>
      </c>
      <c r="AG1830" s="21">
        <f t="shared" si="278"/>
        <v>2593.970219201894</v>
      </c>
      <c r="AH1830" s="21">
        <f t="shared" si="279"/>
        <v>3000.3547569062962</v>
      </c>
      <c r="AI1830" s="21">
        <f t="shared" si="274"/>
        <v>3446.9637548069404</v>
      </c>
      <c r="AJ1830" s="20">
        <f t="shared" si="280"/>
        <v>-0.98918736852431999</v>
      </c>
    </row>
    <row r="1831" spans="1:36">
      <c r="A1831" s="1" t="s">
        <v>1849</v>
      </c>
      <c r="B1831" s="54">
        <v>130.38</v>
      </c>
      <c r="C1831" s="54">
        <v>251.26</v>
      </c>
      <c r="D1831" s="12">
        <f t="shared" si="272"/>
        <v>0.51890472021014089</v>
      </c>
      <c r="E1831" s="13">
        <v>0.10999</v>
      </c>
      <c r="F1831" s="13">
        <v>6.8000000000000005E-4</v>
      </c>
      <c r="G1831" s="14">
        <v>4.8927399999999999</v>
      </c>
      <c r="H1831" s="14">
        <v>2.8590000000000001E-2</v>
      </c>
      <c r="I1831" s="13">
        <v>0.32272000000000001</v>
      </c>
      <c r="J1831" s="13">
        <v>3.2200000000000002E-3</v>
      </c>
      <c r="K1831" s="15">
        <v>0.10285999999999999</v>
      </c>
      <c r="L1831" s="15">
        <v>9.7000000000000005E-4</v>
      </c>
      <c r="M1831" s="16">
        <v>1799</v>
      </c>
      <c r="N1831" s="16">
        <v>10</v>
      </c>
      <c r="O1831" s="16">
        <v>1801</v>
      </c>
      <c r="P1831" s="16">
        <v>5</v>
      </c>
      <c r="Q1831" s="16">
        <v>1803</v>
      </c>
      <c r="R1831" s="16">
        <v>16</v>
      </c>
      <c r="S1831" s="16">
        <v>1979</v>
      </c>
      <c r="T1831" s="16">
        <v>18</v>
      </c>
      <c r="U1831" s="16">
        <v>1799</v>
      </c>
      <c r="V1831" s="16">
        <v>10</v>
      </c>
      <c r="W1831" s="17">
        <f>100*(M1831-Q1831)/M1831</f>
        <v>-0.22234574763757642</v>
      </c>
      <c r="X1831" s="113">
        <v>2.0861978928484244E-2</v>
      </c>
      <c r="Y1831" s="113">
        <v>3.1336714738260823E-4</v>
      </c>
      <c r="Z1831" s="114">
        <v>7.6264764270953455E-4</v>
      </c>
      <c r="AA1831" s="114">
        <v>1.3555680576911814E-5</v>
      </c>
      <c r="AB1831" s="114">
        <v>0.28170296795534389</v>
      </c>
      <c r="AC1831" s="114">
        <v>1.7431127861831931E-5</v>
      </c>
      <c r="AD1831" s="20">
        <f t="shared" si="275"/>
        <v>-37.80544200472913</v>
      </c>
      <c r="AE1831" s="20">
        <f t="shared" si="276"/>
        <v>1.3841669093528353</v>
      </c>
      <c r="AF1831" s="20">
        <f t="shared" si="277"/>
        <v>0.61891968328540714</v>
      </c>
      <c r="AG1831" s="21">
        <f t="shared" si="278"/>
        <v>2157.5436150658093</v>
      </c>
      <c r="AH1831" s="21">
        <f t="shared" si="279"/>
        <v>2373.1892610120462</v>
      </c>
      <c r="AI1831" s="21">
        <f t="shared" si="274"/>
        <v>2614.3487506371057</v>
      </c>
      <c r="AJ1831" s="20">
        <f t="shared" si="280"/>
        <v>-0.97702868546055621</v>
      </c>
    </row>
    <row r="1832" spans="1:36">
      <c r="A1832" s="1" t="s">
        <v>1850</v>
      </c>
      <c r="B1832" s="54">
        <v>27.32</v>
      </c>
      <c r="C1832" s="54">
        <v>40.409999999999997</v>
      </c>
      <c r="D1832" s="12">
        <f t="shared" si="272"/>
        <v>0.6760702796337541</v>
      </c>
      <c r="E1832" s="13">
        <v>4.8860000000000001E-2</v>
      </c>
      <c r="F1832" s="13">
        <v>6.6600000000000001E-3</v>
      </c>
      <c r="G1832" s="14">
        <v>0.14504</v>
      </c>
      <c r="H1832" s="14">
        <v>1.806E-2</v>
      </c>
      <c r="I1832" s="13">
        <v>2.154E-2</v>
      </c>
      <c r="J1832" s="13">
        <v>1.25E-3</v>
      </c>
      <c r="K1832" s="15">
        <v>6.8900000000000003E-3</v>
      </c>
      <c r="L1832" s="15">
        <v>8.0999999999999996E-4</v>
      </c>
      <c r="M1832" s="16">
        <v>141</v>
      </c>
      <c r="N1832" s="16">
        <v>173</v>
      </c>
      <c r="O1832" s="16">
        <v>138</v>
      </c>
      <c r="P1832" s="16">
        <v>16</v>
      </c>
      <c r="Q1832" s="16">
        <v>137</v>
      </c>
      <c r="R1832" s="16">
        <v>8</v>
      </c>
      <c r="S1832" s="16">
        <v>139</v>
      </c>
      <c r="T1832" s="16">
        <v>16</v>
      </c>
      <c r="U1832" s="16">
        <v>137</v>
      </c>
      <c r="V1832" s="16">
        <v>8</v>
      </c>
      <c r="W1832" s="17">
        <f>100*(O1832-Q1832)/O1832</f>
        <v>0.72463768115942029</v>
      </c>
      <c r="X1832" s="113">
        <v>1.4183353528436728E-2</v>
      </c>
      <c r="Y1832" s="113">
        <v>7.2868451614675568E-5</v>
      </c>
      <c r="Z1832" s="114">
        <v>5.3529341508517787E-4</v>
      </c>
      <c r="AA1832" s="114">
        <v>2.74953423214923E-6</v>
      </c>
      <c r="AB1832" s="114">
        <v>0.28274955907008176</v>
      </c>
      <c r="AC1832" s="114">
        <v>2.4107732505937378E-5</v>
      </c>
      <c r="AD1832" s="20">
        <f t="shared" si="275"/>
        <v>-0.79360509238068921</v>
      </c>
      <c r="AE1832" s="20">
        <f t="shared" si="276"/>
        <v>2.1655381555629738</v>
      </c>
      <c r="AF1832" s="20">
        <f t="shared" si="277"/>
        <v>0.85280663192973449</v>
      </c>
      <c r="AG1832" s="21">
        <f t="shared" si="278"/>
        <v>703.26604724438687</v>
      </c>
      <c r="AH1832" s="21">
        <f t="shared" si="279"/>
        <v>1049.3078026980991</v>
      </c>
      <c r="AI1832" s="21">
        <f t="shared" si="274"/>
        <v>1432.4770798313009</v>
      </c>
      <c r="AJ1832" s="20">
        <f t="shared" si="280"/>
        <v>-0.98387670436490426</v>
      </c>
    </row>
    <row r="1833" spans="1:36">
      <c r="A1833" s="1" t="s">
        <v>1851</v>
      </c>
      <c r="B1833" s="54">
        <v>146.55000000000001</v>
      </c>
      <c r="C1833" s="54">
        <v>441.92</v>
      </c>
      <c r="D1833" s="12">
        <f t="shared" si="272"/>
        <v>0.33162110789283128</v>
      </c>
      <c r="E1833" s="13">
        <v>0.14835000000000001</v>
      </c>
      <c r="F1833" s="13">
        <v>1.0399999999999999E-3</v>
      </c>
      <c r="G1833" s="14">
        <v>8.10107</v>
      </c>
      <c r="H1833" s="14">
        <v>5.3530000000000001E-2</v>
      </c>
      <c r="I1833" s="13">
        <v>0.39616000000000001</v>
      </c>
      <c r="J1833" s="13">
        <v>4.13E-3</v>
      </c>
      <c r="K1833" s="15">
        <v>0.10216</v>
      </c>
      <c r="L1833" s="15">
        <v>1.39E-3</v>
      </c>
      <c r="M1833" s="16">
        <v>2327</v>
      </c>
      <c r="N1833" s="16">
        <v>9</v>
      </c>
      <c r="O1833" s="16">
        <v>2242</v>
      </c>
      <c r="P1833" s="16">
        <v>6</v>
      </c>
      <c r="Q1833" s="16">
        <v>2151</v>
      </c>
      <c r="R1833" s="16">
        <v>19</v>
      </c>
      <c r="S1833" s="16">
        <v>1966</v>
      </c>
      <c r="T1833" s="16">
        <v>25</v>
      </c>
      <c r="U1833" s="16">
        <v>2327</v>
      </c>
      <c r="V1833" s="16">
        <v>9</v>
      </c>
      <c r="W1833" s="17">
        <f>100*(M1833-Q1833)/M1833</f>
        <v>7.5633863343360552</v>
      </c>
      <c r="X1833" s="113">
        <v>4.0033682014333542E-2</v>
      </c>
      <c r="Y1833" s="113">
        <v>1.2480003788780906E-3</v>
      </c>
      <c r="Z1833" s="114">
        <v>1.3678306271020907E-3</v>
      </c>
      <c r="AA1833" s="114">
        <v>4.2028168294412509E-5</v>
      </c>
      <c r="AB1833" s="114">
        <v>0.28121362953135642</v>
      </c>
      <c r="AC1833" s="114">
        <v>1.7944555300484068E-5</v>
      </c>
      <c r="AD1833" s="20">
        <f t="shared" si="275"/>
        <v>-55.110494272544443</v>
      </c>
      <c r="AE1833" s="20">
        <f t="shared" si="276"/>
        <v>-5.150110132761121</v>
      </c>
      <c r="AF1833" s="20">
        <f t="shared" si="277"/>
        <v>0.63792014179998346</v>
      </c>
      <c r="AG1833" s="21">
        <f t="shared" si="278"/>
        <v>2867.1964691416961</v>
      </c>
      <c r="AH1833" s="21">
        <f t="shared" si="279"/>
        <v>3178.2281157492184</v>
      </c>
      <c r="AI1833" s="21">
        <f t="shared" si="274"/>
        <v>3535.7439243638901</v>
      </c>
      <c r="AJ1833" s="20">
        <f t="shared" si="280"/>
        <v>-0.95880028231620207</v>
      </c>
    </row>
    <row r="1834" spans="1:36">
      <c r="A1834" s="1" t="s">
        <v>1852</v>
      </c>
      <c r="B1834" s="54">
        <v>434.39</v>
      </c>
      <c r="C1834" s="54">
        <v>799.51</v>
      </c>
      <c r="D1834" s="12">
        <f t="shared" si="272"/>
        <v>0.54332028367375018</v>
      </c>
      <c r="E1834" s="13">
        <v>5.373E-2</v>
      </c>
      <c r="F1834" s="13">
        <v>1.57E-3</v>
      </c>
      <c r="G1834" s="14">
        <v>0.27895999999999999</v>
      </c>
      <c r="H1834" s="14">
        <v>7.4099999999999999E-3</v>
      </c>
      <c r="I1834" s="13">
        <v>3.7670000000000002E-2</v>
      </c>
      <c r="J1834" s="13">
        <v>5.9999999999999995E-4</v>
      </c>
      <c r="K1834" s="15">
        <v>1.217E-2</v>
      </c>
      <c r="L1834" s="15">
        <v>3.5E-4</v>
      </c>
      <c r="M1834" s="16">
        <v>360</v>
      </c>
      <c r="N1834" s="16">
        <v>32</v>
      </c>
      <c r="O1834" s="16">
        <v>250</v>
      </c>
      <c r="P1834" s="16">
        <v>6</v>
      </c>
      <c r="Q1834" s="16">
        <v>238</v>
      </c>
      <c r="R1834" s="16">
        <v>4</v>
      </c>
      <c r="S1834" s="16">
        <v>244</v>
      </c>
      <c r="T1834" s="16">
        <v>7</v>
      </c>
      <c r="U1834" s="16">
        <v>238</v>
      </c>
      <c r="V1834" s="16">
        <v>4</v>
      </c>
      <c r="W1834" s="17">
        <f>100*(O1834-Q1834)/O1834</f>
        <v>4.8</v>
      </c>
      <c r="X1834" s="113">
        <v>5.1124839245798942E-2</v>
      </c>
      <c r="Y1834" s="113">
        <v>9.8960339180971632E-4</v>
      </c>
      <c r="Z1834" s="114">
        <v>1.8613584377599759E-3</v>
      </c>
      <c r="AA1834" s="114">
        <v>2.9846771135035789E-5</v>
      </c>
      <c r="AB1834" s="114">
        <v>0.28248852079921549</v>
      </c>
      <c r="AC1834" s="114">
        <v>1.4689025121515094E-5</v>
      </c>
      <c r="AD1834" s="20">
        <f t="shared" si="275"/>
        <v>-10.02500957607344</v>
      </c>
      <c r="AE1834" s="20">
        <f t="shared" si="276"/>
        <v>-5.0918671499944335</v>
      </c>
      <c r="AF1834" s="20">
        <f t="shared" si="277"/>
        <v>0.5197370847258852</v>
      </c>
      <c r="AG1834" s="21">
        <f t="shared" si="278"/>
        <v>1104.7772218313585</v>
      </c>
      <c r="AH1834" s="21">
        <f t="shared" si="279"/>
        <v>1585.698170357005</v>
      </c>
      <c r="AI1834" s="21">
        <f t="shared" si="274"/>
        <v>2151.7314019069472</v>
      </c>
      <c r="AJ1834" s="20">
        <f t="shared" si="280"/>
        <v>-0.94393498681445853</v>
      </c>
    </row>
    <row r="1835" spans="1:36">
      <c r="A1835" s="23" t="s">
        <v>1853</v>
      </c>
      <c r="B1835" s="51">
        <v>256.98</v>
      </c>
      <c r="C1835" s="51">
        <v>531.85</v>
      </c>
      <c r="D1835" s="25">
        <f t="shared" si="272"/>
        <v>0.48318134812447122</v>
      </c>
      <c r="E1835" s="26">
        <v>8.9639999999999997E-2</v>
      </c>
      <c r="F1835" s="26">
        <v>2.3400000000000001E-3</v>
      </c>
      <c r="G1835" s="27">
        <v>2.23542</v>
      </c>
      <c r="H1835" s="27">
        <v>5.1409999999999997E-2</v>
      </c>
      <c r="I1835" s="26">
        <v>0.18085999999999999</v>
      </c>
      <c r="J1835" s="26">
        <v>2.2499999999999998E-3</v>
      </c>
      <c r="K1835" s="28">
        <v>5.3420000000000002E-2</v>
      </c>
      <c r="L1835" s="28">
        <v>6.7000000000000002E-4</v>
      </c>
      <c r="M1835" s="29">
        <v>1418</v>
      </c>
      <c r="N1835" s="29">
        <v>51</v>
      </c>
      <c r="O1835" s="29">
        <v>1192</v>
      </c>
      <c r="P1835" s="29">
        <v>16</v>
      </c>
      <c r="Q1835" s="29">
        <v>1072</v>
      </c>
      <c r="R1835" s="29">
        <v>12</v>
      </c>
      <c r="S1835" s="29">
        <v>1052</v>
      </c>
      <c r="T1835" s="29">
        <v>13</v>
      </c>
      <c r="U1835" s="29">
        <v>1418</v>
      </c>
      <c r="V1835" s="29">
        <v>51</v>
      </c>
      <c r="W1835" s="30">
        <f>100*(M1835-Q1835)/M1835</f>
        <v>24.400564174894217</v>
      </c>
      <c r="X1835" s="115">
        <v>2.108941199324221E-2</v>
      </c>
      <c r="Y1835" s="115">
        <v>3.4113798323703501E-4</v>
      </c>
      <c r="Z1835" s="116">
        <v>7.9185283980660035E-4</v>
      </c>
      <c r="AA1835" s="116">
        <v>1.4601943942610438E-5</v>
      </c>
      <c r="AB1835" s="116">
        <v>0.28174254657257125</v>
      </c>
      <c r="AC1835" s="116">
        <v>2.2130478431555908E-5</v>
      </c>
      <c r="AD1835" s="33">
        <f t="shared" si="275"/>
        <v>-36.405776647927546</v>
      </c>
      <c r="AE1835" s="33">
        <f t="shared" si="276"/>
        <v>-5.6760483794571215</v>
      </c>
      <c r="AF1835" s="33">
        <f t="shared" si="277"/>
        <v>0.78509913928784092</v>
      </c>
      <c r="AG1835" s="34">
        <f t="shared" si="278"/>
        <v>2105.0172849180362</v>
      </c>
      <c r="AH1835" s="34">
        <f t="shared" si="279"/>
        <v>2517.3718432337027</v>
      </c>
      <c r="AI1835" s="34">
        <f t="shared" si="274"/>
        <v>2979.1080173918581</v>
      </c>
      <c r="AJ1835" s="33">
        <f t="shared" si="280"/>
        <v>-0.97614901084919881</v>
      </c>
    </row>
    <row r="1836" spans="1:36">
      <c r="A1836" s="1" t="s">
        <v>1854</v>
      </c>
      <c r="B1836" s="54">
        <v>11.4</v>
      </c>
      <c r="C1836" s="54">
        <v>78.05</v>
      </c>
      <c r="D1836" s="12">
        <f t="shared" si="272"/>
        <v>0.14606021780909675</v>
      </c>
      <c r="E1836" s="13">
        <v>0.17760000000000001</v>
      </c>
      <c r="F1836" s="13">
        <v>1.1999999999999999E-3</v>
      </c>
      <c r="G1836" s="14">
        <v>12.31935</v>
      </c>
      <c r="H1836" s="14">
        <v>7.9750000000000001E-2</v>
      </c>
      <c r="I1836" s="13">
        <v>0.50324000000000002</v>
      </c>
      <c r="J1836" s="13">
        <v>5.2700000000000004E-3</v>
      </c>
      <c r="K1836" s="15">
        <v>0.17255000000000001</v>
      </c>
      <c r="L1836" s="15">
        <v>2.96E-3</v>
      </c>
      <c r="M1836" s="16">
        <v>2631</v>
      </c>
      <c r="N1836" s="16">
        <v>9</v>
      </c>
      <c r="O1836" s="16">
        <v>2629</v>
      </c>
      <c r="P1836" s="16">
        <v>6</v>
      </c>
      <c r="Q1836" s="16">
        <v>2628</v>
      </c>
      <c r="R1836" s="16">
        <v>23</v>
      </c>
      <c r="S1836" s="16">
        <v>3217</v>
      </c>
      <c r="T1836" s="16">
        <v>51</v>
      </c>
      <c r="U1836" s="16">
        <v>2631</v>
      </c>
      <c r="V1836" s="16">
        <v>9</v>
      </c>
      <c r="W1836" s="17">
        <f>100*(M1836-Q1836)/M1836</f>
        <v>0.11402508551881414</v>
      </c>
      <c r="X1836" s="113">
        <v>1.857868396919455E-2</v>
      </c>
      <c r="Y1836" s="113">
        <v>3.1050022388591858E-5</v>
      </c>
      <c r="Z1836" s="114">
        <v>7.1018971681240952E-4</v>
      </c>
      <c r="AA1836" s="114">
        <v>1.9753498358300372E-6</v>
      </c>
      <c r="AB1836" s="114">
        <v>0.28093975703164947</v>
      </c>
      <c r="AC1836" s="114">
        <v>1.6794455733597624E-5</v>
      </c>
      <c r="AD1836" s="20">
        <f t="shared" si="275"/>
        <v>-64.795770739343169</v>
      </c>
      <c r="AE1836" s="20">
        <f t="shared" si="276"/>
        <v>-6.9879979223474997</v>
      </c>
      <c r="AF1836" s="20">
        <f t="shared" si="277"/>
        <v>0.59745384075238717</v>
      </c>
      <c r="AG1836" s="21">
        <f t="shared" si="278"/>
        <v>3186.449477584059</v>
      </c>
      <c r="AH1836" s="21">
        <f t="shared" si="279"/>
        <v>3521.7600446940546</v>
      </c>
      <c r="AI1836" s="21">
        <f t="shared" si="274"/>
        <v>3895.8792634655574</v>
      </c>
      <c r="AJ1836" s="20">
        <f t="shared" si="280"/>
        <v>-0.97860874346950577</v>
      </c>
    </row>
    <row r="1837" spans="1:36">
      <c r="A1837" s="1" t="s">
        <v>1855</v>
      </c>
      <c r="B1837" s="54">
        <v>86.5</v>
      </c>
      <c r="C1837" s="54">
        <v>152.72999999999999</v>
      </c>
      <c r="D1837" s="12">
        <f t="shared" si="272"/>
        <v>0.56635893406665361</v>
      </c>
      <c r="E1837" s="13">
        <v>5.4640000000000001E-2</v>
      </c>
      <c r="F1837" s="13">
        <v>3.6900000000000001E-3</v>
      </c>
      <c r="G1837" s="14">
        <v>0.23865</v>
      </c>
      <c r="H1837" s="14">
        <v>1.465E-2</v>
      </c>
      <c r="I1837" s="13">
        <v>3.1690000000000003E-2</v>
      </c>
      <c r="J1837" s="13">
        <v>9.8999999999999999E-4</v>
      </c>
      <c r="K1837" s="15">
        <v>1.661E-2</v>
      </c>
      <c r="L1837" s="15">
        <v>8.5999999999999998E-4</v>
      </c>
      <c r="M1837" s="16">
        <v>398</v>
      </c>
      <c r="N1837" s="16">
        <v>83</v>
      </c>
      <c r="O1837" s="16">
        <v>217</v>
      </c>
      <c r="P1837" s="16">
        <v>12</v>
      </c>
      <c r="Q1837" s="16">
        <v>201</v>
      </c>
      <c r="R1837" s="16">
        <v>6</v>
      </c>
      <c r="S1837" s="16">
        <v>333</v>
      </c>
      <c r="T1837" s="16">
        <v>17</v>
      </c>
      <c r="U1837" s="16">
        <v>201</v>
      </c>
      <c r="V1837" s="16">
        <v>6</v>
      </c>
      <c r="W1837" s="17">
        <f>100*(O1837-Q1837)/O1837</f>
        <v>7.3732718894009217</v>
      </c>
      <c r="X1837" s="113">
        <v>1.6628622630617425E-2</v>
      </c>
      <c r="Y1837" s="113">
        <v>4.5447995072940572E-4</v>
      </c>
      <c r="Z1837" s="114">
        <v>6.3433424828433468E-4</v>
      </c>
      <c r="AA1837" s="114">
        <v>1.4831923793265494E-5</v>
      </c>
      <c r="AB1837" s="114">
        <v>0.28258010603335909</v>
      </c>
      <c r="AC1837" s="114">
        <v>2.0735420952004391E-5</v>
      </c>
      <c r="AD1837" s="20">
        <f t="shared" si="275"/>
        <v>-6.7861728403428856</v>
      </c>
      <c r="AE1837" s="20">
        <f t="shared" si="276"/>
        <v>-2.4572550196244602</v>
      </c>
      <c r="AF1837" s="20">
        <f t="shared" si="277"/>
        <v>0.73361500194603213</v>
      </c>
      <c r="AG1837" s="21">
        <f t="shared" si="278"/>
        <v>941.76159659187044</v>
      </c>
      <c r="AH1837" s="21">
        <f t="shared" si="279"/>
        <v>1391.32412003284</v>
      </c>
      <c r="AI1837" s="21">
        <f t="shared" si="274"/>
        <v>1891.2602504466329</v>
      </c>
      <c r="AJ1837" s="20">
        <f t="shared" si="280"/>
        <v>-0.98089354673842366</v>
      </c>
    </row>
    <row r="1838" spans="1:36">
      <c r="A1838" s="1" t="s">
        <v>1856</v>
      </c>
      <c r="B1838" s="54">
        <v>122.94</v>
      </c>
      <c r="C1838" s="54">
        <v>582.64</v>
      </c>
      <c r="D1838" s="12">
        <f t="shared" si="272"/>
        <v>0.2110050803240423</v>
      </c>
      <c r="E1838" s="13">
        <v>0.10879999999999999</v>
      </c>
      <c r="F1838" s="13">
        <v>1.5499999999999999E-3</v>
      </c>
      <c r="G1838" s="14">
        <v>4.3722000000000003</v>
      </c>
      <c r="H1838" s="14">
        <v>4.2970000000000001E-2</v>
      </c>
      <c r="I1838" s="13">
        <v>0.29146</v>
      </c>
      <c r="J1838" s="13">
        <v>3.0200000000000001E-3</v>
      </c>
      <c r="K1838" s="15">
        <v>8.4379999999999997E-2</v>
      </c>
      <c r="L1838" s="15">
        <v>9.8999999999999999E-4</v>
      </c>
      <c r="M1838" s="16">
        <v>1779</v>
      </c>
      <c r="N1838" s="16">
        <v>27</v>
      </c>
      <c r="O1838" s="16">
        <v>1707</v>
      </c>
      <c r="P1838" s="16">
        <v>8</v>
      </c>
      <c r="Q1838" s="16">
        <v>1649</v>
      </c>
      <c r="R1838" s="16">
        <v>15</v>
      </c>
      <c r="S1838" s="16">
        <v>1637</v>
      </c>
      <c r="T1838" s="16">
        <v>18</v>
      </c>
      <c r="U1838" s="16">
        <v>1779</v>
      </c>
      <c r="V1838" s="16">
        <v>27</v>
      </c>
      <c r="W1838" s="17">
        <f>100*(M1838-Q1838)/M1838</f>
        <v>7.3074761101742549</v>
      </c>
      <c r="X1838" s="113">
        <v>1.0773368302732053E-2</v>
      </c>
      <c r="Y1838" s="113">
        <v>1.002678032183578E-4</v>
      </c>
      <c r="Z1838" s="114">
        <v>4.1240868028120166E-4</v>
      </c>
      <c r="AA1838" s="114">
        <v>3.8678036982958171E-6</v>
      </c>
      <c r="AB1838" s="114">
        <v>0.28138932960927138</v>
      </c>
      <c r="AC1838" s="114">
        <v>1.6888021441981913E-5</v>
      </c>
      <c r="AD1838" s="20">
        <f t="shared" si="275"/>
        <v>-48.897005033335937</v>
      </c>
      <c r="AE1838" s="20">
        <f t="shared" si="276"/>
        <v>-9.7767702063211726</v>
      </c>
      <c r="AF1838" s="20">
        <f t="shared" si="277"/>
        <v>0.59960854393378737</v>
      </c>
      <c r="AG1838" s="21">
        <f t="shared" si="278"/>
        <v>2561.2866248871933</v>
      </c>
      <c r="AH1838" s="21">
        <f t="shared" si="279"/>
        <v>3043.4154379384108</v>
      </c>
      <c r="AI1838" s="21">
        <f t="shared" si="274"/>
        <v>3574.4699218725436</v>
      </c>
      <c r="AJ1838" s="20">
        <f t="shared" si="280"/>
        <v>-0.98757805179875902</v>
      </c>
    </row>
    <row r="1839" spans="1:36">
      <c r="A1839" s="1" t="s">
        <v>1857</v>
      </c>
      <c r="B1839" s="54">
        <v>89.38</v>
      </c>
      <c r="C1839" s="54">
        <v>185.02</v>
      </c>
      <c r="D1839" s="12">
        <f t="shared" si="272"/>
        <v>0.48308290995568043</v>
      </c>
      <c r="E1839" s="13">
        <v>7.6780000000000001E-2</v>
      </c>
      <c r="F1839" s="13">
        <v>1.4499999999999999E-3</v>
      </c>
      <c r="G1839" s="14">
        <v>1.99549</v>
      </c>
      <c r="H1839" s="14">
        <v>3.4430000000000002E-2</v>
      </c>
      <c r="I1839" s="13">
        <v>0.18856000000000001</v>
      </c>
      <c r="J1839" s="13">
        <v>2.65E-3</v>
      </c>
      <c r="K1839" s="15">
        <v>6.3060000000000005E-2</v>
      </c>
      <c r="L1839" s="15">
        <v>1.49E-3</v>
      </c>
      <c r="M1839" s="16">
        <v>1115</v>
      </c>
      <c r="N1839" s="16">
        <v>16</v>
      </c>
      <c r="O1839" s="16">
        <v>1114</v>
      </c>
      <c r="P1839" s="16">
        <v>12</v>
      </c>
      <c r="Q1839" s="16">
        <v>1114</v>
      </c>
      <c r="R1839" s="16">
        <v>14</v>
      </c>
      <c r="S1839" s="16">
        <v>1236</v>
      </c>
      <c r="T1839" s="16">
        <v>28</v>
      </c>
      <c r="U1839" s="16">
        <v>1115</v>
      </c>
      <c r="V1839" s="16">
        <v>16</v>
      </c>
      <c r="W1839" s="17">
        <f>100*(M1839-Q1839)/M1839</f>
        <v>8.9686098654708515E-2</v>
      </c>
      <c r="X1839" s="113">
        <v>1.5388358273934271E-2</v>
      </c>
      <c r="Y1839" s="113">
        <v>9.115813005061818E-5</v>
      </c>
      <c r="Z1839" s="114">
        <v>5.2547797434387424E-4</v>
      </c>
      <c r="AA1839" s="114">
        <v>3.1353717493708056E-6</v>
      </c>
      <c r="AB1839" s="114">
        <v>0.2819917427126189</v>
      </c>
      <c r="AC1839" s="114">
        <v>1.4789587359757291E-5</v>
      </c>
      <c r="AD1839" s="20">
        <f t="shared" si="275"/>
        <v>-27.593159413984438</v>
      </c>
      <c r="AE1839" s="20">
        <f t="shared" si="276"/>
        <v>-3.2944956898051103</v>
      </c>
      <c r="AF1839" s="20">
        <f t="shared" si="277"/>
        <v>0.52431655349641415</v>
      </c>
      <c r="AG1839" s="21">
        <f t="shared" si="278"/>
        <v>1750.4990579889877</v>
      </c>
      <c r="AH1839" s="21">
        <f t="shared" si="279"/>
        <v>2139.1133108595959</v>
      </c>
      <c r="AI1839" s="21">
        <f t="shared" si="274"/>
        <v>2569.2409014206264</v>
      </c>
      <c r="AJ1839" s="20">
        <f t="shared" si="280"/>
        <v>-0.9841723501703652</v>
      </c>
    </row>
    <row r="1840" spans="1:36">
      <c r="A1840" s="1" t="s">
        <v>1858</v>
      </c>
      <c r="B1840" s="54">
        <v>107.19</v>
      </c>
      <c r="C1840" s="54">
        <v>212.83</v>
      </c>
      <c r="D1840" s="12">
        <f t="shared" si="272"/>
        <v>0.50364140393741474</v>
      </c>
      <c r="E1840" s="13">
        <v>6.8790000000000004E-2</v>
      </c>
      <c r="F1840" s="13">
        <v>6.4999999999999997E-4</v>
      </c>
      <c r="G1840" s="14">
        <v>1.39035</v>
      </c>
      <c r="H1840" s="14">
        <v>1.209E-2</v>
      </c>
      <c r="I1840" s="13">
        <v>0.14663999999999999</v>
      </c>
      <c r="J1840" s="13">
        <v>1.5399999999999999E-3</v>
      </c>
      <c r="K1840" s="15">
        <v>4.6489999999999997E-2</v>
      </c>
      <c r="L1840" s="15">
        <v>5.5999999999999995E-4</v>
      </c>
      <c r="M1840" s="16">
        <v>892</v>
      </c>
      <c r="N1840" s="16">
        <v>10</v>
      </c>
      <c r="O1840" s="16">
        <v>885</v>
      </c>
      <c r="P1840" s="16">
        <v>5</v>
      </c>
      <c r="Q1840" s="16">
        <v>882</v>
      </c>
      <c r="R1840" s="16">
        <v>9</v>
      </c>
      <c r="S1840" s="16">
        <v>918</v>
      </c>
      <c r="T1840" s="16">
        <v>11</v>
      </c>
      <c r="U1840" s="16">
        <v>882</v>
      </c>
      <c r="V1840" s="16">
        <v>9</v>
      </c>
      <c r="W1840" s="17">
        <f>100*(O1840-Q1840)/O1840</f>
        <v>0.33898305084745761</v>
      </c>
      <c r="X1840" s="113">
        <v>1.002120297091407E-2</v>
      </c>
      <c r="Y1840" s="113">
        <v>1.2046107113539423E-4</v>
      </c>
      <c r="Z1840" s="114">
        <v>3.4521585633202526E-4</v>
      </c>
      <c r="AA1840" s="114">
        <v>3.6339875110803148E-6</v>
      </c>
      <c r="AB1840" s="114">
        <v>0.28183885422468163</v>
      </c>
      <c r="AC1840" s="114">
        <v>1.6040827338579121E-5</v>
      </c>
      <c r="AD1840" s="20">
        <f t="shared" si="275"/>
        <v>-32.99993547163038</v>
      </c>
      <c r="AE1840" s="20">
        <f t="shared" si="276"/>
        <v>-13.73544613575306</v>
      </c>
      <c r="AF1840" s="20">
        <f t="shared" si="277"/>
        <v>0.56837869345742897</v>
      </c>
      <c r="AG1840" s="21">
        <f t="shared" si="278"/>
        <v>1950.2387001088728</v>
      </c>
      <c r="AH1840" s="21">
        <f t="shared" si="279"/>
        <v>2611.64686411708</v>
      </c>
      <c r="AI1840" s="21">
        <f t="shared" si="274"/>
        <v>3338.0985470462538</v>
      </c>
      <c r="AJ1840" s="20">
        <f t="shared" si="280"/>
        <v>-0.98960193203819202</v>
      </c>
    </row>
    <row r="1841" spans="1:36">
      <c r="A1841" s="1" t="s">
        <v>1859</v>
      </c>
      <c r="B1841" s="54">
        <v>67.19</v>
      </c>
      <c r="C1841" s="54">
        <v>1209.19</v>
      </c>
      <c r="D1841" s="12">
        <f t="shared" si="272"/>
        <v>5.5566122776404034E-2</v>
      </c>
      <c r="E1841" s="13">
        <v>5.9700000000000003E-2</v>
      </c>
      <c r="F1841" s="13">
        <v>7.3999999999999999E-4</v>
      </c>
      <c r="G1841" s="14">
        <v>0.65622000000000003</v>
      </c>
      <c r="H1841" s="14">
        <v>7.4599999999999996E-3</v>
      </c>
      <c r="I1841" s="13">
        <v>7.9740000000000005E-2</v>
      </c>
      <c r="J1841" s="13">
        <v>8.8000000000000003E-4</v>
      </c>
      <c r="K1841" s="15">
        <v>4.0620000000000003E-2</v>
      </c>
      <c r="L1841" s="15">
        <v>1.2600000000000001E-3</v>
      </c>
      <c r="M1841" s="16">
        <v>593</v>
      </c>
      <c r="N1841" s="16">
        <v>11</v>
      </c>
      <c r="O1841" s="16">
        <v>512</v>
      </c>
      <c r="P1841" s="16">
        <v>5</v>
      </c>
      <c r="Q1841" s="16">
        <v>495</v>
      </c>
      <c r="R1841" s="16">
        <v>5</v>
      </c>
      <c r="S1841" s="16">
        <v>805</v>
      </c>
      <c r="T1841" s="16">
        <v>24</v>
      </c>
      <c r="U1841" s="16">
        <v>495</v>
      </c>
      <c r="V1841" s="16">
        <v>5</v>
      </c>
      <c r="W1841" s="17">
        <f>100*(O1841-Q1841)/O1841</f>
        <v>3.3203125</v>
      </c>
      <c r="X1841" s="113">
        <v>2.2956112924358965E-2</v>
      </c>
      <c r="Y1841" s="113">
        <v>9.4400720434346117E-4</v>
      </c>
      <c r="Z1841" s="114">
        <v>8.7121152934874018E-4</v>
      </c>
      <c r="AA1841" s="114">
        <v>2.5475606191146002E-5</v>
      </c>
      <c r="AB1841" s="114">
        <v>0.28204044415475887</v>
      </c>
      <c r="AC1841" s="114">
        <v>1.9182920645012822E-5</v>
      </c>
      <c r="AD1841" s="20">
        <f t="shared" si="275"/>
        <v>-25.8708728318624</v>
      </c>
      <c r="AE1841" s="20">
        <f t="shared" si="276"/>
        <v>-15.272435901179104</v>
      </c>
      <c r="AF1841" s="20">
        <f t="shared" si="277"/>
        <v>0.6791285713947689</v>
      </c>
      <c r="AG1841" s="21">
        <f t="shared" si="278"/>
        <v>1699.0673648960983</v>
      </c>
      <c r="AH1841" s="21">
        <f t="shared" si="279"/>
        <v>2417.7068125941159</v>
      </c>
      <c r="AI1841" s="21">
        <f t="shared" si="274"/>
        <v>3225.2436738836445</v>
      </c>
      <c r="AJ1841" s="20">
        <f t="shared" si="280"/>
        <v>-0.97375868887503791</v>
      </c>
    </row>
    <row r="1842" spans="1:36">
      <c r="A1842" s="1" t="s">
        <v>1860</v>
      </c>
      <c r="B1842" s="54">
        <v>302.55</v>
      </c>
      <c r="C1842" s="54">
        <v>441</v>
      </c>
      <c r="D1842" s="12">
        <f t="shared" si="272"/>
        <v>0.68605442176870746</v>
      </c>
      <c r="E1842" s="13">
        <v>8.3629999999999996E-2</v>
      </c>
      <c r="F1842" s="13">
        <v>8.7000000000000001E-4</v>
      </c>
      <c r="G1842" s="14">
        <v>1.76071</v>
      </c>
      <c r="H1842" s="14">
        <v>1.6639999999999999E-2</v>
      </c>
      <c r="I1842" s="13">
        <v>0.15273999999999999</v>
      </c>
      <c r="J1842" s="13">
        <v>1.67E-3</v>
      </c>
      <c r="K1842" s="15">
        <v>4.5870000000000001E-2</v>
      </c>
      <c r="L1842" s="15">
        <v>5.8E-4</v>
      </c>
      <c r="M1842" s="16">
        <v>1284</v>
      </c>
      <c r="N1842" s="16">
        <v>10</v>
      </c>
      <c r="O1842" s="16">
        <v>1031</v>
      </c>
      <c r="P1842" s="16">
        <v>6</v>
      </c>
      <c r="Q1842" s="16">
        <v>916</v>
      </c>
      <c r="R1842" s="16">
        <v>9</v>
      </c>
      <c r="S1842" s="16">
        <v>906</v>
      </c>
      <c r="T1842" s="16">
        <v>11</v>
      </c>
      <c r="U1842" s="16">
        <v>916</v>
      </c>
      <c r="V1842" s="16">
        <v>9</v>
      </c>
      <c r="W1842" s="17">
        <f>100*(O1842-Q1842)/O1842</f>
        <v>11.154219204655675</v>
      </c>
      <c r="X1842" s="113">
        <v>3.6936137970369945E-2</v>
      </c>
      <c r="Y1842" s="113">
        <v>1.6206394558796003E-4</v>
      </c>
      <c r="Z1842" s="114">
        <v>1.2489488124973205E-3</v>
      </c>
      <c r="AA1842" s="114">
        <v>8.5982967532471751E-6</v>
      </c>
      <c r="AB1842" s="114">
        <v>0.28200104086525279</v>
      </c>
      <c r="AC1842" s="114">
        <v>1.4705417091183611E-5</v>
      </c>
      <c r="AD1842" s="20">
        <f t="shared" si="275"/>
        <v>-27.264337867513035</v>
      </c>
      <c r="AE1842" s="20">
        <f t="shared" si="276"/>
        <v>-7.789487948974827</v>
      </c>
      <c r="AF1842" s="20">
        <f t="shared" si="277"/>
        <v>0.52110033584790449</v>
      </c>
      <c r="AG1842" s="21">
        <f t="shared" si="278"/>
        <v>1771.0584830360165</v>
      </c>
      <c r="AH1842" s="21">
        <f t="shared" si="279"/>
        <v>2267.6921780790544</v>
      </c>
      <c r="AI1842" s="21">
        <f t="shared" si="274"/>
        <v>2835.4028928722573</v>
      </c>
      <c r="AJ1842" s="20">
        <f t="shared" si="280"/>
        <v>-0.96238105986453859</v>
      </c>
    </row>
    <row r="1843" spans="1:36">
      <c r="A1843" s="1" t="s">
        <v>1861</v>
      </c>
      <c r="B1843" s="54">
        <v>67.97</v>
      </c>
      <c r="C1843" s="54">
        <v>54.94</v>
      </c>
      <c r="D1843" s="12">
        <f t="shared" si="272"/>
        <v>1.2371678194393885</v>
      </c>
      <c r="E1843" s="13">
        <v>8.0100000000000005E-2</v>
      </c>
      <c r="F1843" s="13">
        <v>1.41E-3</v>
      </c>
      <c r="G1843" s="14">
        <v>2.2486100000000002</v>
      </c>
      <c r="H1843" s="14">
        <v>3.619E-2</v>
      </c>
      <c r="I1843" s="13">
        <v>0.20365</v>
      </c>
      <c r="J1843" s="13">
        <v>2.7899999999999999E-3</v>
      </c>
      <c r="K1843" s="15">
        <v>6.1080000000000002E-2</v>
      </c>
      <c r="L1843" s="15">
        <v>9.6000000000000002E-4</v>
      </c>
      <c r="M1843" s="16">
        <v>1199</v>
      </c>
      <c r="N1843" s="16">
        <v>14</v>
      </c>
      <c r="O1843" s="16">
        <v>1196</v>
      </c>
      <c r="P1843" s="16">
        <v>11</v>
      </c>
      <c r="Q1843" s="16">
        <v>1195</v>
      </c>
      <c r="R1843" s="16">
        <v>15</v>
      </c>
      <c r="S1843" s="16">
        <v>1198</v>
      </c>
      <c r="T1843" s="16">
        <v>18</v>
      </c>
      <c r="U1843" s="16">
        <v>1199</v>
      </c>
      <c r="V1843" s="16">
        <v>14</v>
      </c>
      <c r="W1843" s="17">
        <f>100*(M1843-Q1843)/M1843</f>
        <v>0.33361134278565469</v>
      </c>
      <c r="X1843" s="113">
        <v>2.192542184638684E-2</v>
      </c>
      <c r="Y1843" s="113">
        <v>7.585596477600202E-5</v>
      </c>
      <c r="Z1843" s="114">
        <v>7.9647697608255079E-4</v>
      </c>
      <c r="AA1843" s="114">
        <v>6.4947338942437401E-7</v>
      </c>
      <c r="AB1843" s="114">
        <v>0.28210369422866094</v>
      </c>
      <c r="AC1843" s="114">
        <v>1.6375412571012125E-5</v>
      </c>
      <c r="AD1843" s="20">
        <f t="shared" si="275"/>
        <v>-23.634085812566099</v>
      </c>
      <c r="AE1843" s="20">
        <f t="shared" si="276"/>
        <v>2.313910001716657</v>
      </c>
      <c r="AF1843" s="20">
        <f t="shared" si="277"/>
        <v>0.58064633065508031</v>
      </c>
      <c r="AG1843" s="21">
        <f t="shared" si="278"/>
        <v>1608.3874746404233</v>
      </c>
      <c r="AH1843" s="21">
        <f t="shared" si="279"/>
        <v>1854.0255695530418</v>
      </c>
      <c r="AI1843" s="21">
        <f t="shared" si="274"/>
        <v>2129.1363087653194</v>
      </c>
      <c r="AJ1843" s="20">
        <f t="shared" si="280"/>
        <v>-0.97600972963606769</v>
      </c>
    </row>
    <row r="1844" spans="1:36">
      <c r="A1844" s="23" t="s">
        <v>1862</v>
      </c>
      <c r="B1844" s="51">
        <v>95.48</v>
      </c>
      <c r="C1844" s="51">
        <v>101.08</v>
      </c>
      <c r="D1844" s="25">
        <f t="shared" si="272"/>
        <v>0.94459833795013859</v>
      </c>
      <c r="E1844" s="26">
        <v>0.14635999999999999</v>
      </c>
      <c r="F1844" s="26">
        <v>3.9399999999999999E-3</v>
      </c>
      <c r="G1844" s="27">
        <v>1.4549700000000001</v>
      </c>
      <c r="H1844" s="27">
        <v>3.2050000000000002E-2</v>
      </c>
      <c r="I1844" s="26">
        <v>7.2120000000000004E-2</v>
      </c>
      <c r="J1844" s="26">
        <v>1.42E-3</v>
      </c>
      <c r="K1844" s="28">
        <v>3.5839999999999997E-2</v>
      </c>
      <c r="L1844" s="28">
        <v>8.8000000000000003E-4</v>
      </c>
      <c r="M1844" s="29">
        <v>2304</v>
      </c>
      <c r="N1844" s="29">
        <v>17</v>
      </c>
      <c r="O1844" s="29">
        <v>912</v>
      </c>
      <c r="P1844" s="29">
        <v>13</v>
      </c>
      <c r="Q1844" s="29">
        <v>449</v>
      </c>
      <c r="R1844" s="29">
        <v>9</v>
      </c>
      <c r="S1844" s="29">
        <v>712</v>
      </c>
      <c r="T1844" s="29">
        <v>17</v>
      </c>
      <c r="U1844" s="29">
        <v>449</v>
      </c>
      <c r="V1844" s="29">
        <v>9</v>
      </c>
      <c r="W1844" s="30">
        <f>100*(O1844-Q1844)/O1844</f>
        <v>50.767543859649123</v>
      </c>
      <c r="X1844" s="115">
        <v>2.0013753471644451E-2</v>
      </c>
      <c r="Y1844" s="115">
        <v>1.1195609108072006E-4</v>
      </c>
      <c r="Z1844" s="116">
        <v>7.1618786252783753E-4</v>
      </c>
      <c r="AA1844" s="116">
        <v>6.3777258871396854E-6</v>
      </c>
      <c r="AB1844" s="116">
        <v>0.28258862873195267</v>
      </c>
      <c r="AC1844" s="116">
        <v>1.772983835251158E-5</v>
      </c>
      <c r="AD1844" s="33">
        <f t="shared" si="275"/>
        <v>-6.4847745903895415</v>
      </c>
      <c r="AE1844" s="33">
        <f t="shared" si="276"/>
        <v>3.1889706952226149</v>
      </c>
      <c r="AF1844" s="33">
        <f t="shared" si="277"/>
        <v>0.62762151492984419</v>
      </c>
      <c r="AG1844" s="34">
        <f t="shared" si="278"/>
        <v>931.88582079038611</v>
      </c>
      <c r="AH1844" s="34">
        <f t="shared" si="279"/>
        <v>1223.2686987291058</v>
      </c>
      <c r="AI1844" s="34">
        <f t="shared" si="274"/>
        <v>1548.4615521953303</v>
      </c>
      <c r="AJ1844" s="33">
        <f t="shared" si="280"/>
        <v>-0.97842807642988439</v>
      </c>
    </row>
    <row r="1845" spans="1:36">
      <c r="A1845" s="23" t="s">
        <v>1863</v>
      </c>
      <c r="B1845" s="51">
        <v>87.61</v>
      </c>
      <c r="C1845" s="51">
        <v>462.16</v>
      </c>
      <c r="D1845" s="25">
        <f t="shared" si="272"/>
        <v>0.1895663839362991</v>
      </c>
      <c r="E1845" s="26">
        <v>0.13478999999999999</v>
      </c>
      <c r="F1845" s="26">
        <v>2.4099999999999998E-3</v>
      </c>
      <c r="G1845" s="27">
        <v>3.5719500000000002</v>
      </c>
      <c r="H1845" s="27">
        <v>4.9820000000000003E-2</v>
      </c>
      <c r="I1845" s="26">
        <v>0.19220000000000001</v>
      </c>
      <c r="J1845" s="26">
        <v>2.14E-3</v>
      </c>
      <c r="K1845" s="28">
        <v>5.4460000000000001E-2</v>
      </c>
      <c r="L1845" s="28">
        <v>1.3799999999999999E-3</v>
      </c>
      <c r="M1845" s="29">
        <v>2161</v>
      </c>
      <c r="N1845" s="29">
        <v>32</v>
      </c>
      <c r="O1845" s="29">
        <v>1543</v>
      </c>
      <c r="P1845" s="29">
        <v>11</v>
      </c>
      <c r="Q1845" s="29">
        <v>1133</v>
      </c>
      <c r="R1845" s="29">
        <v>12</v>
      </c>
      <c r="S1845" s="29">
        <v>1072</v>
      </c>
      <c r="T1845" s="29">
        <v>27</v>
      </c>
      <c r="U1845" s="29">
        <v>2161</v>
      </c>
      <c r="V1845" s="29">
        <v>32</v>
      </c>
      <c r="W1845" s="30">
        <f>100*(M1845-Q1845)/M1845</f>
        <v>47.570569180934754</v>
      </c>
      <c r="X1845" s="115">
        <v>2.0896063093333757E-2</v>
      </c>
      <c r="Y1845" s="115">
        <v>7.6329790796612418E-5</v>
      </c>
      <c r="Z1845" s="116">
        <v>7.3755065715331919E-4</v>
      </c>
      <c r="AA1845" s="116">
        <v>1.0827797726236252E-6</v>
      </c>
      <c r="AB1845" s="116">
        <v>0.28147726893242553</v>
      </c>
      <c r="AC1845" s="116">
        <v>1.6636622610601765E-5</v>
      </c>
      <c r="AD1845" s="33">
        <f t="shared" si="275"/>
        <v>-45.78710295130017</v>
      </c>
      <c r="AE1845" s="33">
        <f t="shared" si="276"/>
        <v>1.4856813129426882</v>
      </c>
      <c r="AF1845" s="33">
        <f t="shared" si="277"/>
        <v>0.59119827297584115</v>
      </c>
      <c r="AG1845" s="34">
        <f t="shared" si="278"/>
        <v>2463.5652005172115</v>
      </c>
      <c r="AH1845" s="34">
        <f t="shared" si="279"/>
        <v>2645.864832845989</v>
      </c>
      <c r="AI1845" s="34">
        <f t="shared" si="274"/>
        <v>2849.5080626413042</v>
      </c>
      <c r="AJ1845" s="33">
        <f t="shared" si="280"/>
        <v>-0.9777846187604422</v>
      </c>
    </row>
    <row r="1846" spans="1:36">
      <c r="A1846" s="1" t="s">
        <v>1864</v>
      </c>
      <c r="B1846" s="54">
        <v>146.69999999999999</v>
      </c>
      <c r="C1846" s="54">
        <v>619.32000000000005</v>
      </c>
      <c r="D1846" s="12">
        <f t="shared" ref="D1846:D1909" si="281">B1846/C1846</f>
        <v>0.23687269908932373</v>
      </c>
      <c r="E1846" s="13">
        <v>7.9699999999999993E-2</v>
      </c>
      <c r="F1846" s="13">
        <v>5.9999999999999995E-4</v>
      </c>
      <c r="G1846" s="14">
        <v>2.24146</v>
      </c>
      <c r="H1846" s="14">
        <v>1.575E-2</v>
      </c>
      <c r="I1846" s="13">
        <v>0.20404</v>
      </c>
      <c r="J1846" s="13">
        <v>2.0799999999999998E-3</v>
      </c>
      <c r="K1846" s="15">
        <v>6.2039999999999998E-2</v>
      </c>
      <c r="L1846" s="15">
        <v>8.1999999999999998E-4</v>
      </c>
      <c r="M1846" s="16">
        <v>1190</v>
      </c>
      <c r="N1846" s="16">
        <v>10</v>
      </c>
      <c r="O1846" s="16">
        <v>1194</v>
      </c>
      <c r="P1846" s="16">
        <v>5</v>
      </c>
      <c r="Q1846" s="16">
        <v>1197</v>
      </c>
      <c r="R1846" s="16">
        <v>11</v>
      </c>
      <c r="S1846" s="16">
        <v>1217</v>
      </c>
      <c r="T1846" s="16">
        <v>16</v>
      </c>
      <c r="U1846" s="16">
        <v>1190</v>
      </c>
      <c r="V1846" s="16">
        <v>10</v>
      </c>
      <c r="W1846" s="17">
        <f>100*(M1846-Q1846)/M1846</f>
        <v>-0.58823529411764708</v>
      </c>
      <c r="X1846" s="113">
        <v>1.4966510615039079E-2</v>
      </c>
      <c r="Y1846" s="113">
        <v>4.3079149694433597E-4</v>
      </c>
      <c r="Z1846" s="114">
        <v>5.6404307670563194E-4</v>
      </c>
      <c r="AA1846" s="114">
        <v>1.7114502888208387E-5</v>
      </c>
      <c r="AB1846" s="114">
        <v>0.28155964362613412</v>
      </c>
      <c r="AC1846" s="114">
        <v>1.7402777160689617E-5</v>
      </c>
      <c r="AD1846" s="20">
        <f t="shared" si="275"/>
        <v>-42.873989428441341</v>
      </c>
      <c r="AE1846" s="20">
        <f t="shared" si="276"/>
        <v>-16.989387675581114</v>
      </c>
      <c r="AF1846" s="20">
        <f t="shared" si="277"/>
        <v>0.61706257914070251</v>
      </c>
      <c r="AG1846" s="21">
        <f t="shared" si="278"/>
        <v>2341.0132674864985</v>
      </c>
      <c r="AH1846" s="21">
        <f t="shared" si="279"/>
        <v>3042.9866745595596</v>
      </c>
      <c r="AI1846" s="21">
        <f t="shared" si="274"/>
        <v>3821.2410778745752</v>
      </c>
      <c r="AJ1846" s="20">
        <f t="shared" si="280"/>
        <v>-0.98301075070163757</v>
      </c>
    </row>
    <row r="1847" spans="1:36">
      <c r="A1847" s="1" t="s">
        <v>1865</v>
      </c>
      <c r="B1847" s="54">
        <v>128.22999999999999</v>
      </c>
      <c r="C1847" s="54">
        <v>1341.04</v>
      </c>
      <c r="D1847" s="12">
        <f t="shared" si="281"/>
        <v>9.561981745510946E-2</v>
      </c>
      <c r="E1847" s="13">
        <v>6.3759999999999997E-2</v>
      </c>
      <c r="F1847" s="13">
        <v>1.4300000000000001E-3</v>
      </c>
      <c r="G1847" s="14">
        <v>1.1123499999999999</v>
      </c>
      <c r="H1847" s="14">
        <v>2.164E-2</v>
      </c>
      <c r="I1847" s="13">
        <v>0.12651999999999999</v>
      </c>
      <c r="J1847" s="13">
        <v>1.4E-3</v>
      </c>
      <c r="K1847" s="15">
        <v>3.8800000000000001E-2</v>
      </c>
      <c r="L1847" s="15">
        <v>1.01E-3</v>
      </c>
      <c r="M1847" s="16">
        <v>734</v>
      </c>
      <c r="N1847" s="16">
        <v>49</v>
      </c>
      <c r="O1847" s="16">
        <v>759</v>
      </c>
      <c r="P1847" s="16">
        <v>10</v>
      </c>
      <c r="Q1847" s="16">
        <v>768</v>
      </c>
      <c r="R1847" s="16">
        <v>8</v>
      </c>
      <c r="S1847" s="16">
        <v>769</v>
      </c>
      <c r="T1847" s="16">
        <v>20</v>
      </c>
      <c r="U1847" s="16">
        <v>768</v>
      </c>
      <c r="V1847" s="16">
        <v>8</v>
      </c>
      <c r="W1847" s="17">
        <f>100*(O1847-Q1847)/O1847</f>
        <v>-1.1857707509881423</v>
      </c>
      <c r="X1847" s="113">
        <v>1.7067151193909259E-2</v>
      </c>
      <c r="Y1847" s="113">
        <v>1.6051677895594894E-3</v>
      </c>
      <c r="Z1847" s="114">
        <v>6.1526336763167598E-4</v>
      </c>
      <c r="AA1847" s="114">
        <v>6.4141634413994084E-5</v>
      </c>
      <c r="AB1847" s="114">
        <v>0.28208310659271896</v>
      </c>
      <c r="AC1847" s="114">
        <v>1.6026330236114027E-5</v>
      </c>
      <c r="AD1847" s="20">
        <f t="shared" si="275"/>
        <v>-24.362150682566419</v>
      </c>
      <c r="AE1847" s="20">
        <f t="shared" si="276"/>
        <v>-7.7331105244371479</v>
      </c>
      <c r="AF1847" s="20">
        <f t="shared" si="277"/>
        <v>0.56772066209602601</v>
      </c>
      <c r="AG1847" s="21">
        <f t="shared" si="278"/>
        <v>1629.1051257634383</v>
      </c>
      <c r="AH1847" s="21">
        <f t="shared" si="279"/>
        <v>2152.3998881655957</v>
      </c>
      <c r="AI1847" s="21">
        <f t="shared" si="274"/>
        <v>2733.847841195146</v>
      </c>
      <c r="AJ1847" s="20">
        <f t="shared" si="280"/>
        <v>-0.98146797085446758</v>
      </c>
    </row>
    <row r="1848" spans="1:36">
      <c r="A1848" s="23" t="s">
        <v>1866</v>
      </c>
      <c r="B1848" s="51">
        <v>153.4</v>
      </c>
      <c r="C1848" s="51">
        <v>96.45</v>
      </c>
      <c r="D1848" s="25">
        <f t="shared" si="281"/>
        <v>1.5904613789528252</v>
      </c>
      <c r="E1848" s="26">
        <v>8.3000000000000004E-2</v>
      </c>
      <c r="F1848" s="26">
        <v>3.2599999999999999E-3</v>
      </c>
      <c r="G1848" s="27">
        <v>0.55203999999999998</v>
      </c>
      <c r="H1848" s="27">
        <v>1.891E-2</v>
      </c>
      <c r="I1848" s="26">
        <v>4.8259999999999997E-2</v>
      </c>
      <c r="J1848" s="26">
        <v>1.1000000000000001E-3</v>
      </c>
      <c r="K1848" s="28">
        <v>1.481E-2</v>
      </c>
      <c r="L1848" s="28">
        <v>4.2000000000000002E-4</v>
      </c>
      <c r="M1848" s="29">
        <v>1269</v>
      </c>
      <c r="N1848" s="29">
        <v>34</v>
      </c>
      <c r="O1848" s="29">
        <v>446</v>
      </c>
      <c r="P1848" s="29">
        <v>12</v>
      </c>
      <c r="Q1848" s="29">
        <v>304</v>
      </c>
      <c r="R1848" s="29">
        <v>7</v>
      </c>
      <c r="S1848" s="29">
        <v>297</v>
      </c>
      <c r="T1848" s="29">
        <v>8</v>
      </c>
      <c r="U1848" s="29">
        <v>304</v>
      </c>
      <c r="V1848" s="29">
        <v>7</v>
      </c>
      <c r="W1848" s="30">
        <f>100*(O1848-Q1848)/O1848</f>
        <v>31.838565022421523</v>
      </c>
      <c r="X1848" s="115">
        <v>3.6709289885244141E-2</v>
      </c>
      <c r="Y1848" s="115">
        <v>1.4446759307500711E-4</v>
      </c>
      <c r="Z1848" s="116">
        <v>1.2950100059340131E-3</v>
      </c>
      <c r="AA1848" s="116">
        <v>3.0554501983116351E-6</v>
      </c>
      <c r="AB1848" s="116">
        <v>0.28207650799610368</v>
      </c>
      <c r="AC1848" s="116">
        <v>1.7980047319283326E-5</v>
      </c>
      <c r="AD1848" s="33">
        <f t="shared" si="275"/>
        <v>-24.595504643187827</v>
      </c>
      <c r="AE1848" s="33">
        <f t="shared" si="276"/>
        <v>-18.185335191752692</v>
      </c>
      <c r="AF1848" s="33">
        <f t="shared" si="277"/>
        <v>0.63627483975468735</v>
      </c>
      <c r="AG1848" s="34">
        <f t="shared" si="278"/>
        <v>1667.7262354655231</v>
      </c>
      <c r="AH1848" s="34">
        <f t="shared" si="279"/>
        <v>2457.1387094843731</v>
      </c>
      <c r="AI1848" s="34">
        <f t="shared" si="274"/>
        <v>3361.4569674678096</v>
      </c>
      <c r="AJ1848" s="33">
        <f t="shared" si="280"/>
        <v>-0.96099367452005979</v>
      </c>
    </row>
    <row r="1849" spans="1:36">
      <c r="A1849" s="1" t="s">
        <v>1867</v>
      </c>
      <c r="B1849" s="54">
        <v>106.6</v>
      </c>
      <c r="C1849" s="54">
        <v>235.53</v>
      </c>
      <c r="D1849" s="12">
        <f t="shared" si="281"/>
        <v>0.45259627223708232</v>
      </c>
      <c r="E1849" s="13">
        <v>6.0389999999999999E-2</v>
      </c>
      <c r="F1849" s="13">
        <v>6.8999999999999997E-4</v>
      </c>
      <c r="G1849" s="14">
        <v>0.83916000000000002</v>
      </c>
      <c r="H1849" s="14">
        <v>8.8100000000000001E-3</v>
      </c>
      <c r="I1849" s="13">
        <v>0.10082000000000001</v>
      </c>
      <c r="J1849" s="13">
        <v>1.09E-3</v>
      </c>
      <c r="K1849" s="15">
        <v>3.354E-2</v>
      </c>
      <c r="L1849" s="15">
        <v>4.6999999999999999E-4</v>
      </c>
      <c r="M1849" s="16">
        <v>618</v>
      </c>
      <c r="N1849" s="16">
        <v>11</v>
      </c>
      <c r="O1849" s="16">
        <v>619</v>
      </c>
      <c r="P1849" s="16">
        <v>5</v>
      </c>
      <c r="Q1849" s="16">
        <v>619</v>
      </c>
      <c r="R1849" s="16">
        <v>6</v>
      </c>
      <c r="S1849" s="16">
        <v>667</v>
      </c>
      <c r="T1849" s="16">
        <v>9</v>
      </c>
      <c r="U1849" s="16">
        <v>619</v>
      </c>
      <c r="V1849" s="16">
        <v>6</v>
      </c>
      <c r="W1849" s="17">
        <f>100*(O1849-Q1849)/O1849</f>
        <v>0</v>
      </c>
      <c r="X1849" s="113">
        <v>8.8908957034564921E-3</v>
      </c>
      <c r="Y1849" s="113">
        <v>6.202483348738641E-5</v>
      </c>
      <c r="Z1849" s="114">
        <v>2.6429351573963283E-4</v>
      </c>
      <c r="AA1849" s="114">
        <v>2.8465639875608302E-6</v>
      </c>
      <c r="AB1849" s="114">
        <v>0.28127230336525988</v>
      </c>
      <c r="AC1849" s="114">
        <v>1.7306082510054439E-5</v>
      </c>
      <c r="AD1849" s="20">
        <f t="shared" si="275"/>
        <v>-53.0355422297879</v>
      </c>
      <c r="AE1849" s="20">
        <f t="shared" si="276"/>
        <v>-39.550685481132277</v>
      </c>
      <c r="AF1849" s="20">
        <f t="shared" si="277"/>
        <v>0.61285180345505397</v>
      </c>
      <c r="AG1849" s="21">
        <f t="shared" si="278"/>
        <v>2708.0610345486889</v>
      </c>
      <c r="AH1849" s="21">
        <f t="shared" si="279"/>
        <v>4008.6908737961803</v>
      </c>
      <c r="AI1849" s="21">
        <f t="shared" si="274"/>
        <v>5432.3610407905762</v>
      </c>
      <c r="AJ1849" s="20">
        <f t="shared" si="280"/>
        <v>-0.99203935193555326</v>
      </c>
    </row>
    <row r="1850" spans="1:36">
      <c r="A1850" s="1" t="s">
        <v>1868</v>
      </c>
      <c r="B1850" s="54">
        <v>32.590000000000003</v>
      </c>
      <c r="C1850" s="54">
        <v>71.88</v>
      </c>
      <c r="D1850" s="12">
        <f t="shared" si="281"/>
        <v>0.45339454646633287</v>
      </c>
      <c r="E1850" s="13">
        <v>7.6189999999999994E-2</v>
      </c>
      <c r="F1850" s="13">
        <v>1.09E-3</v>
      </c>
      <c r="G1850" s="14">
        <v>1.9670099999999999</v>
      </c>
      <c r="H1850" s="14">
        <v>2.5690000000000001E-2</v>
      </c>
      <c r="I1850" s="13">
        <v>0.18729999999999999</v>
      </c>
      <c r="J1850" s="13">
        <v>2.2899999999999999E-3</v>
      </c>
      <c r="K1850" s="15">
        <v>5.953E-2</v>
      </c>
      <c r="L1850" s="15">
        <v>1.1299999999999999E-3</v>
      </c>
      <c r="M1850" s="16">
        <v>1100</v>
      </c>
      <c r="N1850" s="16">
        <v>12</v>
      </c>
      <c r="O1850" s="16">
        <v>1104</v>
      </c>
      <c r="P1850" s="16">
        <v>9</v>
      </c>
      <c r="Q1850" s="16">
        <v>1107</v>
      </c>
      <c r="R1850" s="16">
        <v>12</v>
      </c>
      <c r="S1850" s="16">
        <v>1169</v>
      </c>
      <c r="T1850" s="16">
        <v>22</v>
      </c>
      <c r="U1850" s="16">
        <v>1100</v>
      </c>
      <c r="V1850" s="16">
        <v>12</v>
      </c>
      <c r="W1850" s="17">
        <f>100*(M1850-Q1850)/M1850</f>
        <v>-0.63636363636363635</v>
      </c>
      <c r="X1850" s="113">
        <v>2.3007332667413748E-2</v>
      </c>
      <c r="Y1850" s="113">
        <v>1.736392340166885E-4</v>
      </c>
      <c r="Z1850" s="114">
        <v>8.7642243934072479E-4</v>
      </c>
      <c r="AA1850" s="114">
        <v>3.1111048362745834E-6</v>
      </c>
      <c r="AB1850" s="114">
        <v>0.28240315264274324</v>
      </c>
      <c r="AC1850" s="114">
        <v>1.8042124035326516E-5</v>
      </c>
      <c r="AD1850" s="20">
        <f t="shared" si="275"/>
        <v>-13.043984455914925</v>
      </c>
      <c r="AE1850" s="20">
        <f t="shared" si="276"/>
        <v>10.701280871012742</v>
      </c>
      <c r="AF1850" s="20">
        <f t="shared" si="277"/>
        <v>0.6396031036167682</v>
      </c>
      <c r="AG1850" s="21">
        <f t="shared" si="278"/>
        <v>1195.3673306770254</v>
      </c>
      <c r="AH1850" s="21">
        <f t="shared" si="279"/>
        <v>1252.265593519779</v>
      </c>
      <c r="AI1850" s="21">
        <f t="shared" si="274"/>
        <v>1316.2171427980861</v>
      </c>
      <c r="AJ1850" s="20">
        <f t="shared" si="280"/>
        <v>-0.97360173375479742</v>
      </c>
    </row>
    <row r="1851" spans="1:36">
      <c r="A1851" s="1" t="s">
        <v>1869</v>
      </c>
      <c r="B1851" s="54">
        <v>128.71</v>
      </c>
      <c r="C1851" s="54">
        <v>305.24</v>
      </c>
      <c r="D1851" s="12">
        <f t="shared" si="281"/>
        <v>0.42166819551828072</v>
      </c>
      <c r="E1851" s="13">
        <v>7.571E-2</v>
      </c>
      <c r="F1851" s="13">
        <v>3.29E-3</v>
      </c>
      <c r="G1851" s="14">
        <v>1.06935</v>
      </c>
      <c r="H1851" s="14">
        <v>4.3889999999999998E-2</v>
      </c>
      <c r="I1851" s="13">
        <v>0.10242999999999999</v>
      </c>
      <c r="J1851" s="13">
        <v>1.4499999999999999E-3</v>
      </c>
      <c r="K1851" s="15">
        <v>3.0810000000000001E-2</v>
      </c>
      <c r="L1851" s="15">
        <v>5.5999999999999995E-4</v>
      </c>
      <c r="M1851" s="16">
        <v>1088</v>
      </c>
      <c r="N1851" s="16">
        <v>89</v>
      </c>
      <c r="O1851" s="16">
        <v>738</v>
      </c>
      <c r="P1851" s="16">
        <v>22</v>
      </c>
      <c r="Q1851" s="16">
        <v>629</v>
      </c>
      <c r="R1851" s="16">
        <v>8</v>
      </c>
      <c r="S1851" s="16">
        <v>613</v>
      </c>
      <c r="T1851" s="16">
        <v>11</v>
      </c>
      <c r="U1851" s="16">
        <v>629</v>
      </c>
      <c r="V1851" s="16">
        <v>8</v>
      </c>
      <c r="W1851" s="17">
        <f t="shared" ref="W1851:W1856" si="282">100*(O1851-Q1851)/O1851</f>
        <v>14.769647696476964</v>
      </c>
      <c r="X1851" s="113">
        <v>1.4379825785993693E-2</v>
      </c>
      <c r="Y1851" s="113">
        <v>2.5113243371397228E-4</v>
      </c>
      <c r="Z1851" s="114">
        <v>4.8586084869738089E-4</v>
      </c>
      <c r="AA1851" s="114">
        <v>1.0358232923690331E-5</v>
      </c>
      <c r="AB1851" s="114">
        <v>0.28240755185888483</v>
      </c>
      <c r="AC1851" s="114">
        <v>1.6769945905954731E-5</v>
      </c>
      <c r="AD1851" s="20">
        <f t="shared" si="275"/>
        <v>-12.888409782977339</v>
      </c>
      <c r="AE1851" s="20">
        <f t="shared" si="276"/>
        <v>0.77905268341948997</v>
      </c>
      <c r="AF1851" s="20">
        <f t="shared" si="277"/>
        <v>0.5938790496504458</v>
      </c>
      <c r="AG1851" s="21">
        <f t="shared" si="278"/>
        <v>1177.1092019131383</v>
      </c>
      <c r="AH1851" s="21">
        <f t="shared" si="279"/>
        <v>1513.2048524545403</v>
      </c>
      <c r="AI1851" s="21">
        <f t="shared" si="274"/>
        <v>1884.5708904854473</v>
      </c>
      <c r="AJ1851" s="20">
        <f t="shared" si="280"/>
        <v>-0.9853656370874283</v>
      </c>
    </row>
    <row r="1852" spans="1:36">
      <c r="A1852" s="23" t="s">
        <v>1870</v>
      </c>
      <c r="B1852" s="51">
        <v>441.29</v>
      </c>
      <c r="C1852" s="51">
        <v>428.81</v>
      </c>
      <c r="D1852" s="25">
        <f t="shared" si="281"/>
        <v>1.0291037988852871</v>
      </c>
      <c r="E1852" s="26">
        <v>7.5380000000000003E-2</v>
      </c>
      <c r="F1852" s="26">
        <v>1.0500000000000001E-2</v>
      </c>
      <c r="G1852" s="27">
        <v>0.18795999999999999</v>
      </c>
      <c r="H1852" s="27">
        <v>2.5700000000000001E-2</v>
      </c>
      <c r="I1852" s="26">
        <v>1.8079999999999999E-2</v>
      </c>
      <c r="J1852" s="26">
        <v>4.8000000000000001E-4</v>
      </c>
      <c r="K1852" s="28">
        <v>5.4400000000000004E-3</v>
      </c>
      <c r="L1852" s="28">
        <v>1.3999999999999999E-4</v>
      </c>
      <c r="M1852" s="29">
        <v>1079</v>
      </c>
      <c r="N1852" s="29">
        <v>297</v>
      </c>
      <c r="O1852" s="29">
        <v>175</v>
      </c>
      <c r="P1852" s="29">
        <v>22</v>
      </c>
      <c r="Q1852" s="29">
        <v>116</v>
      </c>
      <c r="R1852" s="29">
        <v>3</v>
      </c>
      <c r="S1852" s="29">
        <v>110</v>
      </c>
      <c r="T1852" s="29">
        <v>3</v>
      </c>
      <c r="U1852" s="29">
        <v>116</v>
      </c>
      <c r="V1852" s="29">
        <v>3</v>
      </c>
      <c r="W1852" s="30">
        <f t="shared" si="282"/>
        <v>33.714285714285715</v>
      </c>
      <c r="X1852" s="115">
        <v>8.2420404178713547E-2</v>
      </c>
      <c r="Y1852" s="115">
        <v>3.322161941739084E-3</v>
      </c>
      <c r="Z1852" s="116">
        <v>3.1055498393329746E-3</v>
      </c>
      <c r="AA1852" s="116">
        <v>1.2070490520878807E-4</v>
      </c>
      <c r="AB1852" s="116">
        <v>0.28295170121939739</v>
      </c>
      <c r="AC1852" s="116">
        <v>2.5934044899609227E-5</v>
      </c>
      <c r="AD1852" s="33">
        <f t="shared" si="275"/>
        <v>6.3549863281142649</v>
      </c>
      <c r="AE1852" s="33">
        <f t="shared" si="276"/>
        <v>8.6648462195770826</v>
      </c>
      <c r="AF1852" s="33">
        <f t="shared" si="277"/>
        <v>0.91736975763533657</v>
      </c>
      <c r="AG1852" s="34">
        <f t="shared" si="278"/>
        <v>450.78753897408717</v>
      </c>
      <c r="AH1852" s="34">
        <f t="shared" si="279"/>
        <v>618.86943463000102</v>
      </c>
      <c r="AI1852" s="34">
        <f t="shared" si="274"/>
        <v>830.07459717460165</v>
      </c>
      <c r="AJ1852" s="33">
        <f t="shared" si="280"/>
        <v>-0.90645934218876578</v>
      </c>
    </row>
    <row r="1853" spans="1:36">
      <c r="A1853" s="1" t="s">
        <v>1871</v>
      </c>
      <c r="B1853" s="54">
        <v>460.63</v>
      </c>
      <c r="C1853" s="54">
        <v>946.98</v>
      </c>
      <c r="D1853" s="12">
        <f t="shared" si="281"/>
        <v>0.48641998775053324</v>
      </c>
      <c r="E1853" s="13">
        <v>5.1319999999999998E-2</v>
      </c>
      <c r="F1853" s="13">
        <v>2.7000000000000001E-3</v>
      </c>
      <c r="G1853" s="14">
        <v>0.18013999999999999</v>
      </c>
      <c r="H1853" s="14">
        <v>9.1000000000000004E-3</v>
      </c>
      <c r="I1853" s="13">
        <v>2.546E-2</v>
      </c>
      <c r="J1853" s="13">
        <v>3.8000000000000002E-4</v>
      </c>
      <c r="K1853" s="15">
        <v>8.0099999999999998E-3</v>
      </c>
      <c r="L1853" s="15">
        <v>1.1E-4</v>
      </c>
      <c r="M1853" s="16">
        <v>255</v>
      </c>
      <c r="N1853" s="16">
        <v>124</v>
      </c>
      <c r="O1853" s="16">
        <v>168</v>
      </c>
      <c r="P1853" s="16">
        <v>8</v>
      </c>
      <c r="Q1853" s="16">
        <v>162</v>
      </c>
      <c r="R1853" s="16">
        <v>2</v>
      </c>
      <c r="S1853" s="16">
        <v>161</v>
      </c>
      <c r="T1853" s="16">
        <v>2</v>
      </c>
      <c r="U1853" s="16">
        <v>162</v>
      </c>
      <c r="V1853" s="16">
        <v>2</v>
      </c>
      <c r="W1853" s="17">
        <f t="shared" si="282"/>
        <v>3.5714285714285716</v>
      </c>
      <c r="X1853" s="113">
        <v>1.7509744094739564E-2</v>
      </c>
      <c r="Y1853" s="113">
        <v>1.0922751866498316E-4</v>
      </c>
      <c r="Z1853" s="114">
        <v>6.2017094225356735E-4</v>
      </c>
      <c r="AA1853" s="114">
        <v>3.3518225695871703E-6</v>
      </c>
      <c r="AB1853" s="114">
        <v>0.28226888442144232</v>
      </c>
      <c r="AC1853" s="114">
        <v>1.6422405653407779E-5</v>
      </c>
      <c r="AD1853" s="20">
        <f t="shared" si="275"/>
        <v>-17.792270046458334</v>
      </c>
      <c r="AE1853" s="20">
        <f t="shared" si="276"/>
        <v>-14.307261061138332</v>
      </c>
      <c r="AF1853" s="20">
        <f t="shared" si="277"/>
        <v>0.58097153517578337</v>
      </c>
      <c r="AG1853" s="21">
        <f t="shared" si="278"/>
        <v>1373.2094675941969</v>
      </c>
      <c r="AH1853" s="21">
        <f t="shared" si="279"/>
        <v>2109.0109493977334</v>
      </c>
      <c r="AI1853" s="21">
        <f t="shared" si="274"/>
        <v>2926.7555481447816</v>
      </c>
      <c r="AJ1853" s="20">
        <f t="shared" si="280"/>
        <v>-0.98132015234176007</v>
      </c>
    </row>
    <row r="1854" spans="1:36">
      <c r="A1854" s="1" t="s">
        <v>1872</v>
      </c>
      <c r="B1854" s="54">
        <v>141.25</v>
      </c>
      <c r="C1854" s="54">
        <v>233.75</v>
      </c>
      <c r="D1854" s="12">
        <f t="shared" si="281"/>
        <v>0.60427807486631013</v>
      </c>
      <c r="E1854" s="13">
        <v>6.2179999999999999E-2</v>
      </c>
      <c r="F1854" s="13">
        <v>9.3799999999999994E-3</v>
      </c>
      <c r="G1854" s="14">
        <v>0.24157999999999999</v>
      </c>
      <c r="H1854" s="14">
        <v>3.5830000000000001E-2</v>
      </c>
      <c r="I1854" s="13">
        <v>2.818E-2</v>
      </c>
      <c r="J1854" s="13">
        <v>7.9000000000000001E-4</v>
      </c>
      <c r="K1854" s="15">
        <v>8.6700000000000006E-3</v>
      </c>
      <c r="L1854" s="15">
        <v>2.7E-4</v>
      </c>
      <c r="M1854" s="16">
        <v>680</v>
      </c>
      <c r="N1854" s="16">
        <v>341</v>
      </c>
      <c r="O1854" s="16">
        <v>220</v>
      </c>
      <c r="P1854" s="16">
        <v>29</v>
      </c>
      <c r="Q1854" s="16">
        <v>179</v>
      </c>
      <c r="R1854" s="16">
        <v>5</v>
      </c>
      <c r="S1854" s="16">
        <v>174</v>
      </c>
      <c r="T1854" s="16">
        <v>6</v>
      </c>
      <c r="U1854" s="16">
        <v>179</v>
      </c>
      <c r="V1854" s="16">
        <v>5</v>
      </c>
      <c r="W1854" s="17">
        <f t="shared" si="282"/>
        <v>18.636363636363637</v>
      </c>
      <c r="X1854" s="113">
        <v>6.8240257051188219E-2</v>
      </c>
      <c r="Y1854" s="113">
        <v>1.4648623431133183E-3</v>
      </c>
      <c r="Z1854" s="114">
        <v>2.3766908194730045E-3</v>
      </c>
      <c r="AA1854" s="114">
        <v>5.1321802192463008E-5</v>
      </c>
      <c r="AB1854" s="114">
        <v>0.28265931118919913</v>
      </c>
      <c r="AC1854" s="114">
        <v>1.9099451587305939E-5</v>
      </c>
      <c r="AD1854" s="20">
        <f t="shared" si="275"/>
        <v>-3.9851474262264652</v>
      </c>
      <c r="AE1854" s="20">
        <f t="shared" si="276"/>
        <v>-0.33604281628241139</v>
      </c>
      <c r="AF1854" s="20">
        <f t="shared" si="277"/>
        <v>0.67570202080773589</v>
      </c>
      <c r="AG1854" s="21">
        <f t="shared" si="278"/>
        <v>871.15264585075181</v>
      </c>
      <c r="AH1854" s="21">
        <f t="shared" si="279"/>
        <v>1240.0533623764093</v>
      </c>
      <c r="AI1854" s="21">
        <f t="shared" si="274"/>
        <v>1685.6957745745012</v>
      </c>
      <c r="AJ1854" s="20">
        <f t="shared" si="280"/>
        <v>-0.92841292712430712</v>
      </c>
    </row>
    <row r="1855" spans="1:36">
      <c r="A1855" s="23" t="s">
        <v>1873</v>
      </c>
      <c r="B1855" s="51">
        <v>209.15</v>
      </c>
      <c r="C1855" s="51">
        <v>332.13</v>
      </c>
      <c r="D1855" s="25">
        <f t="shared" si="281"/>
        <v>0.62972330111703256</v>
      </c>
      <c r="E1855" s="26">
        <v>7.0980000000000001E-2</v>
      </c>
      <c r="F1855" s="26">
        <v>5.8700000000000002E-3</v>
      </c>
      <c r="G1855" s="27">
        <v>0.3931</v>
      </c>
      <c r="H1855" s="27">
        <v>3.1919999999999997E-2</v>
      </c>
      <c r="I1855" s="26">
        <v>4.0160000000000001E-2</v>
      </c>
      <c r="J1855" s="26">
        <v>6.3000000000000003E-4</v>
      </c>
      <c r="K1855" s="28">
        <v>1.217E-2</v>
      </c>
      <c r="L1855" s="28">
        <v>3.2000000000000003E-4</v>
      </c>
      <c r="M1855" s="29">
        <v>957</v>
      </c>
      <c r="N1855" s="29">
        <v>175</v>
      </c>
      <c r="O1855" s="29">
        <v>337</v>
      </c>
      <c r="P1855" s="29">
        <v>23</v>
      </c>
      <c r="Q1855" s="29">
        <v>254</v>
      </c>
      <c r="R1855" s="29">
        <v>4</v>
      </c>
      <c r="S1855" s="29">
        <v>244</v>
      </c>
      <c r="T1855" s="29">
        <v>6</v>
      </c>
      <c r="U1855" s="29">
        <v>254</v>
      </c>
      <c r="V1855" s="29">
        <v>4</v>
      </c>
      <c r="W1855" s="30">
        <f t="shared" si="282"/>
        <v>24.629080118694361</v>
      </c>
      <c r="X1855" s="115">
        <v>7.6360416026943434E-2</v>
      </c>
      <c r="Y1855" s="115">
        <v>9.7187168084985189E-4</v>
      </c>
      <c r="Z1855" s="116">
        <v>2.7048841479733452E-3</v>
      </c>
      <c r="AA1855" s="116">
        <v>2.4218962146445917E-5</v>
      </c>
      <c r="AB1855" s="116">
        <v>0.28269607069753167</v>
      </c>
      <c r="AC1855" s="116">
        <v>1.9638498438258902E-5</v>
      </c>
      <c r="AD1855" s="33">
        <f t="shared" si="275"/>
        <v>-2.685177544747841</v>
      </c>
      <c r="AE1855" s="33">
        <f t="shared" si="276"/>
        <v>2.4429511850243557</v>
      </c>
      <c r="AF1855" s="33">
        <f t="shared" si="277"/>
        <v>0.69488721479701065</v>
      </c>
      <c r="AG1855" s="34">
        <f t="shared" si="278"/>
        <v>824.80834652261467</v>
      </c>
      <c r="AH1855" s="34">
        <f t="shared" si="279"/>
        <v>1121.0880957593347</v>
      </c>
      <c r="AI1855" s="34">
        <f t="shared" si="274"/>
        <v>1485.2650959782554</v>
      </c>
      <c r="AJ1855" s="33">
        <f t="shared" si="280"/>
        <v>-0.9185275859044173</v>
      </c>
    </row>
    <row r="1856" spans="1:36">
      <c r="A1856" s="1" t="s">
        <v>1874</v>
      </c>
      <c r="B1856" s="54">
        <v>120.03</v>
      </c>
      <c r="C1856" s="54">
        <v>224.16</v>
      </c>
      <c r="D1856" s="12">
        <f t="shared" si="281"/>
        <v>0.53546573875802994</v>
      </c>
      <c r="E1856" s="13">
        <v>6.8290000000000003E-2</v>
      </c>
      <c r="F1856" s="13">
        <v>3.0999999999999999E-3</v>
      </c>
      <c r="G1856" s="14">
        <v>1.29434</v>
      </c>
      <c r="H1856" s="14">
        <v>5.5960000000000003E-2</v>
      </c>
      <c r="I1856" s="13">
        <v>0.13747000000000001</v>
      </c>
      <c r="J1856" s="13">
        <v>1.89E-3</v>
      </c>
      <c r="K1856" s="15">
        <v>4.1829999999999999E-2</v>
      </c>
      <c r="L1856" s="15">
        <v>6.4000000000000005E-4</v>
      </c>
      <c r="M1856" s="16">
        <v>877</v>
      </c>
      <c r="N1856" s="16">
        <v>96</v>
      </c>
      <c r="O1856" s="16">
        <v>843</v>
      </c>
      <c r="P1856" s="16">
        <v>25</v>
      </c>
      <c r="Q1856" s="16">
        <v>830</v>
      </c>
      <c r="R1856" s="16">
        <v>11</v>
      </c>
      <c r="S1856" s="16">
        <v>828</v>
      </c>
      <c r="T1856" s="16">
        <v>12</v>
      </c>
      <c r="U1856" s="16">
        <v>830</v>
      </c>
      <c r="V1856" s="16">
        <v>11</v>
      </c>
      <c r="W1856" s="17">
        <f t="shared" si="282"/>
        <v>1.5421115065243178</v>
      </c>
      <c r="X1856" s="113">
        <v>2.2375164494716059E-2</v>
      </c>
      <c r="Y1856" s="113">
        <v>4.2356038079740301E-4</v>
      </c>
      <c r="Z1856" s="114">
        <v>8.1131751176594645E-4</v>
      </c>
      <c r="AA1856" s="114">
        <v>1.9499435667319909E-5</v>
      </c>
      <c r="AB1856" s="114">
        <v>0.28225324889737075</v>
      </c>
      <c r="AC1856" s="114">
        <v>1.7567242818126449E-5</v>
      </c>
      <c r="AD1856" s="20">
        <f t="shared" si="275"/>
        <v>-18.345207539264273</v>
      </c>
      <c r="AE1856" s="20">
        <f t="shared" si="276"/>
        <v>-0.45810816090119388</v>
      </c>
      <c r="AF1856" s="20">
        <f t="shared" si="277"/>
        <v>0.62239233197686872</v>
      </c>
      <c r="AG1856" s="21">
        <f t="shared" si="278"/>
        <v>1401.8119819795318</v>
      </c>
      <c r="AH1856" s="21">
        <f t="shared" si="279"/>
        <v>1744.547003885039</v>
      </c>
      <c r="AI1856" s="21">
        <f t="shared" si="274"/>
        <v>2128.6567455167551</v>
      </c>
      <c r="AJ1856" s="20">
        <f t="shared" si="280"/>
        <v>-0.97556272554921852</v>
      </c>
    </row>
    <row r="1857" spans="1:36">
      <c r="A1857" s="1" t="s">
        <v>1875</v>
      </c>
      <c r="B1857" s="54">
        <v>82.52</v>
      </c>
      <c r="C1857" s="54">
        <v>164.56</v>
      </c>
      <c r="D1857" s="12">
        <f t="shared" si="281"/>
        <v>0.5014584346135148</v>
      </c>
      <c r="E1857" s="13">
        <v>0.11613999999999999</v>
      </c>
      <c r="F1857" s="13">
        <v>1.8400000000000001E-3</v>
      </c>
      <c r="G1857" s="14">
        <v>5.43581</v>
      </c>
      <c r="H1857" s="14">
        <v>7.9619999999999996E-2</v>
      </c>
      <c r="I1857" s="13">
        <v>0.33957999999999999</v>
      </c>
      <c r="J1857" s="13">
        <v>4.8999999999999998E-3</v>
      </c>
      <c r="K1857" s="15">
        <v>9.7699999999999995E-2</v>
      </c>
      <c r="L1857" s="15">
        <v>2.4099999999999998E-3</v>
      </c>
      <c r="M1857" s="16">
        <v>1898</v>
      </c>
      <c r="N1857" s="16">
        <v>12</v>
      </c>
      <c r="O1857" s="16">
        <v>1891</v>
      </c>
      <c r="P1857" s="16">
        <v>13</v>
      </c>
      <c r="Q1857" s="16">
        <v>1885</v>
      </c>
      <c r="R1857" s="16">
        <v>24</v>
      </c>
      <c r="S1857" s="16">
        <v>1884</v>
      </c>
      <c r="T1857" s="16">
        <v>44</v>
      </c>
      <c r="U1857" s="16">
        <v>1898</v>
      </c>
      <c r="V1857" s="16">
        <v>12</v>
      </c>
      <c r="W1857" s="17">
        <f>100*(M1857-Q1857)/M1857</f>
        <v>0.68493150684931503</v>
      </c>
      <c r="X1857" s="113">
        <v>1.566891773687866E-2</v>
      </c>
      <c r="Y1857" s="113">
        <v>3.9626760940125333E-5</v>
      </c>
      <c r="Z1857" s="114">
        <v>5.5490005488039785E-4</v>
      </c>
      <c r="AA1857" s="114">
        <v>1.7444733085210796E-6</v>
      </c>
      <c r="AB1857" s="114">
        <v>0.28152060800563805</v>
      </c>
      <c r="AC1857" s="114">
        <v>1.834130203763352E-5</v>
      </c>
      <c r="AD1857" s="20">
        <f t="shared" si="275"/>
        <v>-44.254452150919164</v>
      </c>
      <c r="AE1857" s="20">
        <f t="shared" si="276"/>
        <v>-2.6220154750700164</v>
      </c>
      <c r="AF1857" s="20">
        <f t="shared" si="277"/>
        <v>0.65138376278715271</v>
      </c>
      <c r="AG1857" s="21">
        <f t="shared" si="278"/>
        <v>2393.3184844329098</v>
      </c>
      <c r="AH1857" s="21">
        <f t="shared" si="279"/>
        <v>2695.5926191364806</v>
      </c>
      <c r="AI1857" s="21">
        <f t="shared" si="274"/>
        <v>3030.5815191738029</v>
      </c>
      <c r="AJ1857" s="20">
        <f t="shared" si="280"/>
        <v>-0.98328614292528926</v>
      </c>
    </row>
    <row r="1858" spans="1:36">
      <c r="A1858" s="1" t="s">
        <v>1876</v>
      </c>
      <c r="B1858" s="54">
        <v>191.3</v>
      </c>
      <c r="C1858" s="54">
        <v>358.4</v>
      </c>
      <c r="D1858" s="12">
        <f t="shared" si="281"/>
        <v>0.53376116071428581</v>
      </c>
      <c r="E1858" s="13">
        <v>4.8890000000000003E-2</v>
      </c>
      <c r="F1858" s="13">
        <v>1.6299999999999999E-3</v>
      </c>
      <c r="G1858" s="14">
        <v>0.14763000000000001</v>
      </c>
      <c r="H1858" s="14">
        <v>4.4900000000000001E-3</v>
      </c>
      <c r="I1858" s="13">
        <v>2.1909999999999999E-2</v>
      </c>
      <c r="J1858" s="13">
        <v>3.6999999999999999E-4</v>
      </c>
      <c r="K1858" s="15">
        <v>7.6E-3</v>
      </c>
      <c r="L1858" s="15">
        <v>2.4000000000000001E-4</v>
      </c>
      <c r="M1858" s="16">
        <v>143</v>
      </c>
      <c r="N1858" s="16">
        <v>41</v>
      </c>
      <c r="O1858" s="16">
        <v>140</v>
      </c>
      <c r="P1858" s="16">
        <v>4</v>
      </c>
      <c r="Q1858" s="16">
        <v>140</v>
      </c>
      <c r="R1858" s="16">
        <v>2</v>
      </c>
      <c r="S1858" s="16">
        <v>153</v>
      </c>
      <c r="T1858" s="16">
        <v>5</v>
      </c>
      <c r="U1858" s="16">
        <v>140</v>
      </c>
      <c r="V1858" s="16">
        <v>2</v>
      </c>
      <c r="W1858" s="17">
        <f>100*(O1858-Q1858)/O1858</f>
        <v>0</v>
      </c>
      <c r="X1858" s="113">
        <v>4.8983541428649566E-2</v>
      </c>
      <c r="Y1858" s="113">
        <v>3.6586668932797215E-4</v>
      </c>
      <c r="Z1858" s="114">
        <v>1.7887847761015904E-3</v>
      </c>
      <c r="AA1858" s="114">
        <v>2.0500135505861174E-5</v>
      </c>
      <c r="AB1858" s="114">
        <v>0.28276387316182416</v>
      </c>
      <c r="AC1858" s="114">
        <v>2.0989815593700939E-5</v>
      </c>
      <c r="AD1858" s="20">
        <f t="shared" si="275"/>
        <v>-0.28739897075635845</v>
      </c>
      <c r="AE1858" s="20">
        <f t="shared" si="276"/>
        <v>2.6208742226851989</v>
      </c>
      <c r="AF1858" s="20">
        <f t="shared" si="277"/>
        <v>0.74251578789012174</v>
      </c>
      <c r="AG1858" s="21">
        <f t="shared" si="278"/>
        <v>706.51870190609827</v>
      </c>
      <c r="AH1858" s="21">
        <f t="shared" si="279"/>
        <v>1022.5890131707615</v>
      </c>
      <c r="AI1858" s="21">
        <f t="shared" si="274"/>
        <v>1393.2763987024814</v>
      </c>
      <c r="AJ1858" s="20">
        <f t="shared" si="280"/>
        <v>-0.94612094047886774</v>
      </c>
    </row>
    <row r="1859" spans="1:36">
      <c r="A1859" s="1" t="s">
        <v>1877</v>
      </c>
      <c r="B1859" s="54">
        <v>101.61</v>
      </c>
      <c r="C1859" s="54">
        <v>253.78</v>
      </c>
      <c r="D1859" s="12">
        <f t="shared" si="281"/>
        <v>0.40038616124202064</v>
      </c>
      <c r="E1859" s="13">
        <v>7.8229999999999994E-2</v>
      </c>
      <c r="F1859" s="13">
        <v>1.33E-3</v>
      </c>
      <c r="G1859" s="14">
        <v>2.1042299999999998</v>
      </c>
      <c r="H1859" s="14">
        <v>3.2710000000000003E-2</v>
      </c>
      <c r="I1859" s="13">
        <v>0.19517000000000001</v>
      </c>
      <c r="J1859" s="13">
        <v>2.6099999999999999E-3</v>
      </c>
      <c r="K1859" s="15">
        <v>7.0029999999999995E-2</v>
      </c>
      <c r="L1859" s="15">
        <v>1.6000000000000001E-3</v>
      </c>
      <c r="M1859" s="16">
        <v>1153</v>
      </c>
      <c r="N1859" s="16">
        <v>14</v>
      </c>
      <c r="O1859" s="16">
        <v>1150</v>
      </c>
      <c r="P1859" s="16">
        <v>11</v>
      </c>
      <c r="Q1859" s="16">
        <v>1149</v>
      </c>
      <c r="R1859" s="16">
        <v>14</v>
      </c>
      <c r="S1859" s="16">
        <v>1368</v>
      </c>
      <c r="T1859" s="16">
        <v>30</v>
      </c>
      <c r="U1859" s="16">
        <v>1153</v>
      </c>
      <c r="V1859" s="16">
        <v>14</v>
      </c>
      <c r="W1859" s="17">
        <f>100*(M1859-Q1859)/M1859</f>
        <v>0.3469210754553339</v>
      </c>
      <c r="X1859" s="113">
        <v>1.9811817069670376E-2</v>
      </c>
      <c r="Y1859" s="113">
        <v>1.5194381868950915E-4</v>
      </c>
      <c r="Z1859" s="114">
        <v>6.9764731644208014E-4</v>
      </c>
      <c r="AA1859" s="114">
        <v>6.7853160137661011E-6</v>
      </c>
      <c r="AB1859" s="114">
        <v>0.28178813932507085</v>
      </c>
      <c r="AC1859" s="114">
        <v>1.7467253815089345E-5</v>
      </c>
      <c r="AD1859" s="20">
        <f t="shared" si="275"/>
        <v>-34.793426326834577</v>
      </c>
      <c r="AE1859" s="20">
        <f t="shared" si="276"/>
        <v>-9.8066819987974174</v>
      </c>
      <c r="AF1859" s="20">
        <f t="shared" si="277"/>
        <v>0.61929729890063456</v>
      </c>
      <c r="AG1859" s="21">
        <f t="shared" si="278"/>
        <v>2037.5419063948207</v>
      </c>
      <c r="AH1859" s="21">
        <f t="shared" si="279"/>
        <v>2571.9877656456993</v>
      </c>
      <c r="AI1859" s="21">
        <f t="shared" si="274"/>
        <v>3167.9626272168935</v>
      </c>
      <c r="AJ1859" s="20">
        <f t="shared" si="280"/>
        <v>-0.97898652661319041</v>
      </c>
    </row>
    <row r="1860" spans="1:36">
      <c r="A1860" s="23" t="s">
        <v>1878</v>
      </c>
      <c r="B1860" s="51">
        <v>352.38</v>
      </c>
      <c r="C1860" s="51">
        <v>406.09</v>
      </c>
      <c r="D1860" s="25">
        <f t="shared" si="281"/>
        <v>0.86773867861804033</v>
      </c>
      <c r="E1860" s="26">
        <v>0.1095</v>
      </c>
      <c r="F1860" s="26">
        <v>1.1999999999999999E-3</v>
      </c>
      <c r="G1860" s="27">
        <v>4.0694400000000002</v>
      </c>
      <c r="H1860" s="27">
        <v>4.0919999999999998E-2</v>
      </c>
      <c r="I1860" s="26">
        <v>0.26962999999999998</v>
      </c>
      <c r="J1860" s="26">
        <v>3.15E-3</v>
      </c>
      <c r="K1860" s="28">
        <v>7.2669999999999998E-2</v>
      </c>
      <c r="L1860" s="28">
        <v>1E-3</v>
      </c>
      <c r="M1860" s="29">
        <v>1791</v>
      </c>
      <c r="N1860" s="29">
        <v>10</v>
      </c>
      <c r="O1860" s="29">
        <v>1648</v>
      </c>
      <c r="P1860" s="29">
        <v>8</v>
      </c>
      <c r="Q1860" s="29">
        <v>1539</v>
      </c>
      <c r="R1860" s="29">
        <v>16</v>
      </c>
      <c r="S1860" s="29">
        <v>1418</v>
      </c>
      <c r="T1860" s="29">
        <v>19</v>
      </c>
      <c r="U1860" s="29">
        <v>1791</v>
      </c>
      <c r="V1860" s="29">
        <v>10</v>
      </c>
      <c r="W1860" s="30">
        <f>100*(M1860-Q1860)/M1860</f>
        <v>14.07035175879397</v>
      </c>
      <c r="X1860" s="115">
        <v>3.7123922064092617E-2</v>
      </c>
      <c r="Y1860" s="115">
        <v>2.3737599969036717E-4</v>
      </c>
      <c r="Z1860" s="116">
        <v>1.3753337483980524E-3</v>
      </c>
      <c r="AA1860" s="116">
        <v>9.5026487092809691E-6</v>
      </c>
      <c r="AB1860" s="116">
        <v>0.28162955481017549</v>
      </c>
      <c r="AC1860" s="116">
        <v>1.6803219049412172E-5</v>
      </c>
      <c r="AD1860" s="33">
        <f t="shared" si="275"/>
        <v>-40.401637708985525</v>
      </c>
      <c r="AE1860" s="33">
        <f t="shared" si="276"/>
        <v>-2.1392499688721589</v>
      </c>
      <c r="AF1860" s="33">
        <f t="shared" si="277"/>
        <v>0.59661392822160231</v>
      </c>
      <c r="AG1860" s="34">
        <f t="shared" si="278"/>
        <v>2294.3726994921585</v>
      </c>
      <c r="AH1860" s="34">
        <f t="shared" si="279"/>
        <v>2584.0419116412781</v>
      </c>
      <c r="AI1860" s="34">
        <f t="shared" si="274"/>
        <v>2917.1195145306151</v>
      </c>
      <c r="AJ1860" s="33">
        <f t="shared" si="280"/>
        <v>-0.95857428468680561</v>
      </c>
    </row>
    <row r="1861" spans="1:36">
      <c r="A1861" s="1" t="s">
        <v>1879</v>
      </c>
      <c r="B1861" s="54">
        <v>693.23</v>
      </c>
      <c r="C1861" s="54">
        <v>730.96</v>
      </c>
      <c r="D1861" s="12">
        <f t="shared" si="281"/>
        <v>0.94838294845135163</v>
      </c>
      <c r="E1861" s="13">
        <v>4.9689999999999998E-2</v>
      </c>
      <c r="F1861" s="13">
        <v>9.1E-4</v>
      </c>
      <c r="G1861" s="14">
        <v>0.1169</v>
      </c>
      <c r="H1861" s="14">
        <v>1.9599999999999999E-3</v>
      </c>
      <c r="I1861" s="13">
        <v>1.7069999999999998E-2</v>
      </c>
      <c r="J1861" s="13">
        <v>2.1000000000000001E-4</v>
      </c>
      <c r="K1861" s="15">
        <v>5.47E-3</v>
      </c>
      <c r="L1861" s="15">
        <v>8.0000000000000007E-5</v>
      </c>
      <c r="M1861" s="16">
        <v>181</v>
      </c>
      <c r="N1861" s="16">
        <v>19</v>
      </c>
      <c r="O1861" s="16">
        <v>112</v>
      </c>
      <c r="P1861" s="16">
        <v>2</v>
      </c>
      <c r="Q1861" s="16">
        <v>109</v>
      </c>
      <c r="R1861" s="16">
        <v>1</v>
      </c>
      <c r="S1861" s="16">
        <v>110</v>
      </c>
      <c r="T1861" s="16">
        <v>2</v>
      </c>
      <c r="U1861" s="16">
        <v>109</v>
      </c>
      <c r="V1861" s="16">
        <v>1</v>
      </c>
      <c r="W1861" s="17">
        <f>100*(O1861-Q1861)/O1861</f>
        <v>2.6785714285714284</v>
      </c>
      <c r="X1861" s="113">
        <v>4.9871137380301606E-2</v>
      </c>
      <c r="Y1861" s="113">
        <v>6.6149985749273715E-4</v>
      </c>
      <c r="Z1861" s="114">
        <v>1.6969744458428637E-3</v>
      </c>
      <c r="AA1861" s="114">
        <v>2.4188005333641213E-5</v>
      </c>
      <c r="AB1861" s="114">
        <v>0.28301784426767473</v>
      </c>
      <c r="AC1861" s="114">
        <v>1.870633874255648E-5</v>
      </c>
      <c r="AD1861" s="20">
        <f t="shared" si="275"/>
        <v>8.6940810149060965</v>
      </c>
      <c r="AE1861" s="20">
        <f t="shared" si="276"/>
        <v>10.966326959174211</v>
      </c>
      <c r="AF1861" s="20">
        <f t="shared" si="277"/>
        <v>0.66169259643685585</v>
      </c>
      <c r="AG1861" s="21">
        <f t="shared" si="278"/>
        <v>337.72508814349953</v>
      </c>
      <c r="AH1861" s="21">
        <f t="shared" si="279"/>
        <v>466.22552031561929</v>
      </c>
      <c r="AI1861" s="21">
        <f t="shared" si="274"/>
        <v>616.26023884817937</v>
      </c>
      <c r="AJ1861" s="20">
        <f t="shared" si="280"/>
        <v>-0.94888631187220285</v>
      </c>
    </row>
    <row r="1862" spans="1:36">
      <c r="A1862" s="1" t="s">
        <v>1880</v>
      </c>
      <c r="B1862" s="54">
        <v>80.36</v>
      </c>
      <c r="C1862" s="54">
        <v>450.41</v>
      </c>
      <c r="D1862" s="12">
        <f t="shared" si="281"/>
        <v>0.17841522168690746</v>
      </c>
      <c r="E1862" s="13">
        <v>9.7939999999999999E-2</v>
      </c>
      <c r="F1862" s="13">
        <v>1E-3</v>
      </c>
      <c r="G1862" s="14">
        <v>3.75502</v>
      </c>
      <c r="H1862" s="14">
        <v>3.5439999999999999E-2</v>
      </c>
      <c r="I1862" s="13">
        <v>0.27817999999999998</v>
      </c>
      <c r="J1862" s="13">
        <v>3.13E-3</v>
      </c>
      <c r="K1862" s="15">
        <v>9.6960000000000005E-2</v>
      </c>
      <c r="L1862" s="15">
        <v>2.0799999999999998E-3</v>
      </c>
      <c r="M1862" s="16">
        <v>1585</v>
      </c>
      <c r="N1862" s="16">
        <v>9</v>
      </c>
      <c r="O1862" s="16">
        <v>1583</v>
      </c>
      <c r="P1862" s="16">
        <v>8</v>
      </c>
      <c r="Q1862" s="16">
        <v>1582</v>
      </c>
      <c r="R1862" s="16">
        <v>16</v>
      </c>
      <c r="S1862" s="16">
        <v>1870</v>
      </c>
      <c r="T1862" s="16">
        <v>38</v>
      </c>
      <c r="U1862" s="16">
        <v>1585</v>
      </c>
      <c r="V1862" s="16">
        <v>9</v>
      </c>
      <c r="W1862" s="17">
        <f>100*(M1862-Q1862)/M1862</f>
        <v>0.1892744479495268</v>
      </c>
      <c r="X1862" s="113">
        <v>1.118379224726801E-2</v>
      </c>
      <c r="Y1862" s="113">
        <v>1.7320948492592021E-4</v>
      </c>
      <c r="Z1862" s="114">
        <v>3.6349618776798718E-4</v>
      </c>
      <c r="AA1862" s="114">
        <v>6.4911428778457598E-6</v>
      </c>
      <c r="AB1862" s="114">
        <v>0.28177193292913805</v>
      </c>
      <c r="AC1862" s="114">
        <v>1.4322346659274099E-5</v>
      </c>
      <c r="AD1862" s="20">
        <f t="shared" si="275"/>
        <v>-35.366552235086559</v>
      </c>
      <c r="AE1862" s="20">
        <f t="shared" si="276"/>
        <v>-0.49113532290423478</v>
      </c>
      <c r="AF1862" s="20">
        <f t="shared" si="277"/>
        <v>0.50829042487661447</v>
      </c>
      <c r="AG1862" s="21">
        <f t="shared" si="278"/>
        <v>2041.9476028468519</v>
      </c>
      <c r="AH1862" s="21">
        <f t="shared" si="279"/>
        <v>2324.5158395211865</v>
      </c>
      <c r="AI1862" s="21">
        <f t="shared" ref="AI1862:AI1925" si="283">AG1862-(AG1862-U1862)*(-0.34-AJ1862)/(-0.34-0.16)</f>
        <v>2635.1124921200849</v>
      </c>
      <c r="AJ1862" s="20">
        <f t="shared" si="280"/>
        <v>-0.9890513196455426</v>
      </c>
    </row>
    <row r="1863" spans="1:36">
      <c r="A1863" s="23" t="s">
        <v>1881</v>
      </c>
      <c r="B1863" s="51">
        <v>688.98</v>
      </c>
      <c r="C1863" s="51">
        <v>691.56</v>
      </c>
      <c r="D1863" s="25">
        <f t="shared" si="281"/>
        <v>0.99626930418184989</v>
      </c>
      <c r="E1863" s="26">
        <v>7.8450000000000006E-2</v>
      </c>
      <c r="F1863" s="26">
        <v>6.0400000000000002E-3</v>
      </c>
      <c r="G1863" s="27">
        <v>0.20519000000000001</v>
      </c>
      <c r="H1863" s="27">
        <v>1.52E-2</v>
      </c>
      <c r="I1863" s="26">
        <v>1.8970000000000001E-2</v>
      </c>
      <c r="J1863" s="26">
        <v>4.0000000000000002E-4</v>
      </c>
      <c r="K1863" s="28">
        <v>5.6800000000000002E-3</v>
      </c>
      <c r="L1863" s="28">
        <v>1E-4</v>
      </c>
      <c r="M1863" s="29">
        <v>1158</v>
      </c>
      <c r="N1863" s="29">
        <v>158</v>
      </c>
      <c r="O1863" s="29">
        <v>190</v>
      </c>
      <c r="P1863" s="29">
        <v>13</v>
      </c>
      <c r="Q1863" s="29">
        <v>121</v>
      </c>
      <c r="R1863" s="29">
        <v>3</v>
      </c>
      <c r="S1863" s="29">
        <v>115</v>
      </c>
      <c r="T1863" s="29">
        <v>2</v>
      </c>
      <c r="U1863" s="29">
        <v>121</v>
      </c>
      <c r="V1863" s="29">
        <v>3</v>
      </c>
      <c r="W1863" s="30">
        <f>100*(O1863-Q1863)/O1863</f>
        <v>36.315789473684212</v>
      </c>
      <c r="X1863" s="115">
        <v>3.9781999006819932E-2</v>
      </c>
      <c r="Y1863" s="115">
        <v>1.1327801985176144E-3</v>
      </c>
      <c r="Z1863" s="116">
        <v>1.6632661888029091E-3</v>
      </c>
      <c r="AA1863" s="116">
        <v>3.7058337759739431E-5</v>
      </c>
      <c r="AB1863" s="116">
        <v>0.28304151774307756</v>
      </c>
      <c r="AC1863" s="116">
        <v>1.7416074764656814E-5</v>
      </c>
      <c r="AD1863" s="33">
        <f t="shared" si="275"/>
        <v>9.5312740680664199</v>
      </c>
      <c r="AE1863" s="33">
        <f t="shared" si="276"/>
        <v>12.056940928888427</v>
      </c>
      <c r="AF1863" s="33">
        <f t="shared" si="277"/>
        <v>0.61606879651881719</v>
      </c>
      <c r="AG1863" s="34">
        <f t="shared" si="278"/>
        <v>303.10620445093321</v>
      </c>
      <c r="AH1863" s="34">
        <f t="shared" si="279"/>
        <v>405.6760161708753</v>
      </c>
      <c r="AI1863" s="34">
        <f t="shared" si="283"/>
        <v>525.23994296264289</v>
      </c>
      <c r="AJ1863" s="33">
        <f t="shared" si="280"/>
        <v>-0.9499016208191895</v>
      </c>
    </row>
    <row r="1864" spans="1:36">
      <c r="A1864" s="1" t="s">
        <v>1882</v>
      </c>
      <c r="B1864" s="54">
        <v>299.42</v>
      </c>
      <c r="C1864" s="54">
        <v>667.01</v>
      </c>
      <c r="D1864" s="12">
        <f t="shared" si="281"/>
        <v>0.44889881710918877</v>
      </c>
      <c r="E1864" s="13">
        <v>6.6420000000000007E-2</v>
      </c>
      <c r="F1864" s="13">
        <v>2.0100000000000001E-3</v>
      </c>
      <c r="G1864" s="14">
        <v>0.93806</v>
      </c>
      <c r="H1864" s="14">
        <v>2.5999999999999999E-2</v>
      </c>
      <c r="I1864" s="13">
        <v>0.10242999999999999</v>
      </c>
      <c r="J1864" s="13">
        <v>1.23E-3</v>
      </c>
      <c r="K1864" s="15">
        <v>3.1269999999999999E-2</v>
      </c>
      <c r="L1864" s="15">
        <v>3.8000000000000002E-4</v>
      </c>
      <c r="M1864" s="16">
        <v>820</v>
      </c>
      <c r="N1864" s="16">
        <v>65</v>
      </c>
      <c r="O1864" s="16">
        <v>672</v>
      </c>
      <c r="P1864" s="16">
        <v>14</v>
      </c>
      <c r="Q1864" s="16">
        <v>629</v>
      </c>
      <c r="R1864" s="16">
        <v>7</v>
      </c>
      <c r="S1864" s="16">
        <v>622</v>
      </c>
      <c r="T1864" s="16">
        <v>7</v>
      </c>
      <c r="U1864" s="16">
        <v>629</v>
      </c>
      <c r="V1864" s="16">
        <v>7</v>
      </c>
      <c r="W1864" s="17">
        <f>100*(O1864-Q1864)/O1864</f>
        <v>6.3988095238095237</v>
      </c>
      <c r="X1864" s="113">
        <v>1.9158439947054372E-2</v>
      </c>
      <c r="Y1864" s="113">
        <v>1.2921884853910424E-3</v>
      </c>
      <c r="Z1864" s="114">
        <v>6.5357221301143254E-4</v>
      </c>
      <c r="AA1864" s="114">
        <v>3.9796083080187549E-5</v>
      </c>
      <c r="AB1864" s="114">
        <v>0.28248662811110525</v>
      </c>
      <c r="AC1864" s="114">
        <v>1.6124784783742782E-5</v>
      </c>
      <c r="AD1864" s="20">
        <f t="shared" si="275"/>
        <v>-10.091942939710608</v>
      </c>
      <c r="AE1864" s="20">
        <f t="shared" si="276"/>
        <v>3.5093211043624173</v>
      </c>
      <c r="AF1864" s="20">
        <f t="shared" si="277"/>
        <v>0.57103176819352719</v>
      </c>
      <c r="AG1864" s="21">
        <f t="shared" si="278"/>
        <v>1072.4104382619066</v>
      </c>
      <c r="AH1864" s="21">
        <f t="shared" si="279"/>
        <v>1341.1509442107306</v>
      </c>
      <c r="AI1864" s="21">
        <f t="shared" si="283"/>
        <v>1640.2543407792377</v>
      </c>
      <c r="AJ1864" s="20">
        <f t="shared" si="280"/>
        <v>-0.98031408996953517</v>
      </c>
    </row>
    <row r="1865" spans="1:36">
      <c r="A1865" s="1" t="s">
        <v>1883</v>
      </c>
      <c r="B1865" s="54">
        <v>84.72</v>
      </c>
      <c r="C1865" s="54">
        <v>122.57</v>
      </c>
      <c r="D1865" s="12">
        <f t="shared" si="281"/>
        <v>0.69119686709635308</v>
      </c>
      <c r="E1865" s="13">
        <v>5.4789999999999998E-2</v>
      </c>
      <c r="F1865" s="13">
        <v>2.5229999999999999E-2</v>
      </c>
      <c r="G1865" s="14">
        <v>0.12787000000000001</v>
      </c>
      <c r="H1865" s="14">
        <v>5.8599999999999999E-2</v>
      </c>
      <c r="I1865" s="13">
        <v>1.6930000000000001E-2</v>
      </c>
      <c r="J1865" s="13">
        <v>7.3999999999999999E-4</v>
      </c>
      <c r="K1865" s="15">
        <v>5.28E-3</v>
      </c>
      <c r="L1865" s="15">
        <v>9.3999999999999997E-4</v>
      </c>
      <c r="M1865" s="16">
        <v>404</v>
      </c>
      <c r="N1865" s="16">
        <v>866</v>
      </c>
      <c r="O1865" s="16">
        <v>122</v>
      </c>
      <c r="P1865" s="16">
        <v>53</v>
      </c>
      <c r="Q1865" s="16">
        <v>108</v>
      </c>
      <c r="R1865" s="16">
        <v>5</v>
      </c>
      <c r="S1865" s="16">
        <v>107</v>
      </c>
      <c r="T1865" s="16">
        <v>19</v>
      </c>
      <c r="U1865" s="16">
        <v>108</v>
      </c>
      <c r="V1865" s="16">
        <v>5</v>
      </c>
      <c r="W1865" s="17">
        <f>100*(O1865-Q1865)/O1865</f>
        <v>11.475409836065573</v>
      </c>
      <c r="X1865" s="113">
        <v>2.918775627429809E-2</v>
      </c>
      <c r="Y1865" s="113">
        <v>6.4063697603995891E-5</v>
      </c>
      <c r="Z1865" s="114">
        <v>1.1638529960672085E-3</v>
      </c>
      <c r="AA1865" s="114">
        <v>6.4917172511156014E-6</v>
      </c>
      <c r="AB1865" s="114">
        <v>0.28309509051513082</v>
      </c>
      <c r="AC1865" s="114">
        <v>1.7640419675559631E-5</v>
      </c>
      <c r="AD1865" s="20">
        <f t="shared" si="275"/>
        <v>11.425831239684214</v>
      </c>
      <c r="AE1865" s="20">
        <f t="shared" si="276"/>
        <v>13.715874241875259</v>
      </c>
      <c r="AF1865" s="20">
        <f t="shared" si="277"/>
        <v>0.62398685352169214</v>
      </c>
      <c r="AG1865" s="21">
        <f t="shared" si="278"/>
        <v>222.36536497330462</v>
      </c>
      <c r="AH1865" s="21">
        <f t="shared" si="279"/>
        <v>289.20373592318884</v>
      </c>
      <c r="AI1865" s="21">
        <f t="shared" si="283"/>
        <v>365.30930501092814</v>
      </c>
      <c r="AJ1865" s="20">
        <f t="shared" si="280"/>
        <v>-0.96494418686544559</v>
      </c>
    </row>
    <row r="1866" spans="1:36">
      <c r="A1866" s="1" t="s">
        <v>1884</v>
      </c>
      <c r="B1866" s="54">
        <v>123.18</v>
      </c>
      <c r="C1866" s="54">
        <v>217.78</v>
      </c>
      <c r="D1866" s="12">
        <f t="shared" si="281"/>
        <v>0.56561667738084309</v>
      </c>
      <c r="E1866" s="13">
        <v>5.4219999999999997E-2</v>
      </c>
      <c r="F1866" s="13">
        <v>2.7299999999999998E-3</v>
      </c>
      <c r="G1866" s="14">
        <v>0.10915</v>
      </c>
      <c r="H1866" s="14">
        <v>4.9699999999999996E-3</v>
      </c>
      <c r="I1866" s="13">
        <v>1.461E-2</v>
      </c>
      <c r="J1866" s="13">
        <v>3.5E-4</v>
      </c>
      <c r="K1866" s="15">
        <v>4.79E-3</v>
      </c>
      <c r="L1866" s="15">
        <v>2.3000000000000001E-4</v>
      </c>
      <c r="M1866" s="16">
        <v>380</v>
      </c>
      <c r="N1866" s="16">
        <v>60</v>
      </c>
      <c r="O1866" s="16">
        <v>105</v>
      </c>
      <c r="P1866" s="16">
        <v>5</v>
      </c>
      <c r="Q1866" s="16">
        <v>94</v>
      </c>
      <c r="R1866" s="16">
        <v>2</v>
      </c>
      <c r="S1866" s="16">
        <v>97</v>
      </c>
      <c r="T1866" s="16">
        <v>5</v>
      </c>
      <c r="U1866" s="16">
        <v>94</v>
      </c>
      <c r="V1866" s="16">
        <v>2</v>
      </c>
      <c r="W1866" s="17">
        <f>100*(O1866-Q1866)/O1866</f>
        <v>10.476190476190476</v>
      </c>
      <c r="X1866" s="113">
        <v>1.6746167104916131E-2</v>
      </c>
      <c r="Y1866" s="113">
        <v>2.0999894674104489E-4</v>
      </c>
      <c r="Z1866" s="114">
        <v>6.7528444567471703E-4</v>
      </c>
      <c r="AA1866" s="114">
        <v>9.8296450250128741E-6</v>
      </c>
      <c r="AB1866" s="114">
        <v>0.2830760999262571</v>
      </c>
      <c r="AC1866" s="114">
        <v>1.9969532156652367E-5</v>
      </c>
      <c r="AD1866" s="20">
        <f t="shared" si="275"/>
        <v>10.754244630200027</v>
      </c>
      <c r="AE1866" s="20">
        <f t="shared" si="276"/>
        <v>12.7772923999947</v>
      </c>
      <c r="AF1866" s="20">
        <f t="shared" si="277"/>
        <v>0.7063518082657666</v>
      </c>
      <c r="AG1866" s="21">
        <f t="shared" si="278"/>
        <v>246.33742956570353</v>
      </c>
      <c r="AH1866" s="21">
        <f t="shared" si="279"/>
        <v>338.52519899688559</v>
      </c>
      <c r="AI1866" s="21">
        <f t="shared" si="283"/>
        <v>441.22578257557751</v>
      </c>
      <c r="AJ1866" s="20">
        <f t="shared" si="280"/>
        <v>-0.97966010705799045</v>
      </c>
    </row>
    <row r="1867" spans="1:36">
      <c r="A1867" s="23" t="s">
        <v>1885</v>
      </c>
      <c r="B1867" s="51">
        <v>25.29</v>
      </c>
      <c r="C1867" s="51">
        <v>52.19</v>
      </c>
      <c r="D1867" s="25">
        <f t="shared" si="281"/>
        <v>0.48457558919333205</v>
      </c>
      <c r="E1867" s="26">
        <v>0.13297999999999999</v>
      </c>
      <c r="F1867" s="26">
        <v>2.6079999999999999E-2</v>
      </c>
      <c r="G1867" s="27">
        <v>1.01719</v>
      </c>
      <c r="H1867" s="27">
        <v>0.19384999999999999</v>
      </c>
      <c r="I1867" s="26">
        <v>5.5480000000000002E-2</v>
      </c>
      <c r="J1867" s="26">
        <v>2.5600000000000002E-3</v>
      </c>
      <c r="K1867" s="28">
        <v>1.5740000000000001E-2</v>
      </c>
      <c r="L1867" s="28">
        <v>2.0899999999999998E-3</v>
      </c>
      <c r="M1867" s="29">
        <v>2138</v>
      </c>
      <c r="N1867" s="29">
        <v>375</v>
      </c>
      <c r="O1867" s="29">
        <v>713</v>
      </c>
      <c r="P1867" s="29">
        <v>98</v>
      </c>
      <c r="Q1867" s="29">
        <v>348</v>
      </c>
      <c r="R1867" s="29">
        <v>16</v>
      </c>
      <c r="S1867" s="29">
        <v>316</v>
      </c>
      <c r="T1867" s="29">
        <v>42</v>
      </c>
      <c r="U1867" s="29">
        <v>348</v>
      </c>
      <c r="V1867" s="29">
        <v>16</v>
      </c>
      <c r="W1867" s="30">
        <f>100*(O1867-Q1867)/O1867</f>
        <v>51.192145862552593</v>
      </c>
      <c r="X1867" s="115">
        <v>2.4282265421925634E-2</v>
      </c>
      <c r="Y1867" s="115">
        <v>4.2788430766741169E-4</v>
      </c>
      <c r="Z1867" s="116">
        <v>1.1504792458635587E-3</v>
      </c>
      <c r="AA1867" s="116">
        <v>1.3751756441813597E-5</v>
      </c>
      <c r="AB1867" s="116">
        <v>0.28298328958957852</v>
      </c>
      <c r="AC1867" s="116">
        <v>2.6944973348563104E-5</v>
      </c>
      <c r="AD1867" s="33">
        <f t="shared" si="275"/>
        <v>7.4720831474994753</v>
      </c>
      <c r="AE1867" s="33">
        <f t="shared" si="276"/>
        <v>14.871637554165762</v>
      </c>
      <c r="AF1867" s="33">
        <f t="shared" si="277"/>
        <v>0.95361670795170239</v>
      </c>
      <c r="AG1867" s="34">
        <f t="shared" si="278"/>
        <v>382.14200883041184</v>
      </c>
      <c r="AH1867" s="34">
        <f t="shared" si="279"/>
        <v>402.11494024712971</v>
      </c>
      <c r="AI1867" s="34">
        <f t="shared" si="283"/>
        <v>424.84321515092421</v>
      </c>
      <c r="AJ1867" s="33">
        <f t="shared" si="280"/>
        <v>-0.96534701066676032</v>
      </c>
    </row>
    <row r="1868" spans="1:36">
      <c r="A1868" s="1" t="s">
        <v>1886</v>
      </c>
      <c r="B1868" s="54">
        <v>18.350000000000001</v>
      </c>
      <c r="C1868" s="54">
        <v>39.299999999999997</v>
      </c>
      <c r="D1868" s="12">
        <f t="shared" si="281"/>
        <v>0.46692111959287541</v>
      </c>
      <c r="E1868" s="13">
        <v>0.16958000000000001</v>
      </c>
      <c r="F1868" s="13">
        <v>2.66E-3</v>
      </c>
      <c r="G1868" s="14">
        <v>11.259510000000001</v>
      </c>
      <c r="H1868" s="14">
        <v>0.16746</v>
      </c>
      <c r="I1868" s="13">
        <v>0.48176999999999998</v>
      </c>
      <c r="J1868" s="13">
        <v>7.7200000000000003E-3</v>
      </c>
      <c r="K1868" s="15">
        <v>0.19341</v>
      </c>
      <c r="L1868" s="15">
        <v>4.9800000000000001E-3</v>
      </c>
      <c r="M1868" s="16">
        <v>2554</v>
      </c>
      <c r="N1868" s="16">
        <v>12</v>
      </c>
      <c r="O1868" s="16">
        <v>2545</v>
      </c>
      <c r="P1868" s="16">
        <v>14</v>
      </c>
      <c r="Q1868" s="16">
        <v>2535</v>
      </c>
      <c r="R1868" s="16">
        <v>34</v>
      </c>
      <c r="S1868" s="16">
        <v>3574</v>
      </c>
      <c r="T1868" s="16">
        <v>84</v>
      </c>
      <c r="U1868" s="16">
        <v>2554</v>
      </c>
      <c r="V1868" s="16">
        <v>12</v>
      </c>
      <c r="W1868" s="17">
        <f>100*(M1868-Q1868)/M1868</f>
        <v>0.74393108848864531</v>
      </c>
      <c r="X1868" s="113">
        <v>3.47562073256176E-2</v>
      </c>
      <c r="Y1868" s="113">
        <v>3.6948950212330574E-4</v>
      </c>
      <c r="Z1868" s="114">
        <v>1.2611078118150345E-3</v>
      </c>
      <c r="AA1868" s="114">
        <v>1.5864544943707112E-5</v>
      </c>
      <c r="AB1868" s="114">
        <v>0.28122208040787744</v>
      </c>
      <c r="AC1868" s="114">
        <v>2.3514885603213029E-5</v>
      </c>
      <c r="AD1868" s="20">
        <f t="shared" si="275"/>
        <v>-54.811635951317328</v>
      </c>
      <c r="AE1868" s="20">
        <f t="shared" si="276"/>
        <v>0.35530707510389448</v>
      </c>
      <c r="AF1868" s="20">
        <f t="shared" si="277"/>
        <v>0.8363805117200519</v>
      </c>
      <c r="AG1868" s="21">
        <f t="shared" si="278"/>
        <v>2847.6176998310798</v>
      </c>
      <c r="AH1868" s="21">
        <f t="shared" si="279"/>
        <v>3018.0048057419995</v>
      </c>
      <c r="AI1868" s="21">
        <f t="shared" si="283"/>
        <v>3212.8868241536393</v>
      </c>
      <c r="AJ1868" s="20">
        <f t="shared" si="280"/>
        <v>-0.9620148249453303</v>
      </c>
    </row>
    <row r="1869" spans="1:36">
      <c r="A1869" s="1" t="s">
        <v>1887</v>
      </c>
      <c r="B1869" s="54">
        <v>134.19</v>
      </c>
      <c r="C1869" s="54">
        <v>249.06</v>
      </c>
      <c r="D1869" s="12">
        <f t="shared" si="281"/>
        <v>0.53878583473861719</v>
      </c>
      <c r="E1869" s="13">
        <v>7.1239999999999998E-2</v>
      </c>
      <c r="F1869" s="13">
        <v>1.2800000000000001E-3</v>
      </c>
      <c r="G1869" s="14">
        <v>1.51928</v>
      </c>
      <c r="H1869" s="14">
        <v>2.495E-2</v>
      </c>
      <c r="I1869" s="13">
        <v>0.15473000000000001</v>
      </c>
      <c r="J1869" s="13">
        <v>2.0699999999999998E-3</v>
      </c>
      <c r="K1869" s="15">
        <v>5.0790000000000002E-2</v>
      </c>
      <c r="L1869" s="15">
        <v>1.06E-3</v>
      </c>
      <c r="M1869" s="16">
        <v>964</v>
      </c>
      <c r="N1869" s="16">
        <v>15</v>
      </c>
      <c r="O1869" s="16">
        <v>938</v>
      </c>
      <c r="P1869" s="16">
        <v>10</v>
      </c>
      <c r="Q1869" s="16">
        <v>927</v>
      </c>
      <c r="R1869" s="16">
        <v>12</v>
      </c>
      <c r="S1869" s="16">
        <v>1001</v>
      </c>
      <c r="T1869" s="16">
        <v>20</v>
      </c>
      <c r="U1869" s="16">
        <v>927</v>
      </c>
      <c r="V1869" s="16">
        <v>12</v>
      </c>
      <c r="W1869" s="17">
        <f>100*(O1869-Q1869)/O1869</f>
        <v>1.1727078891257996</v>
      </c>
      <c r="X1869" s="113">
        <v>2.6689033398288365E-2</v>
      </c>
      <c r="Y1869" s="113">
        <v>6.0375215458574767E-4</v>
      </c>
      <c r="Z1869" s="114">
        <v>9.4954569052378539E-4</v>
      </c>
      <c r="AA1869" s="114">
        <v>1.9689870152039745E-5</v>
      </c>
      <c r="AB1869" s="114">
        <v>0.28212232609779969</v>
      </c>
      <c r="AC1869" s="114">
        <v>1.752523646496442E-5</v>
      </c>
      <c r="AD1869" s="20">
        <f t="shared" si="275"/>
        <v>-22.97518503247553</v>
      </c>
      <c r="AE1869" s="20">
        <f t="shared" si="276"/>
        <v>-3.0701185600312542</v>
      </c>
      <c r="AF1869" s="20">
        <f t="shared" si="277"/>
        <v>0.62103856257861689</v>
      </c>
      <c r="AG1869" s="21">
        <f t="shared" si="278"/>
        <v>1589.0009776611212</v>
      </c>
      <c r="AH1869" s="21">
        <f t="shared" si="279"/>
        <v>1981.9118223411015</v>
      </c>
      <c r="AI1869" s="21">
        <f t="shared" si="283"/>
        <v>2424.9747877243644</v>
      </c>
      <c r="AJ1869" s="20">
        <f t="shared" si="280"/>
        <v>-0.97139922618904262</v>
      </c>
    </row>
    <row r="1870" spans="1:36">
      <c r="A1870" s="1" t="s">
        <v>1888</v>
      </c>
      <c r="B1870" s="54">
        <v>168.83</v>
      </c>
      <c r="C1870" s="54">
        <v>60.14</v>
      </c>
      <c r="D1870" s="12">
        <f t="shared" si="281"/>
        <v>2.8072830063185901</v>
      </c>
      <c r="E1870" s="13">
        <v>6.1940000000000002E-2</v>
      </c>
      <c r="F1870" s="13">
        <v>2.1800000000000001E-3</v>
      </c>
      <c r="G1870" s="14">
        <v>0.88797999999999999</v>
      </c>
      <c r="H1870" s="14">
        <v>2.8400000000000002E-2</v>
      </c>
      <c r="I1870" s="13">
        <v>0.10402</v>
      </c>
      <c r="J1870" s="13">
        <v>2.0500000000000002E-3</v>
      </c>
      <c r="K1870" s="15">
        <v>3.0779999999999998E-2</v>
      </c>
      <c r="L1870" s="15">
        <v>5.6999999999999998E-4</v>
      </c>
      <c r="M1870" s="16">
        <v>672</v>
      </c>
      <c r="N1870" s="16">
        <v>36</v>
      </c>
      <c r="O1870" s="16">
        <v>645</v>
      </c>
      <c r="P1870" s="16">
        <v>15</v>
      </c>
      <c r="Q1870" s="16">
        <v>638</v>
      </c>
      <c r="R1870" s="16">
        <v>12</v>
      </c>
      <c r="S1870" s="16">
        <v>613</v>
      </c>
      <c r="T1870" s="16">
        <v>11</v>
      </c>
      <c r="U1870" s="16">
        <v>638</v>
      </c>
      <c r="V1870" s="16">
        <v>12</v>
      </c>
      <c r="W1870" s="17">
        <f>100*(O1870-Q1870)/O1870</f>
        <v>1.0852713178294573</v>
      </c>
      <c r="X1870" s="113">
        <v>9.9358003714882966E-3</v>
      </c>
      <c r="Y1870" s="113">
        <v>3.712850173510486E-5</v>
      </c>
      <c r="Z1870" s="114">
        <v>3.4634482225091872E-4</v>
      </c>
      <c r="AA1870" s="114">
        <v>6.3349493871758843E-7</v>
      </c>
      <c r="AB1870" s="114">
        <v>0.28171454651435918</v>
      </c>
      <c r="AC1870" s="114">
        <v>1.7276999930279215E-5</v>
      </c>
      <c r="AD1870" s="20">
        <f t="shared" si="275"/>
        <v>-37.395975755762919</v>
      </c>
      <c r="AE1870" s="20">
        <f t="shared" si="276"/>
        <v>-23.506896369920316</v>
      </c>
      <c r="AF1870" s="20">
        <f t="shared" si="277"/>
        <v>0.61184773490138056</v>
      </c>
      <c r="AG1870" s="21">
        <f t="shared" si="278"/>
        <v>2118.7415369483756</v>
      </c>
      <c r="AH1870" s="21">
        <f t="shared" si="279"/>
        <v>3035.483069172828</v>
      </c>
      <c r="AI1870" s="21">
        <f t="shared" si="283"/>
        <v>4042.4259582254158</v>
      </c>
      <c r="AJ1870" s="20">
        <f t="shared" si="280"/>
        <v>-0.98956792704063501</v>
      </c>
    </row>
    <row r="1871" spans="1:36">
      <c r="A1871" s="1" t="s">
        <v>1889</v>
      </c>
      <c r="B1871" s="54">
        <v>336.86</v>
      </c>
      <c r="C1871" s="54">
        <v>482.62</v>
      </c>
      <c r="D1871" s="12">
        <f t="shared" si="281"/>
        <v>0.69798184907380545</v>
      </c>
      <c r="E1871" s="13">
        <v>4.8939999999999997E-2</v>
      </c>
      <c r="F1871" s="13">
        <v>7.6999999999999996E-4</v>
      </c>
      <c r="G1871" s="14">
        <v>0.20594999999999999</v>
      </c>
      <c r="H1871" s="14">
        <v>2.99E-3</v>
      </c>
      <c r="I1871" s="13">
        <v>3.0530000000000002E-2</v>
      </c>
      <c r="J1871" s="13">
        <v>3.5E-4</v>
      </c>
      <c r="K1871" s="15">
        <v>9.5999999999999992E-3</v>
      </c>
      <c r="L1871" s="15">
        <v>1.3999999999999999E-4</v>
      </c>
      <c r="M1871" s="16">
        <v>145</v>
      </c>
      <c r="N1871" s="16">
        <v>16</v>
      </c>
      <c r="O1871" s="16">
        <v>190</v>
      </c>
      <c r="P1871" s="16">
        <v>3</v>
      </c>
      <c r="Q1871" s="16">
        <v>194</v>
      </c>
      <c r="R1871" s="16">
        <v>2</v>
      </c>
      <c r="S1871" s="16">
        <v>193</v>
      </c>
      <c r="T1871" s="16">
        <v>3</v>
      </c>
      <c r="U1871" s="16">
        <v>194</v>
      </c>
      <c r="V1871" s="16">
        <v>2</v>
      </c>
      <c r="W1871" s="17">
        <f>100*(O1871-Q1871)/O1871</f>
        <v>-2.1052631578947367</v>
      </c>
      <c r="X1871" s="113">
        <v>5.100444376605149E-2</v>
      </c>
      <c r="Y1871" s="113">
        <v>4.1594649700300791E-4</v>
      </c>
      <c r="Z1871" s="114">
        <v>1.7519118544578902E-3</v>
      </c>
      <c r="AA1871" s="114">
        <v>1.5934115864575015E-5</v>
      </c>
      <c r="AB1871" s="114">
        <v>0.28249675269720276</v>
      </c>
      <c r="AC1871" s="114">
        <v>1.7716123147709794E-5</v>
      </c>
      <c r="AD1871" s="20">
        <f t="shared" si="275"/>
        <v>-9.7338952512016075</v>
      </c>
      <c r="AE1871" s="20">
        <f t="shared" si="276"/>
        <v>-5.7006450398677799</v>
      </c>
      <c r="AF1871" s="20">
        <f t="shared" si="277"/>
        <v>0.62678319865989962</v>
      </c>
      <c r="AG1871" s="21">
        <f t="shared" si="278"/>
        <v>1089.7241126142619</v>
      </c>
      <c r="AH1871" s="21">
        <f t="shared" si="279"/>
        <v>1590.8648113773866</v>
      </c>
      <c r="AI1871" s="21">
        <f t="shared" si="283"/>
        <v>2177.5480321558889</v>
      </c>
      <c r="AJ1871" s="20">
        <f t="shared" si="280"/>
        <v>-0.94723157064885877</v>
      </c>
    </row>
    <row r="1872" spans="1:36">
      <c r="A1872" s="23" t="s">
        <v>1890</v>
      </c>
      <c r="B1872" s="51">
        <v>286.87</v>
      </c>
      <c r="C1872" s="51">
        <v>408.16</v>
      </c>
      <c r="D1872" s="25">
        <f t="shared" si="281"/>
        <v>0.70283712269698151</v>
      </c>
      <c r="E1872" s="26">
        <v>6.9870000000000002E-2</v>
      </c>
      <c r="F1872" s="26">
        <v>8.8800000000000007E-3</v>
      </c>
      <c r="G1872" s="27">
        <v>0.14566999999999999</v>
      </c>
      <c r="H1872" s="27">
        <v>1.822E-2</v>
      </c>
      <c r="I1872" s="26">
        <v>1.512E-2</v>
      </c>
      <c r="J1872" s="26">
        <v>3.4000000000000002E-4</v>
      </c>
      <c r="K1872" s="28">
        <v>4.5900000000000003E-3</v>
      </c>
      <c r="L1872" s="28">
        <v>1.3999999999999999E-4</v>
      </c>
      <c r="M1872" s="29">
        <v>925</v>
      </c>
      <c r="N1872" s="29">
        <v>275</v>
      </c>
      <c r="O1872" s="29">
        <v>138</v>
      </c>
      <c r="P1872" s="29">
        <v>16</v>
      </c>
      <c r="Q1872" s="29">
        <v>97</v>
      </c>
      <c r="R1872" s="29">
        <v>2</v>
      </c>
      <c r="S1872" s="29">
        <v>93</v>
      </c>
      <c r="T1872" s="29">
        <v>3</v>
      </c>
      <c r="U1872" s="29">
        <v>97</v>
      </c>
      <c r="V1872" s="29">
        <v>2</v>
      </c>
      <c r="W1872" s="30">
        <f>100*(O1872-Q1872)/O1872</f>
        <v>29.710144927536231</v>
      </c>
      <c r="X1872" s="115">
        <v>3.2268837891008595E-2</v>
      </c>
      <c r="Y1872" s="115">
        <v>1.6393670368101124E-4</v>
      </c>
      <c r="Z1872" s="116">
        <v>1.2450537890999305E-3</v>
      </c>
      <c r="AA1872" s="116">
        <v>1.130382393894799E-5</v>
      </c>
      <c r="AB1872" s="116">
        <v>0.28295611636641632</v>
      </c>
      <c r="AC1872" s="116">
        <v>1.4392248950633505E-5</v>
      </c>
      <c r="AD1872" s="33">
        <f t="shared" si="275"/>
        <v>6.5111243834703458</v>
      </c>
      <c r="AE1872" s="33">
        <f t="shared" si="276"/>
        <v>8.5614144606815934</v>
      </c>
      <c r="AF1872" s="33">
        <f t="shared" si="277"/>
        <v>0.50907842895355437</v>
      </c>
      <c r="AG1872" s="34">
        <f t="shared" si="278"/>
        <v>421.9903456505599</v>
      </c>
      <c r="AH1872" s="34">
        <f t="shared" si="279"/>
        <v>610.80441754714218</v>
      </c>
      <c r="AI1872" s="34">
        <f t="shared" si="283"/>
        <v>826.60227291694196</v>
      </c>
      <c r="AJ1872" s="33">
        <f t="shared" si="280"/>
        <v>-0.96249837984638764</v>
      </c>
    </row>
    <row r="1873" spans="1:36">
      <c r="A1873" s="1" t="s">
        <v>1891</v>
      </c>
      <c r="B1873" s="54">
        <v>127.45</v>
      </c>
      <c r="C1873" s="54">
        <v>202.62</v>
      </c>
      <c r="D1873" s="12">
        <f t="shared" si="281"/>
        <v>0.62900996940084886</v>
      </c>
      <c r="E1873" s="13">
        <v>0.12529999999999999</v>
      </c>
      <c r="F1873" s="13">
        <v>1.17E-3</v>
      </c>
      <c r="G1873" s="14">
        <v>6.3587499999999997</v>
      </c>
      <c r="H1873" s="14">
        <v>5.5460000000000002E-2</v>
      </c>
      <c r="I1873" s="13">
        <v>0.36823</v>
      </c>
      <c r="J1873" s="13">
        <v>4.1700000000000001E-3</v>
      </c>
      <c r="K1873" s="15">
        <v>0.11548</v>
      </c>
      <c r="L1873" s="15">
        <v>1.5399999999999999E-3</v>
      </c>
      <c r="M1873" s="16">
        <v>2033</v>
      </c>
      <c r="N1873" s="16">
        <v>9</v>
      </c>
      <c r="O1873" s="16">
        <v>2027</v>
      </c>
      <c r="P1873" s="16">
        <v>8</v>
      </c>
      <c r="Q1873" s="16">
        <v>2021</v>
      </c>
      <c r="R1873" s="16">
        <v>20</v>
      </c>
      <c r="S1873" s="16">
        <v>2209</v>
      </c>
      <c r="T1873" s="16">
        <v>28</v>
      </c>
      <c r="U1873" s="16">
        <v>2033</v>
      </c>
      <c r="V1873" s="16">
        <v>9</v>
      </c>
      <c r="W1873" s="17">
        <f>100*(M1873-Q1873)/M1873</f>
        <v>0.59026069847515983</v>
      </c>
      <c r="X1873" s="113">
        <v>1.9054061741496084E-2</v>
      </c>
      <c r="Y1873" s="113">
        <v>1.3944833524243754E-4</v>
      </c>
      <c r="Z1873" s="114">
        <v>6.9973570973348427E-4</v>
      </c>
      <c r="AA1873" s="114">
        <v>7.2623032652471848E-6</v>
      </c>
      <c r="AB1873" s="114">
        <v>0.28151507900000206</v>
      </c>
      <c r="AC1873" s="114">
        <v>1.7846640330610761E-5</v>
      </c>
      <c r="AD1873" s="20">
        <f t="shared" si="275"/>
        <v>-44.449980903270571</v>
      </c>
      <c r="AE1873" s="20">
        <f t="shared" si="276"/>
        <v>1.4288528666916989E-2</v>
      </c>
      <c r="AF1873" s="20">
        <f t="shared" si="277"/>
        <v>0.63401151627417818</v>
      </c>
      <c r="AG1873" s="21">
        <f t="shared" si="278"/>
        <v>2409.8200686829837</v>
      </c>
      <c r="AH1873" s="21">
        <f t="shared" si="279"/>
        <v>2637.4637717171795</v>
      </c>
      <c r="AI1873" s="21">
        <f t="shared" si="283"/>
        <v>2891.3385558383952</v>
      </c>
      <c r="AJ1873" s="20">
        <f t="shared" si="280"/>
        <v>-0.97892362320079862</v>
      </c>
    </row>
    <row r="1874" spans="1:36">
      <c r="A1874" s="1" t="s">
        <v>1892</v>
      </c>
      <c r="B1874" s="54">
        <v>219.53</v>
      </c>
      <c r="C1874" s="54">
        <v>266.93</v>
      </c>
      <c r="D1874" s="12">
        <f t="shared" si="281"/>
        <v>0.822425354961975</v>
      </c>
      <c r="E1874" s="13">
        <v>6.5009999999999998E-2</v>
      </c>
      <c r="F1874" s="13">
        <v>3.5100000000000001E-3</v>
      </c>
      <c r="G1874" s="14">
        <v>0.53212999999999999</v>
      </c>
      <c r="H1874" s="14">
        <v>2.7470000000000001E-2</v>
      </c>
      <c r="I1874" s="13">
        <v>5.9369999999999999E-2</v>
      </c>
      <c r="J1874" s="13">
        <v>9.5E-4</v>
      </c>
      <c r="K1874" s="15">
        <v>1.8169999999999999E-2</v>
      </c>
      <c r="L1874" s="15">
        <v>2.5000000000000001E-4</v>
      </c>
      <c r="M1874" s="16">
        <v>775</v>
      </c>
      <c r="N1874" s="16">
        <v>117</v>
      </c>
      <c r="O1874" s="16">
        <v>433</v>
      </c>
      <c r="P1874" s="16">
        <v>18</v>
      </c>
      <c r="Q1874" s="16">
        <v>372</v>
      </c>
      <c r="R1874" s="16">
        <v>6</v>
      </c>
      <c r="S1874" s="16">
        <v>364</v>
      </c>
      <c r="T1874" s="16">
        <v>5</v>
      </c>
      <c r="U1874" s="16">
        <v>372</v>
      </c>
      <c r="V1874" s="16">
        <v>6</v>
      </c>
      <c r="W1874" s="17">
        <f>100*(O1874-Q1874)/O1874</f>
        <v>14.087759815242494</v>
      </c>
      <c r="X1874" s="113">
        <v>4.949538444916117E-2</v>
      </c>
      <c r="Y1874" s="113">
        <v>9.6688383045478727E-4</v>
      </c>
      <c r="Z1874" s="114">
        <v>1.6754481104367699E-3</v>
      </c>
      <c r="AA1874" s="114">
        <v>3.6879296108016982E-5</v>
      </c>
      <c r="AB1874" s="114">
        <v>0.28257691988217887</v>
      </c>
      <c r="AC1874" s="114">
        <v>2.3092989565941761E-5</v>
      </c>
      <c r="AD1874" s="20">
        <f t="shared" ref="AD1874:AD1937" si="284">((AB1874/0.282772)-1)*10000</f>
        <v>-6.8988484652354742</v>
      </c>
      <c r="AE1874" s="20">
        <f t="shared" ref="AE1874:AE1937" si="285">((AB1874-Z1874*(EXP(0.00001865*U1874) -1))/(0.282772-0.0332*(EXP(0.00001867*U1874) -1))-1)*10000</f>
        <v>0.87209023432066601</v>
      </c>
      <c r="AF1874" s="20">
        <f t="shared" ref="AF1874:AF1937" si="286">(AC1874/(0.282772-0.0332*(EXP(0.00001867*U1874) -1)))*10000</f>
        <v>0.81733344882258641</v>
      </c>
      <c r="AG1874" s="21">
        <f t="shared" ref="AG1874:AG1937" si="287">10000/0.1867*LN(1+(AB1874-0.28325)/(Z1874-0.0384))</f>
        <v>972.78344411969454</v>
      </c>
      <c r="AH1874" s="21">
        <f t="shared" ref="AH1874:AH1937" si="288">AG1874-(AG1874-U1874)*(-0.55-AJ1874)/(-0.55-0.16)</f>
        <v>1310.8592615690495</v>
      </c>
      <c r="AI1874" s="21">
        <f t="shared" si="283"/>
        <v>1705.1801514280505</v>
      </c>
      <c r="AJ1874" s="20">
        <f t="shared" ref="AJ1874:AJ1937" si="289">Z1874/0.0332-1</f>
        <v>-0.94953469546877201</v>
      </c>
    </row>
    <row r="1875" spans="1:36">
      <c r="A1875" s="23" t="s">
        <v>1893</v>
      </c>
      <c r="B1875" s="51">
        <v>730.73</v>
      </c>
      <c r="C1875" s="51">
        <v>1437.54</v>
      </c>
      <c r="D1875" s="25">
        <f t="shared" si="281"/>
        <v>0.50831976849339844</v>
      </c>
      <c r="E1875" s="26">
        <v>6.762E-2</v>
      </c>
      <c r="F1875" s="26">
        <v>2.0400000000000001E-3</v>
      </c>
      <c r="G1875" s="27">
        <v>0.32507000000000003</v>
      </c>
      <c r="H1875" s="27">
        <v>9.0299999999999998E-3</v>
      </c>
      <c r="I1875" s="26">
        <v>3.4869999999999998E-2</v>
      </c>
      <c r="J1875" s="26">
        <v>4.0999999999999999E-4</v>
      </c>
      <c r="K1875" s="28">
        <v>1.0619999999999999E-2</v>
      </c>
      <c r="L1875" s="28">
        <v>1.2E-4</v>
      </c>
      <c r="M1875" s="29">
        <v>857</v>
      </c>
      <c r="N1875" s="29">
        <v>64</v>
      </c>
      <c r="O1875" s="29">
        <v>286</v>
      </c>
      <c r="P1875" s="29">
        <v>7</v>
      </c>
      <c r="Q1875" s="29">
        <v>221</v>
      </c>
      <c r="R1875" s="29">
        <v>3</v>
      </c>
      <c r="S1875" s="29">
        <v>214</v>
      </c>
      <c r="T1875" s="29">
        <v>2</v>
      </c>
      <c r="U1875" s="29">
        <v>221</v>
      </c>
      <c r="V1875" s="29">
        <v>3</v>
      </c>
      <c r="W1875" s="30">
        <f>100*(O1875-Q1875)/O1875</f>
        <v>22.727272727272727</v>
      </c>
      <c r="X1875" s="115">
        <v>2.9994127216544587E-2</v>
      </c>
      <c r="Y1875" s="115">
        <v>2.5919748586147748E-4</v>
      </c>
      <c r="Z1875" s="116">
        <v>1.0249058197537653E-3</v>
      </c>
      <c r="AA1875" s="116">
        <v>8.2262033022003737E-6</v>
      </c>
      <c r="AB1875" s="116">
        <v>0.28252785659776358</v>
      </c>
      <c r="AC1875" s="116">
        <v>1.6219422129004879E-5</v>
      </c>
      <c r="AD1875" s="33">
        <f t="shared" si="284"/>
        <v>-8.6339313028316322</v>
      </c>
      <c r="AE1875" s="33">
        <f t="shared" si="285"/>
        <v>-3.9311482786497098</v>
      </c>
      <c r="AF1875" s="33">
        <f t="shared" si="286"/>
        <v>0.57386514544820277</v>
      </c>
      <c r="AG1875" s="34">
        <f t="shared" si="287"/>
        <v>1025.0253629790657</v>
      </c>
      <c r="AH1875" s="34">
        <f t="shared" si="288"/>
        <v>1499.6600417997156</v>
      </c>
      <c r="AI1875" s="34">
        <f t="shared" si="283"/>
        <v>2036.6972593555961</v>
      </c>
      <c r="AJ1875" s="33">
        <f t="shared" si="289"/>
        <v>-0.96912934277850105</v>
      </c>
    </row>
    <row r="1876" spans="1:36">
      <c r="A1876" s="1" t="s">
        <v>1894</v>
      </c>
      <c r="B1876" s="54">
        <v>307.72000000000003</v>
      </c>
      <c r="C1876" s="54">
        <v>614.83000000000004</v>
      </c>
      <c r="D1876" s="12">
        <f t="shared" si="281"/>
        <v>0.5004960720849666</v>
      </c>
      <c r="E1876" s="13">
        <v>6.386E-2</v>
      </c>
      <c r="F1876" s="13">
        <v>7.6999999999999996E-4</v>
      </c>
      <c r="G1876" s="14">
        <v>0.73670000000000002</v>
      </c>
      <c r="H1876" s="14">
        <v>8.0400000000000003E-3</v>
      </c>
      <c r="I1876" s="13">
        <v>8.3710000000000007E-2</v>
      </c>
      <c r="J1876" s="13">
        <v>9.2000000000000003E-4</v>
      </c>
      <c r="K1876" s="15">
        <v>2.9579999999999999E-2</v>
      </c>
      <c r="L1876" s="15">
        <v>4.0999999999999999E-4</v>
      </c>
      <c r="M1876" s="16">
        <v>737</v>
      </c>
      <c r="N1876" s="16">
        <v>11</v>
      </c>
      <c r="O1876" s="16">
        <v>560</v>
      </c>
      <c r="P1876" s="16">
        <v>5</v>
      </c>
      <c r="Q1876" s="16">
        <v>518</v>
      </c>
      <c r="R1876" s="16">
        <v>5</v>
      </c>
      <c r="S1876" s="16">
        <v>589</v>
      </c>
      <c r="T1876" s="16">
        <v>8</v>
      </c>
      <c r="U1876" s="16">
        <v>518</v>
      </c>
      <c r="V1876" s="16">
        <v>5</v>
      </c>
      <c r="W1876" s="17">
        <f>100*(O1876-Q1876)/O1876</f>
        <v>7.5</v>
      </c>
      <c r="X1876" s="113">
        <v>2.5946648035628749E-2</v>
      </c>
      <c r="Y1876" s="113">
        <v>4.1095554195240468E-4</v>
      </c>
      <c r="Z1876" s="114">
        <v>1.0137790586533186E-3</v>
      </c>
      <c r="AA1876" s="114">
        <v>1.2739943764303333E-5</v>
      </c>
      <c r="AB1876" s="114">
        <v>0.28218736654306253</v>
      </c>
      <c r="AC1876" s="114">
        <v>1.4697306989728458E-5</v>
      </c>
      <c r="AD1876" s="20">
        <f t="shared" si="284"/>
        <v>-20.675082997521077</v>
      </c>
      <c r="AE1876" s="20">
        <f t="shared" si="285"/>
        <v>-9.6243068925960795</v>
      </c>
      <c r="AF1876" s="20">
        <f t="shared" si="286"/>
        <v>0.52035192514058448</v>
      </c>
      <c r="AG1876" s="21">
        <f t="shared" si="287"/>
        <v>1501.1616720558306</v>
      </c>
      <c r="AH1876" s="21">
        <f t="shared" si="288"/>
        <v>2082.0087222048769</v>
      </c>
      <c r="AI1876" s="21">
        <f t="shared" si="283"/>
        <v>2738.8923855309258</v>
      </c>
      <c r="AJ1876" s="20">
        <f t="shared" si="289"/>
        <v>-0.96946448618514103</v>
      </c>
    </row>
    <row r="1877" spans="1:36">
      <c r="A1877" s="1" t="s">
        <v>1895</v>
      </c>
      <c r="B1877" s="54">
        <v>86.59</v>
      </c>
      <c r="C1877" s="54">
        <v>150.05000000000001</v>
      </c>
      <c r="D1877" s="12">
        <f t="shared" si="281"/>
        <v>0.57707430856381203</v>
      </c>
      <c r="E1877" s="13">
        <v>7.4450000000000002E-2</v>
      </c>
      <c r="F1877" s="13">
        <v>1.23E-3</v>
      </c>
      <c r="G1877" s="14">
        <v>1.8230299999999999</v>
      </c>
      <c r="H1877" s="14">
        <v>2.742E-2</v>
      </c>
      <c r="I1877" s="13">
        <v>0.17768</v>
      </c>
      <c r="J1877" s="13">
        <v>2.31E-3</v>
      </c>
      <c r="K1877" s="15">
        <v>5.8130000000000001E-2</v>
      </c>
      <c r="L1877" s="15">
        <v>1.1100000000000001E-3</v>
      </c>
      <c r="M1877" s="16">
        <v>1054</v>
      </c>
      <c r="N1877" s="16">
        <v>14</v>
      </c>
      <c r="O1877" s="16">
        <v>1054</v>
      </c>
      <c r="P1877" s="16">
        <v>10</v>
      </c>
      <c r="Q1877" s="16">
        <v>1054</v>
      </c>
      <c r="R1877" s="16">
        <v>13</v>
      </c>
      <c r="S1877" s="16">
        <v>1142</v>
      </c>
      <c r="T1877" s="16">
        <v>21</v>
      </c>
      <c r="U1877" s="16">
        <v>1054</v>
      </c>
      <c r="V1877" s="16">
        <v>14</v>
      </c>
      <c r="W1877" s="17">
        <f>100*(M1877-Q1877)/M1877</f>
        <v>0</v>
      </c>
      <c r="X1877" s="113">
        <v>1.5642265551954061E-2</v>
      </c>
      <c r="Y1877" s="113">
        <v>5.8311261962091448E-5</v>
      </c>
      <c r="Z1877" s="114">
        <v>5.2895362771016746E-4</v>
      </c>
      <c r="AA1877" s="114">
        <v>7.4409676511301846E-7</v>
      </c>
      <c r="AB1877" s="114">
        <v>0.28210545327461106</v>
      </c>
      <c r="AC1877" s="114">
        <v>1.7775795959480006E-5</v>
      </c>
      <c r="AD1877" s="20">
        <f t="shared" si="284"/>
        <v>-23.571878594378369</v>
      </c>
      <c r="AE1877" s="20">
        <f t="shared" si="285"/>
        <v>-0.61185964604582033</v>
      </c>
      <c r="AF1877" s="20">
        <f t="shared" si="286"/>
        <v>0.63009664509440566</v>
      </c>
      <c r="AG1877" s="21">
        <f t="shared" si="287"/>
        <v>1594.7786324789929</v>
      </c>
      <c r="AH1877" s="21">
        <f t="shared" si="288"/>
        <v>1925.3906276341875</v>
      </c>
      <c r="AI1877" s="21">
        <f t="shared" si="283"/>
        <v>2291.3746912405463</v>
      </c>
      <c r="AJ1877" s="20">
        <f t="shared" si="289"/>
        <v>-0.98406766181595884</v>
      </c>
    </row>
    <row r="1878" spans="1:36">
      <c r="A1878" s="1" t="s">
        <v>1896</v>
      </c>
      <c r="B1878" s="54">
        <v>105.45</v>
      </c>
      <c r="C1878" s="54">
        <v>235.45</v>
      </c>
      <c r="D1878" s="12">
        <f t="shared" si="281"/>
        <v>0.44786578891484397</v>
      </c>
      <c r="E1878" s="13">
        <v>6.1809999999999997E-2</v>
      </c>
      <c r="F1878" s="13">
        <v>1.57E-3</v>
      </c>
      <c r="G1878" s="14">
        <v>0.73836000000000002</v>
      </c>
      <c r="H1878" s="14">
        <v>1.7010000000000001E-2</v>
      </c>
      <c r="I1878" s="13">
        <v>8.6679999999999993E-2</v>
      </c>
      <c r="J1878" s="13">
        <v>1.34E-3</v>
      </c>
      <c r="K1878" s="15">
        <v>2.9749999999999999E-2</v>
      </c>
      <c r="L1878" s="15">
        <v>8.5999999999999998E-4</v>
      </c>
      <c r="M1878" s="16">
        <v>668</v>
      </c>
      <c r="N1878" s="16">
        <v>25</v>
      </c>
      <c r="O1878" s="16">
        <v>561</v>
      </c>
      <c r="P1878" s="16">
        <v>10</v>
      </c>
      <c r="Q1878" s="16">
        <v>536</v>
      </c>
      <c r="R1878" s="16">
        <v>8</v>
      </c>
      <c r="S1878" s="16">
        <v>593</v>
      </c>
      <c r="T1878" s="16">
        <v>17</v>
      </c>
      <c r="U1878" s="16">
        <v>536</v>
      </c>
      <c r="V1878" s="16">
        <v>8</v>
      </c>
      <c r="W1878" s="17">
        <f>100*(O1878-Q1878)/O1878</f>
        <v>4.4563279857397502</v>
      </c>
      <c r="X1878" s="113">
        <v>2.4676487171639758E-2</v>
      </c>
      <c r="Y1878" s="113">
        <v>6.1366580903212992E-5</v>
      </c>
      <c r="Z1878" s="114">
        <v>8.3342738214231462E-4</v>
      </c>
      <c r="AA1878" s="114">
        <v>1.4983407165213869E-6</v>
      </c>
      <c r="AB1878" s="114">
        <v>0.28232035785264892</v>
      </c>
      <c r="AC1878" s="114">
        <v>1.8084629567940178E-5</v>
      </c>
      <c r="AD1878" s="20">
        <f t="shared" si="284"/>
        <v>-15.971954343113604</v>
      </c>
      <c r="AE1878" s="20">
        <f t="shared" si="285"/>
        <v>-4.4650808615231963</v>
      </c>
      <c r="AF1878" s="20">
        <f t="shared" si="286"/>
        <v>0.64030418855553728</v>
      </c>
      <c r="AG1878" s="21">
        <f t="shared" si="287"/>
        <v>1309.3352874396057</v>
      </c>
      <c r="AH1878" s="21">
        <f t="shared" si="288"/>
        <v>1772.1348118846527</v>
      </c>
      <c r="AI1878" s="21">
        <f t="shared" si="283"/>
        <v>2291.3114328762067</v>
      </c>
      <c r="AJ1878" s="20">
        <f t="shared" si="289"/>
        <v>-0.97489676559812311</v>
      </c>
    </row>
    <row r="1879" spans="1:36">
      <c r="A1879" s="1" t="s">
        <v>1897</v>
      </c>
      <c r="B1879" s="54">
        <v>80.319999999999993</v>
      </c>
      <c r="C1879" s="54">
        <v>63.27</v>
      </c>
      <c r="D1879" s="12">
        <f t="shared" si="281"/>
        <v>1.2694800063221114</v>
      </c>
      <c r="E1879" s="13">
        <v>9.1759999999999994E-2</v>
      </c>
      <c r="F1879" s="13">
        <v>7.0899999999999999E-3</v>
      </c>
      <c r="G1879" s="14">
        <v>3.10595</v>
      </c>
      <c r="H1879" s="14">
        <v>0.22786000000000001</v>
      </c>
      <c r="I1879" s="13">
        <v>0.24549000000000001</v>
      </c>
      <c r="J1879" s="13">
        <v>5.9899999999999997E-3</v>
      </c>
      <c r="K1879" s="15">
        <v>7.2330000000000005E-2</v>
      </c>
      <c r="L1879" s="15">
        <v>1.5E-3</v>
      </c>
      <c r="M1879" s="16">
        <v>1462</v>
      </c>
      <c r="N1879" s="16">
        <v>152</v>
      </c>
      <c r="O1879" s="16">
        <v>1434</v>
      </c>
      <c r="P1879" s="16">
        <v>56</v>
      </c>
      <c r="Q1879" s="16">
        <v>1415</v>
      </c>
      <c r="R1879" s="16">
        <v>31</v>
      </c>
      <c r="S1879" s="16">
        <v>1412</v>
      </c>
      <c r="T1879" s="16">
        <v>28</v>
      </c>
      <c r="U1879" s="16">
        <v>1415</v>
      </c>
      <c r="V1879" s="16">
        <v>31</v>
      </c>
      <c r="W1879" s="17">
        <f>100*(M1879-Q1879)/M1879</f>
        <v>3.2147742818057456</v>
      </c>
      <c r="X1879" s="113">
        <v>2.9594397826680722E-2</v>
      </c>
      <c r="Y1879" s="113">
        <v>1.0204324208540801E-4</v>
      </c>
      <c r="Z1879" s="114">
        <v>1.0293939338971805E-3</v>
      </c>
      <c r="AA1879" s="114">
        <v>5.4781353352551781E-6</v>
      </c>
      <c r="AB1879" s="114">
        <v>0.28191460300221061</v>
      </c>
      <c r="AC1879" s="114">
        <v>1.79436553399021E-5</v>
      </c>
      <c r="AD1879" s="20">
        <f t="shared" si="284"/>
        <v>-30.321142043392424</v>
      </c>
      <c r="AE1879" s="20">
        <f t="shared" si="285"/>
        <v>0.13634209611090853</v>
      </c>
      <c r="AF1879" s="20">
        <f t="shared" si="286"/>
        <v>0.63656341561403873</v>
      </c>
      <c r="AG1879" s="21">
        <f t="shared" si="287"/>
        <v>1880.5701438271462</v>
      </c>
      <c r="AH1879" s="21">
        <f t="shared" si="288"/>
        <v>2155.318271559976</v>
      </c>
      <c r="AI1879" s="21">
        <f t="shared" si="283"/>
        <v>2466.2519456151658</v>
      </c>
      <c r="AJ1879" s="20">
        <f t="shared" si="289"/>
        <v>-0.96899415861755478</v>
      </c>
    </row>
    <row r="1880" spans="1:36">
      <c r="A1880" s="1" t="s">
        <v>1898</v>
      </c>
      <c r="B1880" s="54">
        <v>179.18</v>
      </c>
      <c r="C1880" s="54">
        <v>712.44</v>
      </c>
      <c r="D1880" s="12">
        <f t="shared" si="281"/>
        <v>0.25150188086014258</v>
      </c>
      <c r="E1880" s="13">
        <v>5.9360000000000003E-2</v>
      </c>
      <c r="F1880" s="13">
        <v>6.0999999999999997E-4</v>
      </c>
      <c r="G1880" s="14">
        <v>0.74117</v>
      </c>
      <c r="H1880" s="14">
        <v>7.0400000000000003E-3</v>
      </c>
      <c r="I1880" s="13">
        <v>9.06E-2</v>
      </c>
      <c r="J1880" s="13">
        <v>9.6000000000000002E-4</v>
      </c>
      <c r="K1880" s="15">
        <v>2.9190000000000001E-2</v>
      </c>
      <c r="L1880" s="15">
        <v>4.6000000000000001E-4</v>
      </c>
      <c r="M1880" s="16">
        <v>580</v>
      </c>
      <c r="N1880" s="16">
        <v>10</v>
      </c>
      <c r="O1880" s="16">
        <v>563</v>
      </c>
      <c r="P1880" s="16">
        <v>4</v>
      </c>
      <c r="Q1880" s="16">
        <v>559</v>
      </c>
      <c r="R1880" s="16">
        <v>6</v>
      </c>
      <c r="S1880" s="16">
        <v>582</v>
      </c>
      <c r="T1880" s="16">
        <v>9</v>
      </c>
      <c r="U1880" s="16">
        <v>559</v>
      </c>
      <c r="V1880" s="16">
        <v>6</v>
      </c>
      <c r="W1880" s="17">
        <f>100*(O1880-Q1880)/O1880</f>
        <v>0.71047957371225579</v>
      </c>
      <c r="X1880" s="113">
        <v>2.4185376535481948E-2</v>
      </c>
      <c r="Y1880" s="113">
        <v>4.4897264132724496E-4</v>
      </c>
      <c r="Z1880" s="114">
        <v>7.6453626442372262E-4</v>
      </c>
      <c r="AA1880" s="114">
        <v>1.2430551293161141E-5</v>
      </c>
      <c r="AB1880" s="114">
        <v>0.28161208862722925</v>
      </c>
      <c r="AC1880" s="114">
        <v>1.5933500927336996E-5</v>
      </c>
      <c r="AD1880" s="20">
        <f t="shared" si="284"/>
        <v>-41.019314952356332</v>
      </c>
      <c r="AE1880" s="20">
        <f t="shared" si="285"/>
        <v>-29.020809894491073</v>
      </c>
      <c r="AF1880" s="20">
        <f t="shared" si="286"/>
        <v>0.564170122167029</v>
      </c>
      <c r="AG1880" s="21">
        <f t="shared" si="287"/>
        <v>2281.7365179638696</v>
      </c>
      <c r="AH1880" s="21">
        <f t="shared" si="288"/>
        <v>3317.736392236302</v>
      </c>
      <c r="AI1880" s="21">
        <f t="shared" si="283"/>
        <v>4476.4056769755498</v>
      </c>
      <c r="AJ1880" s="20">
        <f t="shared" si="289"/>
        <v>-0.97697179926434574</v>
      </c>
    </row>
    <row r="1881" spans="1:36">
      <c r="A1881" s="1" t="s">
        <v>1899</v>
      </c>
      <c r="B1881" s="54">
        <v>315.97000000000003</v>
      </c>
      <c r="C1881" s="54">
        <v>393.92</v>
      </c>
      <c r="D1881" s="12">
        <f t="shared" si="281"/>
        <v>0.8021171811535337</v>
      </c>
      <c r="E1881" s="13">
        <v>5.4260000000000003E-2</v>
      </c>
      <c r="F1881" s="13">
        <v>1.3699999999999999E-3</v>
      </c>
      <c r="G1881" s="14">
        <v>0.26365</v>
      </c>
      <c r="H1881" s="14">
        <v>6.0600000000000003E-3</v>
      </c>
      <c r="I1881" s="13">
        <v>3.526E-2</v>
      </c>
      <c r="J1881" s="13">
        <v>5.1999999999999995E-4</v>
      </c>
      <c r="K1881" s="15">
        <v>1.04E-2</v>
      </c>
      <c r="L1881" s="15">
        <v>2.3000000000000001E-4</v>
      </c>
      <c r="M1881" s="16">
        <v>382</v>
      </c>
      <c r="N1881" s="16">
        <v>27</v>
      </c>
      <c r="O1881" s="16">
        <v>238</v>
      </c>
      <c r="P1881" s="16">
        <v>5</v>
      </c>
      <c r="Q1881" s="16">
        <v>223</v>
      </c>
      <c r="R1881" s="16">
        <v>3</v>
      </c>
      <c r="S1881" s="16">
        <v>209</v>
      </c>
      <c r="T1881" s="16">
        <v>5</v>
      </c>
      <c r="U1881" s="16">
        <v>223</v>
      </c>
      <c r="V1881" s="16">
        <v>3</v>
      </c>
      <c r="W1881" s="17">
        <f>100*(O1881-Q1881)/O1881</f>
        <v>6.3025210084033612</v>
      </c>
      <c r="X1881" s="113">
        <v>4.1254556758942698E-2</v>
      </c>
      <c r="Y1881" s="113">
        <v>3.0489515301469457E-4</v>
      </c>
      <c r="Z1881" s="114">
        <v>1.5736482605396632E-3</v>
      </c>
      <c r="AA1881" s="114">
        <v>1.1653557980655599E-5</v>
      </c>
      <c r="AB1881" s="114">
        <v>0.28293703759790384</v>
      </c>
      <c r="AC1881" s="114">
        <v>1.8333704520553345E-5</v>
      </c>
      <c r="AD1881" s="20">
        <f t="shared" si="284"/>
        <v>5.8364193733395631</v>
      </c>
      <c r="AE1881" s="20">
        <f t="shared" si="285"/>
        <v>10.508047166757351</v>
      </c>
      <c r="AF1881" s="20">
        <f t="shared" si="286"/>
        <v>0.64867418005698918</v>
      </c>
      <c r="AG1881" s="21">
        <f t="shared" si="287"/>
        <v>453.26299545942379</v>
      </c>
      <c r="AH1881" s="21">
        <f t="shared" si="288"/>
        <v>583.83215335406214</v>
      </c>
      <c r="AI1881" s="21">
        <f t="shared" si="283"/>
        <v>735.38165776276833</v>
      </c>
      <c r="AJ1881" s="20">
        <f t="shared" si="289"/>
        <v>-0.95260095600784145</v>
      </c>
    </row>
    <row r="1882" spans="1:36">
      <c r="A1882" s="1" t="s">
        <v>1900</v>
      </c>
      <c r="B1882" s="54">
        <v>374.75</v>
      </c>
      <c r="C1882" s="54">
        <v>999.17</v>
      </c>
      <c r="D1882" s="12">
        <f t="shared" si="281"/>
        <v>0.37506130087973016</v>
      </c>
      <c r="E1882" s="13">
        <v>5.4120000000000001E-2</v>
      </c>
      <c r="F1882" s="13">
        <v>2.0200000000000001E-3</v>
      </c>
      <c r="G1882" s="14">
        <v>0.24843000000000001</v>
      </c>
      <c r="H1882" s="14">
        <v>8.6700000000000006E-3</v>
      </c>
      <c r="I1882" s="13">
        <v>3.329E-2</v>
      </c>
      <c r="J1882" s="13">
        <v>4.4000000000000002E-4</v>
      </c>
      <c r="K1882" s="15">
        <v>1.0410000000000001E-2</v>
      </c>
      <c r="L1882" s="15">
        <v>1.2999999999999999E-4</v>
      </c>
      <c r="M1882" s="16">
        <v>376</v>
      </c>
      <c r="N1882" s="16">
        <v>86</v>
      </c>
      <c r="O1882" s="16">
        <v>225</v>
      </c>
      <c r="P1882" s="16">
        <v>7</v>
      </c>
      <c r="Q1882" s="16">
        <v>211</v>
      </c>
      <c r="R1882" s="16">
        <v>3</v>
      </c>
      <c r="S1882" s="16">
        <v>209</v>
      </c>
      <c r="T1882" s="16">
        <v>3</v>
      </c>
      <c r="U1882" s="16">
        <v>211</v>
      </c>
      <c r="V1882" s="16">
        <v>3</v>
      </c>
      <c r="W1882" s="17">
        <f>100*(O1882-Q1882)/O1882</f>
        <v>6.2222222222222223</v>
      </c>
      <c r="X1882" s="113">
        <v>2.8002191877015026E-2</v>
      </c>
      <c r="Y1882" s="113">
        <v>3.0627317856975038E-4</v>
      </c>
      <c r="Z1882" s="114">
        <v>9.4477079677093238E-4</v>
      </c>
      <c r="AA1882" s="114">
        <v>1.2636194016352591E-5</v>
      </c>
      <c r="AB1882" s="114">
        <v>0.28243885490962872</v>
      </c>
      <c r="AC1882" s="114">
        <v>1.7015709674320549E-5</v>
      </c>
      <c r="AD1882" s="20">
        <f t="shared" si="284"/>
        <v>-11.781403051620565</v>
      </c>
      <c r="AE1882" s="20">
        <f t="shared" si="285"/>
        <v>-7.2822142111683696</v>
      </c>
      <c r="AF1882" s="20">
        <f t="shared" si="286"/>
        <v>0.60202562209163402</v>
      </c>
      <c r="AG1882" s="21">
        <f t="shared" si="287"/>
        <v>1147.5748776904704</v>
      </c>
      <c r="AH1882" s="21">
        <f t="shared" si="288"/>
        <v>1703.6405521883644</v>
      </c>
      <c r="AI1882" s="21">
        <f t="shared" si="283"/>
        <v>2330.549584107478</v>
      </c>
      <c r="AJ1882" s="20">
        <f t="shared" si="289"/>
        <v>-0.97154304829003213</v>
      </c>
    </row>
    <row r="1883" spans="1:36">
      <c r="A1883" s="1" t="s">
        <v>1901</v>
      </c>
      <c r="B1883" s="54">
        <v>155.5</v>
      </c>
      <c r="C1883" s="54">
        <v>228.4</v>
      </c>
      <c r="D1883" s="12">
        <f t="shared" si="281"/>
        <v>0.68082311733800349</v>
      </c>
      <c r="E1883" s="13">
        <v>4.9599999999999998E-2</v>
      </c>
      <c r="F1883" s="13">
        <v>3.1900000000000001E-3</v>
      </c>
      <c r="G1883" s="14">
        <v>0.19400000000000001</v>
      </c>
      <c r="H1883" s="14">
        <v>1.141E-2</v>
      </c>
      <c r="I1883" s="13">
        <v>2.8379999999999999E-2</v>
      </c>
      <c r="J1883" s="13">
        <v>8.1999999999999998E-4</v>
      </c>
      <c r="K1883" s="15">
        <v>9.0299999999999998E-3</v>
      </c>
      <c r="L1883" s="15">
        <v>4.8999999999999998E-4</v>
      </c>
      <c r="M1883" s="16">
        <v>176</v>
      </c>
      <c r="N1883" s="16">
        <v>84</v>
      </c>
      <c r="O1883" s="16">
        <v>180</v>
      </c>
      <c r="P1883" s="16">
        <v>10</v>
      </c>
      <c r="Q1883" s="16">
        <v>180</v>
      </c>
      <c r="R1883" s="16">
        <v>5</v>
      </c>
      <c r="S1883" s="16">
        <v>182</v>
      </c>
      <c r="T1883" s="16">
        <v>10</v>
      </c>
      <c r="U1883" s="16">
        <v>180</v>
      </c>
      <c r="V1883" s="16">
        <v>5</v>
      </c>
      <c r="W1883" s="17">
        <f>100*(O1883-Q1883)/O1883</f>
        <v>0</v>
      </c>
      <c r="X1883" s="113">
        <v>3.5309003736782398E-2</v>
      </c>
      <c r="Y1883" s="113">
        <v>3.9830374976199161E-4</v>
      </c>
      <c r="Z1883" s="114">
        <v>1.3125241719931788E-3</v>
      </c>
      <c r="AA1883" s="114">
        <v>1.7027105084619254E-5</v>
      </c>
      <c r="AB1883" s="114">
        <v>0.28286722739139303</v>
      </c>
      <c r="AC1883" s="114">
        <v>1.8580834676562891E-5</v>
      </c>
      <c r="AD1883" s="20">
        <f t="shared" si="284"/>
        <v>3.3676386414849269</v>
      </c>
      <c r="AE1883" s="20">
        <f t="shared" si="285"/>
        <v>7.1666764293332186</v>
      </c>
      <c r="AF1883" s="20">
        <f t="shared" si="286"/>
        <v>0.65735579402901922</v>
      </c>
      <c r="AG1883" s="21">
        <f t="shared" si="287"/>
        <v>549.96835582639517</v>
      </c>
      <c r="AH1883" s="21">
        <f t="shared" si="288"/>
        <v>763.85495120021267</v>
      </c>
      <c r="AI1883" s="21">
        <f t="shared" si="283"/>
        <v>1009.074030704302</v>
      </c>
      <c r="AJ1883" s="20">
        <f t="shared" si="289"/>
        <v>-0.96046613939779579</v>
      </c>
    </row>
    <row r="1884" spans="1:36">
      <c r="A1884" s="1" t="s">
        <v>1902</v>
      </c>
      <c r="B1884" s="54">
        <v>194.38</v>
      </c>
      <c r="C1884" s="54">
        <v>384.99</v>
      </c>
      <c r="D1884" s="12">
        <f t="shared" si="281"/>
        <v>0.50489623107093684</v>
      </c>
      <c r="E1884" s="13">
        <v>7.5620000000000007E-2</v>
      </c>
      <c r="F1884" s="13">
        <v>5.4000000000000001E-4</v>
      </c>
      <c r="G1884" s="14">
        <v>1.9147000000000001</v>
      </c>
      <c r="H1884" s="14">
        <v>1.273E-2</v>
      </c>
      <c r="I1884" s="13">
        <v>0.18373999999999999</v>
      </c>
      <c r="J1884" s="13">
        <v>1.8500000000000001E-3</v>
      </c>
      <c r="K1884" s="15">
        <v>5.3319999999999999E-2</v>
      </c>
      <c r="L1884" s="15">
        <v>5.2999999999999998E-4</v>
      </c>
      <c r="M1884" s="16">
        <v>1085</v>
      </c>
      <c r="N1884" s="16">
        <v>10</v>
      </c>
      <c r="O1884" s="16">
        <v>1086</v>
      </c>
      <c r="P1884" s="16">
        <v>4</v>
      </c>
      <c r="Q1884" s="16">
        <v>1087</v>
      </c>
      <c r="R1884" s="16">
        <v>10</v>
      </c>
      <c r="S1884" s="16">
        <v>1050</v>
      </c>
      <c r="T1884" s="16">
        <v>10</v>
      </c>
      <c r="U1884" s="16">
        <v>1085</v>
      </c>
      <c r="V1884" s="16">
        <v>10</v>
      </c>
      <c r="W1884" s="17">
        <f>100*(M1884-Q1884)/M1884</f>
        <v>-0.18433179723502305</v>
      </c>
      <c r="X1884" s="113">
        <v>1.9224786289891247E-2</v>
      </c>
      <c r="Y1884" s="113">
        <v>1.1162995835867607E-4</v>
      </c>
      <c r="Z1884" s="114">
        <v>6.4982176104758159E-4</v>
      </c>
      <c r="AA1884" s="114">
        <v>1.8343489727397051E-6</v>
      </c>
      <c r="AB1884" s="114">
        <v>0.28215172504484587</v>
      </c>
      <c r="AC1884" s="114">
        <v>1.610977067403252E-5</v>
      </c>
      <c r="AD1884" s="20">
        <f t="shared" si="284"/>
        <v>-21.935515367651483</v>
      </c>
      <c r="AE1884" s="20">
        <f t="shared" si="285"/>
        <v>1.6246606624892301</v>
      </c>
      <c r="AF1884" s="20">
        <f t="shared" si="286"/>
        <v>0.57108091554120299</v>
      </c>
      <c r="AG1884" s="21">
        <f t="shared" si="287"/>
        <v>1536.0505598271227</v>
      </c>
      <c r="AH1884" s="21">
        <f t="shared" si="288"/>
        <v>1809.4933264446713</v>
      </c>
      <c r="AI1884" s="21">
        <f t="shared" si="283"/>
        <v>2113.7805235514334</v>
      </c>
      <c r="AJ1884" s="20">
        <f t="shared" si="289"/>
        <v>-0.98042705539013308</v>
      </c>
    </row>
    <row r="1885" spans="1:36">
      <c r="A1885" s="1" t="s">
        <v>1903</v>
      </c>
      <c r="B1885" s="54">
        <v>280.69</v>
      </c>
      <c r="C1885" s="54">
        <v>424.18</v>
      </c>
      <c r="D1885" s="12">
        <f t="shared" si="281"/>
        <v>0.66172379650148516</v>
      </c>
      <c r="E1885" s="13">
        <v>6.2190000000000002E-2</v>
      </c>
      <c r="F1885" s="13">
        <v>3.79E-3</v>
      </c>
      <c r="G1885" s="14">
        <v>0.29432000000000003</v>
      </c>
      <c r="H1885" s="14">
        <v>1.7340000000000001E-2</v>
      </c>
      <c r="I1885" s="13">
        <v>3.4320000000000003E-2</v>
      </c>
      <c r="J1885" s="13">
        <v>5.4000000000000001E-4</v>
      </c>
      <c r="K1885" s="15">
        <v>1.056E-2</v>
      </c>
      <c r="L1885" s="15">
        <v>1.6000000000000001E-4</v>
      </c>
      <c r="M1885" s="16">
        <v>681</v>
      </c>
      <c r="N1885" s="16">
        <v>134</v>
      </c>
      <c r="O1885" s="16">
        <v>262</v>
      </c>
      <c r="P1885" s="16">
        <v>14</v>
      </c>
      <c r="Q1885" s="16">
        <v>218</v>
      </c>
      <c r="R1885" s="16">
        <v>3</v>
      </c>
      <c r="S1885" s="16">
        <v>212</v>
      </c>
      <c r="T1885" s="16">
        <v>3</v>
      </c>
      <c r="U1885" s="16">
        <v>218</v>
      </c>
      <c r="V1885" s="16">
        <v>3</v>
      </c>
      <c r="W1885" s="17">
        <f>100*(O1885-Q1885)/O1885</f>
        <v>16.793893129770993</v>
      </c>
      <c r="X1885" s="113">
        <v>4.079774160722572E-2</v>
      </c>
      <c r="Y1885" s="113">
        <v>2.7282854702501738E-4</v>
      </c>
      <c r="Z1885" s="114">
        <v>1.4782917669682908E-3</v>
      </c>
      <c r="AA1885" s="114">
        <v>6.3222113497059619E-6</v>
      </c>
      <c r="AB1885" s="114">
        <v>0.28241529350060185</v>
      </c>
      <c r="AC1885" s="114">
        <v>1.6566757716984206E-5</v>
      </c>
      <c r="AD1885" s="20">
        <f t="shared" si="284"/>
        <v>-12.614632969253359</v>
      </c>
      <c r="AE1885" s="20">
        <f t="shared" si="285"/>
        <v>-8.0431081827336826</v>
      </c>
      <c r="AF1885" s="20">
        <f t="shared" si="286"/>
        <v>0.58615047719110214</v>
      </c>
      <c r="AG1885" s="21">
        <f t="shared" si="287"/>
        <v>1197.4135447990777</v>
      </c>
      <c r="AH1885" s="21">
        <f t="shared" si="288"/>
        <v>1756.7457770901226</v>
      </c>
      <c r="AI1885" s="21">
        <f t="shared" si="283"/>
        <v>2403.0190034679745</v>
      </c>
      <c r="AJ1885" s="20">
        <f t="shared" si="289"/>
        <v>-0.95547313954914781</v>
      </c>
    </row>
    <row r="1886" spans="1:36">
      <c r="A1886" s="23" t="s">
        <v>1904</v>
      </c>
      <c r="B1886" s="51">
        <v>157.68</v>
      </c>
      <c r="C1886" s="51">
        <v>144.33000000000001</v>
      </c>
      <c r="D1886" s="25">
        <f t="shared" si="281"/>
        <v>1.0924963625025981</v>
      </c>
      <c r="E1886" s="26">
        <v>8.7279999999999996E-2</v>
      </c>
      <c r="F1886" s="26">
        <v>4.2300000000000003E-3</v>
      </c>
      <c r="G1886" s="27">
        <v>2.4601999999999999</v>
      </c>
      <c r="H1886" s="27">
        <v>0.11388</v>
      </c>
      <c r="I1886" s="26">
        <v>0.20443</v>
      </c>
      <c r="J1886" s="26">
        <v>2.96E-3</v>
      </c>
      <c r="K1886" s="28">
        <v>6.0560000000000003E-2</v>
      </c>
      <c r="L1886" s="28">
        <v>8.4000000000000003E-4</v>
      </c>
      <c r="M1886" s="29">
        <v>1367</v>
      </c>
      <c r="N1886" s="29">
        <v>96</v>
      </c>
      <c r="O1886" s="29">
        <v>1260</v>
      </c>
      <c r="P1886" s="29">
        <v>33</v>
      </c>
      <c r="Q1886" s="29">
        <v>1199</v>
      </c>
      <c r="R1886" s="29">
        <v>16</v>
      </c>
      <c r="S1886" s="29">
        <v>1188</v>
      </c>
      <c r="T1886" s="29">
        <v>16</v>
      </c>
      <c r="U1886" s="29">
        <v>1199</v>
      </c>
      <c r="V1886" s="29">
        <v>16</v>
      </c>
      <c r="W1886" s="30">
        <f>100*(M1886-Q1886)/M1886</f>
        <v>12.289685442574982</v>
      </c>
      <c r="X1886" s="115">
        <v>2.3305142365845365E-2</v>
      </c>
      <c r="Y1886" s="115">
        <v>1.6599381836342636E-4</v>
      </c>
      <c r="Z1886" s="116">
        <v>7.9823277961947657E-4</v>
      </c>
      <c r="AA1886" s="116">
        <v>8.1255436957778534E-6</v>
      </c>
      <c r="AB1886" s="116">
        <v>0.28209046180481495</v>
      </c>
      <c r="AC1886" s="116">
        <v>1.4700331996455109E-5</v>
      </c>
      <c r="AD1886" s="33">
        <f t="shared" si="284"/>
        <v>-24.102039635645056</v>
      </c>
      <c r="AE1886" s="33">
        <f t="shared" si="285"/>
        <v>1.843301243888984</v>
      </c>
      <c r="AF1886" s="33">
        <f t="shared" si="286"/>
        <v>0.52125061253498295</v>
      </c>
      <c r="AG1886" s="34">
        <f t="shared" si="287"/>
        <v>1626.7496558215594</v>
      </c>
      <c r="AH1886" s="34">
        <f t="shared" si="288"/>
        <v>1883.3734493573807</v>
      </c>
      <c r="AI1886" s="34">
        <f t="shared" si="283"/>
        <v>2170.8102980874805</v>
      </c>
      <c r="AJ1886" s="33">
        <f t="shared" si="289"/>
        <v>-0.97595684398736515</v>
      </c>
    </row>
    <row r="1887" spans="1:36">
      <c r="A1887" s="23" t="s">
        <v>1905</v>
      </c>
      <c r="B1887" s="51">
        <v>195.35</v>
      </c>
      <c r="C1887" s="51">
        <v>642.59</v>
      </c>
      <c r="D1887" s="25">
        <f t="shared" si="281"/>
        <v>0.30400410837392428</v>
      </c>
      <c r="E1887" s="26">
        <v>8.3599999999999994E-2</v>
      </c>
      <c r="F1887" s="26">
        <v>1.42E-3</v>
      </c>
      <c r="G1887" s="27">
        <v>0.42629</v>
      </c>
      <c r="H1887" s="27">
        <v>6.3299999999999997E-3</v>
      </c>
      <c r="I1887" s="26">
        <v>3.6999999999999998E-2</v>
      </c>
      <c r="J1887" s="26">
        <v>4.8000000000000001E-4</v>
      </c>
      <c r="K1887" s="28">
        <v>2.2069999999999999E-2</v>
      </c>
      <c r="L1887" s="28">
        <v>4.4000000000000002E-4</v>
      </c>
      <c r="M1887" s="29">
        <v>1283</v>
      </c>
      <c r="N1887" s="29">
        <v>13</v>
      </c>
      <c r="O1887" s="29">
        <v>361</v>
      </c>
      <c r="P1887" s="29">
        <v>5</v>
      </c>
      <c r="Q1887" s="29">
        <v>234</v>
      </c>
      <c r="R1887" s="29">
        <v>3</v>
      </c>
      <c r="S1887" s="29">
        <v>441</v>
      </c>
      <c r="T1887" s="29">
        <v>9</v>
      </c>
      <c r="U1887" s="29">
        <v>234</v>
      </c>
      <c r="V1887" s="29">
        <v>3</v>
      </c>
      <c r="W1887" s="30">
        <f>100*(O1887-Q1887)/O1887</f>
        <v>35.180055401662052</v>
      </c>
      <c r="X1887" s="115">
        <v>1.5714277392796509E-2</v>
      </c>
      <c r="Y1887" s="115">
        <v>1.1436430126256725E-4</v>
      </c>
      <c r="Z1887" s="116">
        <v>5.5332306262679751E-4</v>
      </c>
      <c r="AA1887" s="116">
        <v>1.7228089810917323E-6</v>
      </c>
      <c r="AB1887" s="116">
        <v>0.28240754603736007</v>
      </c>
      <c r="AC1887" s="116">
        <v>1.5408229558880143E-5</v>
      </c>
      <c r="AD1887" s="33">
        <f t="shared" si="284"/>
        <v>-12.888615656427849</v>
      </c>
      <c r="AE1887" s="33">
        <f t="shared" si="285"/>
        <v>-7.8376620043629774</v>
      </c>
      <c r="AF1887" s="33">
        <f t="shared" si="286"/>
        <v>0.54517966182946032</v>
      </c>
      <c r="AG1887" s="34">
        <f t="shared" si="287"/>
        <v>1179.192546356137</v>
      </c>
      <c r="AH1887" s="34">
        <f t="shared" si="288"/>
        <v>1756.0710381276831</v>
      </c>
      <c r="AI1887" s="34">
        <f t="shared" si="283"/>
        <v>2395.34087414131</v>
      </c>
      <c r="AJ1887" s="33">
        <f t="shared" si="289"/>
        <v>-0.98333364269196388</v>
      </c>
    </row>
    <row r="1888" spans="1:36">
      <c r="A1888" s="1" t="s">
        <v>1906</v>
      </c>
      <c r="B1888" s="54">
        <v>100.69</v>
      </c>
      <c r="C1888" s="54">
        <v>175.94</v>
      </c>
      <c r="D1888" s="12">
        <f t="shared" si="281"/>
        <v>0.57229737410480841</v>
      </c>
      <c r="E1888" s="13">
        <v>0.10062</v>
      </c>
      <c r="F1888" s="13">
        <v>1.0300000000000001E-3</v>
      </c>
      <c r="G1888" s="14">
        <v>4.0272500000000004</v>
      </c>
      <c r="H1888" s="14">
        <v>3.7940000000000002E-2</v>
      </c>
      <c r="I1888" s="13">
        <v>0.29042000000000001</v>
      </c>
      <c r="J1888" s="13">
        <v>3.29E-3</v>
      </c>
      <c r="K1888" s="15">
        <v>9.4119999999999995E-2</v>
      </c>
      <c r="L1888" s="15">
        <v>1.2999999999999999E-3</v>
      </c>
      <c r="M1888" s="16">
        <v>1636</v>
      </c>
      <c r="N1888" s="16">
        <v>10</v>
      </c>
      <c r="O1888" s="16">
        <v>1640</v>
      </c>
      <c r="P1888" s="16">
        <v>8</v>
      </c>
      <c r="Q1888" s="16">
        <v>1644</v>
      </c>
      <c r="R1888" s="16">
        <v>16</v>
      </c>
      <c r="S1888" s="16">
        <v>1818</v>
      </c>
      <c r="T1888" s="16">
        <v>24</v>
      </c>
      <c r="U1888" s="16">
        <v>1636</v>
      </c>
      <c r="V1888" s="16">
        <v>10</v>
      </c>
      <c r="W1888" s="17">
        <f>100*(M1888-Q1888)/M1888</f>
        <v>-0.48899755501222492</v>
      </c>
      <c r="X1888" s="113">
        <v>2.8557284511691074E-2</v>
      </c>
      <c r="Y1888" s="113">
        <v>2.5728553214337591E-4</v>
      </c>
      <c r="Z1888" s="114">
        <v>9.3874447921071704E-4</v>
      </c>
      <c r="AA1888" s="114">
        <v>5.3941683958591461E-6</v>
      </c>
      <c r="AB1888" s="114">
        <v>0.28188890406307465</v>
      </c>
      <c r="AC1888" s="114">
        <v>1.4457902039901709E-5</v>
      </c>
      <c r="AD1888" s="20">
        <f t="shared" si="284"/>
        <v>-31.229963961261209</v>
      </c>
      <c r="AE1888" s="20">
        <f t="shared" si="285"/>
        <v>4.171569271493869</v>
      </c>
      <c r="AF1888" s="20">
        <f t="shared" si="286"/>
        <v>0.51316052223318598</v>
      </c>
      <c r="AG1888" s="21">
        <f t="shared" si="287"/>
        <v>1911.5659616431053</v>
      </c>
      <c r="AH1888" s="21">
        <f t="shared" si="288"/>
        <v>2075.2461517753441</v>
      </c>
      <c r="AI1888" s="21">
        <f t="shared" si="283"/>
        <v>2259.729535520989</v>
      </c>
      <c r="AJ1888" s="20">
        <f t="shared" si="289"/>
        <v>-0.97172456387919526</v>
      </c>
    </row>
    <row r="1889" spans="1:36">
      <c r="A1889" s="1" t="s">
        <v>1907</v>
      </c>
      <c r="B1889" s="54">
        <v>519.65</v>
      </c>
      <c r="C1889" s="54">
        <v>1319.93</v>
      </c>
      <c r="D1889" s="12">
        <f t="shared" si="281"/>
        <v>0.39369512019576791</v>
      </c>
      <c r="E1889" s="13">
        <v>5.2319999999999998E-2</v>
      </c>
      <c r="F1889" s="13">
        <v>5.3099999999999996E-3</v>
      </c>
      <c r="G1889" s="14">
        <v>0.12665000000000001</v>
      </c>
      <c r="H1889" s="14">
        <v>1.2670000000000001E-2</v>
      </c>
      <c r="I1889" s="13">
        <v>1.7559999999999999E-2</v>
      </c>
      <c r="J1889" s="13">
        <v>3.1E-4</v>
      </c>
      <c r="K1889" s="15">
        <v>5.5100000000000001E-3</v>
      </c>
      <c r="L1889" s="15">
        <v>1.8000000000000001E-4</v>
      </c>
      <c r="M1889" s="16">
        <v>300</v>
      </c>
      <c r="N1889" s="16">
        <v>233</v>
      </c>
      <c r="O1889" s="16">
        <v>121</v>
      </c>
      <c r="P1889" s="16">
        <v>11</v>
      </c>
      <c r="Q1889" s="16">
        <v>112</v>
      </c>
      <c r="R1889" s="16">
        <v>2</v>
      </c>
      <c r="S1889" s="16">
        <v>111</v>
      </c>
      <c r="T1889" s="16">
        <v>4</v>
      </c>
      <c r="U1889" s="16">
        <v>112</v>
      </c>
      <c r="V1889" s="16">
        <v>2</v>
      </c>
      <c r="W1889" s="17">
        <f>100*(O1889-Q1889)/O1889</f>
        <v>7.4380165289256199</v>
      </c>
      <c r="X1889" s="113">
        <v>2.729249381381554E-2</v>
      </c>
      <c r="Y1889" s="113">
        <v>1.5794464766015153E-4</v>
      </c>
      <c r="Z1889" s="114">
        <v>1.0361553394746758E-3</v>
      </c>
      <c r="AA1889" s="114">
        <v>3.7391285077339939E-6</v>
      </c>
      <c r="AB1889" s="114">
        <v>0.28303372836570362</v>
      </c>
      <c r="AC1889" s="114">
        <v>1.5766337051332859E-5</v>
      </c>
      <c r="AD1889" s="20">
        <f t="shared" si="284"/>
        <v>9.2558091219641092</v>
      </c>
      <c r="AE1889" s="20">
        <f t="shared" si="285"/>
        <v>11.639689711464563</v>
      </c>
      <c r="AF1889" s="20">
        <f t="shared" si="286"/>
        <v>0.5577006493213168</v>
      </c>
      <c r="AG1889" s="21">
        <f t="shared" si="287"/>
        <v>309.13615617266885</v>
      </c>
      <c r="AH1889" s="21">
        <f t="shared" si="288"/>
        <v>425.41608542762589</v>
      </c>
      <c r="AI1889" s="21">
        <f t="shared" si="283"/>
        <v>557.05084130722889</v>
      </c>
      <c r="AJ1889" s="20">
        <f t="shared" si="289"/>
        <v>-0.96879050182305193</v>
      </c>
    </row>
    <row r="1890" spans="1:36">
      <c r="A1890" s="1" t="s">
        <v>1908</v>
      </c>
      <c r="B1890" s="54">
        <v>18.7</v>
      </c>
      <c r="C1890" s="54">
        <v>378.28</v>
      </c>
      <c r="D1890" s="12">
        <f t="shared" si="281"/>
        <v>4.9434281484614574E-2</v>
      </c>
      <c r="E1890" s="13">
        <v>6.053E-2</v>
      </c>
      <c r="F1890" s="13">
        <v>1.2899999999999999E-3</v>
      </c>
      <c r="G1890" s="14">
        <v>0.79169</v>
      </c>
      <c r="H1890" s="14">
        <v>1.538E-2</v>
      </c>
      <c r="I1890" s="13">
        <v>9.4909999999999994E-2</v>
      </c>
      <c r="J1890" s="13">
        <v>1.32E-3</v>
      </c>
      <c r="K1890" s="15">
        <v>5.441E-2</v>
      </c>
      <c r="L1890" s="15">
        <v>3.0200000000000001E-3</v>
      </c>
      <c r="M1890" s="16">
        <v>623</v>
      </c>
      <c r="N1890" s="16">
        <v>20</v>
      </c>
      <c r="O1890" s="16">
        <v>592</v>
      </c>
      <c r="P1890" s="16">
        <v>9</v>
      </c>
      <c r="Q1890" s="16">
        <v>585</v>
      </c>
      <c r="R1890" s="16">
        <v>8</v>
      </c>
      <c r="S1890" s="16">
        <v>1071</v>
      </c>
      <c r="T1890" s="16">
        <v>58</v>
      </c>
      <c r="U1890" s="16">
        <v>585</v>
      </c>
      <c r="V1890" s="16">
        <v>8</v>
      </c>
      <c r="W1890" s="17">
        <f>100*(O1890-Q1890)/O1890</f>
        <v>1.1824324324324325</v>
      </c>
      <c r="X1890" s="113">
        <v>3.219979494691657E-3</v>
      </c>
      <c r="Y1890" s="113">
        <v>2.291900015664935E-5</v>
      </c>
      <c r="Z1890" s="114">
        <v>8.9062638555333998E-5</v>
      </c>
      <c r="AA1890" s="114">
        <v>6.7081537802103319E-7</v>
      </c>
      <c r="AB1890" s="114">
        <v>0.28280761051469577</v>
      </c>
      <c r="AC1890" s="114">
        <v>1.536101327089747E-5</v>
      </c>
      <c r="AD1890" s="20">
        <f t="shared" si="284"/>
        <v>1.2593366633106839</v>
      </c>
      <c r="AE1890" s="20">
        <f t="shared" si="285"/>
        <v>14.136657175740641</v>
      </c>
      <c r="AF1890" s="20">
        <f t="shared" si="286"/>
        <v>0.54393096860652523</v>
      </c>
      <c r="AG1890" s="21">
        <f t="shared" si="287"/>
        <v>614.95340170486793</v>
      </c>
      <c r="AH1890" s="21">
        <f t="shared" si="288"/>
        <v>633.82477844342145</v>
      </c>
      <c r="AI1890" s="21">
        <f t="shared" si="283"/>
        <v>654.33118538965846</v>
      </c>
      <c r="AJ1890" s="20">
        <f t="shared" si="289"/>
        <v>-0.99731739040495981</v>
      </c>
    </row>
    <row r="1891" spans="1:36">
      <c r="A1891" s="1" t="s">
        <v>1909</v>
      </c>
      <c r="B1891" s="54">
        <v>755.35</v>
      </c>
      <c r="C1891" s="54">
        <v>664.38</v>
      </c>
      <c r="D1891" s="12">
        <f t="shared" si="281"/>
        <v>1.136924651554833</v>
      </c>
      <c r="E1891" s="13">
        <v>4.6170000000000003E-2</v>
      </c>
      <c r="F1891" s="13">
        <v>4.1599999999999996E-3</v>
      </c>
      <c r="G1891" s="14">
        <v>0.10179000000000001</v>
      </c>
      <c r="H1891" s="14">
        <v>8.9099999999999995E-3</v>
      </c>
      <c r="I1891" s="13">
        <v>1.5990000000000001E-2</v>
      </c>
      <c r="J1891" s="13">
        <v>3.4000000000000002E-4</v>
      </c>
      <c r="K1891" s="15">
        <v>5.1000000000000004E-3</v>
      </c>
      <c r="L1891" s="15">
        <v>1.2E-4</v>
      </c>
      <c r="M1891" s="16">
        <v>7</v>
      </c>
      <c r="N1891" s="16">
        <v>197</v>
      </c>
      <c r="O1891" s="16">
        <v>98</v>
      </c>
      <c r="P1891" s="16">
        <v>8</v>
      </c>
      <c r="Q1891" s="16">
        <v>102</v>
      </c>
      <c r="R1891" s="16">
        <v>2</v>
      </c>
      <c r="S1891" s="16">
        <v>103</v>
      </c>
      <c r="T1891" s="16">
        <v>2</v>
      </c>
      <c r="U1891" s="16">
        <v>102</v>
      </c>
      <c r="V1891" s="16">
        <v>2</v>
      </c>
      <c r="W1891" s="17">
        <f>100*(O1891-Q1891)/O1891</f>
        <v>-4.0816326530612246</v>
      </c>
      <c r="X1891" s="113">
        <v>5.0614496576839585E-2</v>
      </c>
      <c r="Y1891" s="113">
        <v>1.2122123021302121E-4</v>
      </c>
      <c r="Z1891" s="114">
        <v>1.7242216528239906E-3</v>
      </c>
      <c r="AA1891" s="114">
        <v>4.4197275983356078E-6</v>
      </c>
      <c r="AB1891" s="114">
        <v>0.28309276135784056</v>
      </c>
      <c r="AC1891" s="114">
        <v>1.9133805040783335E-5</v>
      </c>
      <c r="AD1891" s="20">
        <f t="shared" si="284"/>
        <v>11.343462501256507</v>
      </c>
      <c r="AE1891" s="20">
        <f t="shared" si="285"/>
        <v>13.468370603864077</v>
      </c>
      <c r="AF1891" s="20">
        <f t="shared" si="286"/>
        <v>0.67680280019623484</v>
      </c>
      <c r="AG1891" s="21">
        <f t="shared" si="287"/>
        <v>229.1428547004503</v>
      </c>
      <c r="AH1891" s="21">
        <f t="shared" si="288"/>
        <v>300.42623269758064</v>
      </c>
      <c r="AI1891" s="21">
        <f t="shared" si="283"/>
        <v>383.76525043056449</v>
      </c>
      <c r="AJ1891" s="20">
        <f t="shared" si="289"/>
        <v>-0.94806561286674729</v>
      </c>
    </row>
    <row r="1892" spans="1:36">
      <c r="A1892" s="1" t="s">
        <v>1910</v>
      </c>
      <c r="B1892" s="54">
        <v>26.24</v>
      </c>
      <c r="C1892" s="54">
        <v>47.36</v>
      </c>
      <c r="D1892" s="12">
        <f t="shared" si="281"/>
        <v>0.55405405405405406</v>
      </c>
      <c r="E1892" s="13">
        <v>7.7640000000000001E-2</v>
      </c>
      <c r="F1892" s="13">
        <v>1.41E-3</v>
      </c>
      <c r="G1892" s="14">
        <v>2.0554899999999998</v>
      </c>
      <c r="H1892" s="14">
        <v>3.3939999999999998E-2</v>
      </c>
      <c r="I1892" s="13">
        <v>0.19212000000000001</v>
      </c>
      <c r="J1892" s="13">
        <v>2.66E-3</v>
      </c>
      <c r="K1892" s="15">
        <v>6.6589999999999996E-2</v>
      </c>
      <c r="L1892" s="15">
        <v>1.41E-3</v>
      </c>
      <c r="M1892" s="16">
        <v>1138</v>
      </c>
      <c r="N1892" s="16">
        <v>15</v>
      </c>
      <c r="O1892" s="16">
        <v>1134</v>
      </c>
      <c r="P1892" s="16">
        <v>11</v>
      </c>
      <c r="Q1892" s="16">
        <v>1133</v>
      </c>
      <c r="R1892" s="16">
        <v>14</v>
      </c>
      <c r="S1892" s="16">
        <v>1303</v>
      </c>
      <c r="T1892" s="16">
        <v>27</v>
      </c>
      <c r="U1892" s="16">
        <v>1138</v>
      </c>
      <c r="V1892" s="16">
        <v>15</v>
      </c>
      <c r="W1892" s="17">
        <f>100*(M1892-Q1892)/M1892</f>
        <v>0.43936731107205623</v>
      </c>
      <c r="X1892" s="113">
        <v>2.8361774441714966E-2</v>
      </c>
      <c r="Y1892" s="113">
        <v>2.7365618292232464E-4</v>
      </c>
      <c r="Z1892" s="114">
        <v>9.3231403218755975E-4</v>
      </c>
      <c r="AA1892" s="114">
        <v>6.2901615582210765E-6</v>
      </c>
      <c r="AB1892" s="114">
        <v>0.28229846592145352</v>
      </c>
      <c r="AC1892" s="114">
        <v>1.8747172054680892E-5</v>
      </c>
      <c r="AD1892" s="20">
        <f t="shared" si="284"/>
        <v>-16.746144545658481</v>
      </c>
      <c r="AE1892" s="20">
        <f t="shared" si="285"/>
        <v>7.7783905637707207</v>
      </c>
      <c r="AF1892" s="20">
        <f t="shared" si="286"/>
        <v>0.66465410971645245</v>
      </c>
      <c r="AG1892" s="21">
        <f t="shared" si="287"/>
        <v>1343.2781171339529</v>
      </c>
      <c r="AH1892" s="21">
        <f t="shared" si="288"/>
        <v>1465.2648556744346</v>
      </c>
      <c r="AI1892" s="21">
        <f t="shared" si="283"/>
        <v>1602.716095057697</v>
      </c>
      <c r="AJ1892" s="20">
        <f t="shared" si="289"/>
        <v>-0.97191825204254334</v>
      </c>
    </row>
    <row r="1893" spans="1:36">
      <c r="A1893" s="1" t="s">
        <v>1911</v>
      </c>
      <c r="B1893" s="54">
        <v>332.95</v>
      </c>
      <c r="C1893" s="54">
        <v>586.77</v>
      </c>
      <c r="D1893" s="12">
        <f t="shared" si="281"/>
        <v>0.56742846430458271</v>
      </c>
      <c r="E1893" s="13">
        <v>8.5980000000000001E-2</v>
      </c>
      <c r="F1893" s="13">
        <v>9.7000000000000005E-4</v>
      </c>
      <c r="G1893" s="14">
        <v>2.7152500000000002</v>
      </c>
      <c r="H1893" s="14">
        <v>2.811E-2</v>
      </c>
      <c r="I1893" s="13">
        <v>0.22914999999999999</v>
      </c>
      <c r="J1893" s="13">
        <v>2.6199999999999999E-3</v>
      </c>
      <c r="K1893" s="15">
        <v>6.6839999999999997E-2</v>
      </c>
      <c r="L1893" s="15">
        <v>9.8999999999999999E-4</v>
      </c>
      <c r="M1893" s="16">
        <v>1338</v>
      </c>
      <c r="N1893" s="16">
        <v>10</v>
      </c>
      <c r="O1893" s="16">
        <v>1333</v>
      </c>
      <c r="P1893" s="16">
        <v>8</v>
      </c>
      <c r="Q1893" s="16">
        <v>1330</v>
      </c>
      <c r="R1893" s="16">
        <v>14</v>
      </c>
      <c r="S1893" s="16">
        <v>1308</v>
      </c>
      <c r="T1893" s="16">
        <v>19</v>
      </c>
      <c r="U1893" s="16">
        <v>1338</v>
      </c>
      <c r="V1893" s="16">
        <v>10</v>
      </c>
      <c r="W1893" s="17">
        <f>100*(M1893-Q1893)/M1893</f>
        <v>0.59790732436472349</v>
      </c>
      <c r="X1893" s="113">
        <v>4.8830527668100157E-2</v>
      </c>
      <c r="Y1893" s="113">
        <v>1.8395178589077803E-3</v>
      </c>
      <c r="Z1893" s="114">
        <v>1.5923795800998502E-3</v>
      </c>
      <c r="AA1893" s="114">
        <v>5.9212849956137632E-5</v>
      </c>
      <c r="AB1893" s="114">
        <v>0.28179253807933136</v>
      </c>
      <c r="AC1893" s="114">
        <v>1.8870354537492121E-5</v>
      </c>
      <c r="AD1893" s="20">
        <f t="shared" si="284"/>
        <v>-34.637867987943324</v>
      </c>
      <c r="AE1893" s="20">
        <f t="shared" si="285"/>
        <v>-6.3809933925684792</v>
      </c>
      <c r="AF1893" s="20">
        <f t="shared" si="286"/>
        <v>0.66932242316212764</v>
      </c>
      <c r="AG1893" s="21">
        <f t="shared" si="287"/>
        <v>2079.9620645481459</v>
      </c>
      <c r="AH1893" s="21">
        <f t="shared" si="288"/>
        <v>2500.0973099050993</v>
      </c>
      <c r="AI1893" s="21">
        <f t="shared" si="283"/>
        <v>2988.1781800652411</v>
      </c>
      <c r="AJ1893" s="20">
        <f t="shared" si="289"/>
        <v>-0.95203675963554668</v>
      </c>
    </row>
    <row r="1894" spans="1:36">
      <c r="A1894" s="1" t="s">
        <v>1912</v>
      </c>
      <c r="B1894" s="54">
        <v>385.2</v>
      </c>
      <c r="C1894" s="54">
        <v>546.41</v>
      </c>
      <c r="D1894" s="12">
        <f t="shared" si="281"/>
        <v>0.70496513606998412</v>
      </c>
      <c r="E1894" s="13">
        <v>6.3789999999999999E-2</v>
      </c>
      <c r="F1894" s="13">
        <v>7.3999999999999999E-4</v>
      </c>
      <c r="G1894" s="14">
        <v>1.05416</v>
      </c>
      <c r="H1894" s="14">
        <v>1.115E-2</v>
      </c>
      <c r="I1894" s="13">
        <v>0.11991</v>
      </c>
      <c r="J1894" s="13">
        <v>1.32E-3</v>
      </c>
      <c r="K1894" s="15">
        <v>3.746E-2</v>
      </c>
      <c r="L1894" s="15">
        <v>4.6000000000000001E-4</v>
      </c>
      <c r="M1894" s="16">
        <v>735</v>
      </c>
      <c r="N1894" s="16">
        <v>10</v>
      </c>
      <c r="O1894" s="16">
        <v>731</v>
      </c>
      <c r="P1894" s="16">
        <v>6</v>
      </c>
      <c r="Q1894" s="16">
        <v>730</v>
      </c>
      <c r="R1894" s="16">
        <v>8</v>
      </c>
      <c r="S1894" s="16">
        <v>743</v>
      </c>
      <c r="T1894" s="16">
        <v>9</v>
      </c>
      <c r="U1894" s="16">
        <v>730</v>
      </c>
      <c r="V1894" s="16">
        <v>8</v>
      </c>
      <c r="W1894" s="17">
        <f>100*(O1894-Q1894)/O1894</f>
        <v>0.13679890560875513</v>
      </c>
      <c r="X1894" s="113">
        <v>4.6043888997444743E-2</v>
      </c>
      <c r="Y1894" s="113">
        <v>3.8712927456257694E-4</v>
      </c>
      <c r="Z1894" s="114">
        <v>1.4569503050751384E-3</v>
      </c>
      <c r="AA1894" s="114">
        <v>1.1069047585434305E-5</v>
      </c>
      <c r="AB1894" s="114">
        <v>0.28231611634423431</v>
      </c>
      <c r="AC1894" s="114">
        <v>1.7940908768855362E-5</v>
      </c>
      <c r="AD1894" s="20">
        <f t="shared" si="284"/>
        <v>-16.121951811555178</v>
      </c>
      <c r="AE1894" s="20">
        <f t="shared" si="285"/>
        <v>-0.71803409463888634</v>
      </c>
      <c r="AF1894" s="20">
        <f t="shared" si="286"/>
        <v>0.63548939171858398</v>
      </c>
      <c r="AG1894" s="21">
        <f t="shared" si="287"/>
        <v>1337.1600782578134</v>
      </c>
      <c r="AH1894" s="21">
        <f t="shared" si="288"/>
        <v>1684.4521836338768</v>
      </c>
      <c r="AI1894" s="21">
        <f t="shared" si="283"/>
        <v>2085.3221007601051</v>
      </c>
      <c r="AJ1894" s="20">
        <f t="shared" si="289"/>
        <v>-0.95611595466641153</v>
      </c>
    </row>
    <row r="1895" spans="1:36">
      <c r="A1895" s="1" t="s">
        <v>1913</v>
      </c>
      <c r="B1895" s="54">
        <v>72.91</v>
      </c>
      <c r="C1895" s="54">
        <v>165.84</v>
      </c>
      <c r="D1895" s="12">
        <f t="shared" si="281"/>
        <v>0.43964061746261451</v>
      </c>
      <c r="E1895" s="13">
        <v>7.5850000000000001E-2</v>
      </c>
      <c r="F1895" s="13">
        <v>7.3999999999999999E-4</v>
      </c>
      <c r="G1895" s="14">
        <v>1.9363999999999999</v>
      </c>
      <c r="H1895" s="14">
        <v>1.7399999999999999E-2</v>
      </c>
      <c r="I1895" s="13">
        <v>0.18523999999999999</v>
      </c>
      <c r="J1895" s="13">
        <v>1.99E-3</v>
      </c>
      <c r="K1895" s="15">
        <v>5.9889999999999999E-2</v>
      </c>
      <c r="L1895" s="15">
        <v>8.0000000000000004E-4</v>
      </c>
      <c r="M1895" s="16">
        <v>1091</v>
      </c>
      <c r="N1895" s="16">
        <v>10</v>
      </c>
      <c r="O1895" s="16">
        <v>1094</v>
      </c>
      <c r="P1895" s="16">
        <v>6</v>
      </c>
      <c r="Q1895" s="16">
        <v>1096</v>
      </c>
      <c r="R1895" s="16">
        <v>11</v>
      </c>
      <c r="S1895" s="16">
        <v>1176</v>
      </c>
      <c r="T1895" s="16">
        <v>15</v>
      </c>
      <c r="U1895" s="16">
        <v>1091</v>
      </c>
      <c r="V1895" s="16">
        <v>10</v>
      </c>
      <c r="W1895" s="17">
        <f>100*(M1895-Q1895)/M1895</f>
        <v>-0.45829514207149402</v>
      </c>
      <c r="X1895" s="113">
        <v>3.7613558611107323E-2</v>
      </c>
      <c r="Y1895" s="113">
        <v>7.8713782944429508E-4</v>
      </c>
      <c r="Z1895" s="114">
        <v>1.3283209113537312E-3</v>
      </c>
      <c r="AA1895" s="114">
        <v>2.8502976570617025E-5</v>
      </c>
      <c r="AB1895" s="114">
        <v>0.28227116497721061</v>
      </c>
      <c r="AC1895" s="114">
        <v>1.8849868050984481E-5</v>
      </c>
      <c r="AD1895" s="20">
        <f t="shared" si="284"/>
        <v>-17.711620061018341</v>
      </c>
      <c r="AE1895" s="20">
        <f t="shared" si="285"/>
        <v>5.4963062551594</v>
      </c>
      <c r="AF1895" s="20">
        <f t="shared" si="286"/>
        <v>0.6682245798455575</v>
      </c>
      <c r="AG1895" s="21">
        <f t="shared" si="287"/>
        <v>1395.8909731545582</v>
      </c>
      <c r="AH1895" s="21">
        <f t="shared" si="288"/>
        <v>1571.9506237402068</v>
      </c>
      <c r="AI1895" s="21">
        <f t="shared" si="283"/>
        <v>1773.9498857110939</v>
      </c>
      <c r="AJ1895" s="20">
        <f t="shared" si="289"/>
        <v>-0.95999033399536959</v>
      </c>
    </row>
    <row r="1896" spans="1:36">
      <c r="A1896" s="1" t="s">
        <v>1914</v>
      </c>
      <c r="B1896" s="54">
        <v>349.44</v>
      </c>
      <c r="C1896" s="54">
        <v>819.67</v>
      </c>
      <c r="D1896" s="12">
        <f t="shared" si="281"/>
        <v>0.42631790842656192</v>
      </c>
      <c r="E1896" s="13">
        <v>5.4530000000000002E-2</v>
      </c>
      <c r="F1896" s="13">
        <v>1.0300000000000001E-3</v>
      </c>
      <c r="G1896" s="14">
        <v>0.16289000000000001</v>
      </c>
      <c r="H1896" s="14">
        <v>2.8E-3</v>
      </c>
      <c r="I1896" s="13">
        <v>2.1680000000000001E-2</v>
      </c>
      <c r="J1896" s="13">
        <v>2.7E-4</v>
      </c>
      <c r="K1896" s="15">
        <v>8.8999999999999999E-3</v>
      </c>
      <c r="L1896" s="15">
        <v>1.7000000000000001E-4</v>
      </c>
      <c r="M1896" s="16">
        <v>393</v>
      </c>
      <c r="N1896" s="16">
        <v>19</v>
      </c>
      <c r="O1896" s="16">
        <v>153</v>
      </c>
      <c r="P1896" s="16">
        <v>2</v>
      </c>
      <c r="Q1896" s="16">
        <v>138</v>
      </c>
      <c r="R1896" s="16">
        <v>2</v>
      </c>
      <c r="S1896" s="16">
        <v>179</v>
      </c>
      <c r="T1896" s="16">
        <v>3</v>
      </c>
      <c r="U1896" s="16">
        <v>138</v>
      </c>
      <c r="V1896" s="16">
        <v>2</v>
      </c>
      <c r="W1896" s="17">
        <f>100*(O1896-Q1896)/O1896</f>
        <v>9.8039215686274517</v>
      </c>
      <c r="X1896" s="113">
        <v>5.1146947192341544E-2</v>
      </c>
      <c r="Y1896" s="113">
        <v>1.2752119159682629E-3</v>
      </c>
      <c r="Z1896" s="114">
        <v>1.6566534641324555E-3</v>
      </c>
      <c r="AA1896" s="114">
        <v>3.711844859364083E-5</v>
      </c>
      <c r="AB1896" s="114">
        <v>0.28242349724115334</v>
      </c>
      <c r="AC1896" s="114">
        <v>1.7258600701950845E-5</v>
      </c>
      <c r="AD1896" s="20">
        <f t="shared" si="284"/>
        <v>-12.324514409017828</v>
      </c>
      <c r="AE1896" s="20">
        <f t="shared" si="285"/>
        <v>-9.4494558461144518</v>
      </c>
      <c r="AF1896" s="20">
        <f t="shared" si="286"/>
        <v>0.61052118810269795</v>
      </c>
      <c r="AG1896" s="21">
        <f t="shared" si="287"/>
        <v>1191.466825556734</v>
      </c>
      <c r="AH1896" s="21">
        <f t="shared" si="288"/>
        <v>1785.1188240256979</v>
      </c>
      <c r="AI1896" s="21">
        <f t="shared" si="283"/>
        <v>2476.9087301164914</v>
      </c>
      <c r="AJ1896" s="20">
        <f t="shared" si="289"/>
        <v>-0.95010079927311886</v>
      </c>
    </row>
    <row r="1897" spans="1:36">
      <c r="A1897" s="1" t="s">
        <v>1915</v>
      </c>
      <c r="B1897" s="54">
        <v>844.11</v>
      </c>
      <c r="C1897" s="54">
        <v>904.11</v>
      </c>
      <c r="D1897" s="12">
        <f t="shared" si="281"/>
        <v>0.93363639380163921</v>
      </c>
      <c r="E1897" s="13">
        <v>6.0400000000000002E-2</v>
      </c>
      <c r="F1897" s="13">
        <v>5.1000000000000004E-4</v>
      </c>
      <c r="G1897" s="14">
        <v>0.82426999999999995</v>
      </c>
      <c r="H1897" s="14">
        <v>6.3800000000000003E-3</v>
      </c>
      <c r="I1897" s="13">
        <v>9.9030000000000007E-2</v>
      </c>
      <c r="J1897" s="13">
        <v>1.01E-3</v>
      </c>
      <c r="K1897" s="15">
        <v>1.6070000000000001E-2</v>
      </c>
      <c r="L1897" s="15">
        <v>1.7000000000000001E-4</v>
      </c>
      <c r="M1897" s="16">
        <v>618</v>
      </c>
      <c r="N1897" s="16">
        <v>10</v>
      </c>
      <c r="O1897" s="16">
        <v>610</v>
      </c>
      <c r="P1897" s="16">
        <v>4</v>
      </c>
      <c r="Q1897" s="16">
        <v>609</v>
      </c>
      <c r="R1897" s="16">
        <v>6</v>
      </c>
      <c r="S1897" s="16">
        <v>322</v>
      </c>
      <c r="T1897" s="16">
        <v>3</v>
      </c>
      <c r="U1897" s="16">
        <v>609</v>
      </c>
      <c r="V1897" s="16">
        <v>6</v>
      </c>
      <c r="W1897" s="17">
        <f>100*(O1897-Q1897)/O1897</f>
        <v>0.16393442622950818</v>
      </c>
      <c r="X1897" s="113">
        <v>6.65490440086038E-2</v>
      </c>
      <c r="Y1897" s="113">
        <v>1.8709495515413978E-3</v>
      </c>
      <c r="Z1897" s="114">
        <v>1.9362744459253671E-3</v>
      </c>
      <c r="AA1897" s="114">
        <v>4.9713928346289195E-5</v>
      </c>
      <c r="AB1897" s="114">
        <v>0.28259035366894952</v>
      </c>
      <c r="AC1897" s="114">
        <v>2.0852121977785043E-5</v>
      </c>
      <c r="AD1897" s="20">
        <f t="shared" si="284"/>
        <v>-6.4237736073757823</v>
      </c>
      <c r="AE1897" s="20">
        <f t="shared" si="285"/>
        <v>6.2280562239647175</v>
      </c>
      <c r="AF1897" s="20">
        <f t="shared" si="286"/>
        <v>0.73840956305582139</v>
      </c>
      <c r="AG1897" s="21">
        <f t="shared" si="287"/>
        <v>960.29969094342903</v>
      </c>
      <c r="AH1897" s="21">
        <f t="shared" si="288"/>
        <v>1154.0976193440563</v>
      </c>
      <c r="AI1897" s="21">
        <f t="shared" si="283"/>
        <v>1383.0386194685602</v>
      </c>
      <c r="AJ1897" s="20">
        <f t="shared" si="289"/>
        <v>-0.94167848054441661</v>
      </c>
    </row>
    <row r="1898" spans="1:36">
      <c r="A1898" s="1" t="s">
        <v>1916</v>
      </c>
      <c r="B1898" s="54">
        <v>39.07</v>
      </c>
      <c r="C1898" s="54">
        <v>77.02</v>
      </c>
      <c r="D1898" s="12">
        <f t="shared" si="281"/>
        <v>0.50727083874318357</v>
      </c>
      <c r="E1898" s="13">
        <v>8.0379999999999993E-2</v>
      </c>
      <c r="F1898" s="13">
        <v>1.64E-3</v>
      </c>
      <c r="G1898" s="14">
        <v>2.2848600000000001</v>
      </c>
      <c r="H1898" s="14">
        <v>4.2470000000000001E-2</v>
      </c>
      <c r="I1898" s="13">
        <v>0.20627999999999999</v>
      </c>
      <c r="J1898" s="13">
        <v>3.0999999999999999E-3</v>
      </c>
      <c r="K1898" s="15">
        <v>6.0810000000000003E-2</v>
      </c>
      <c r="L1898" s="15">
        <v>1.6199999999999999E-3</v>
      </c>
      <c r="M1898" s="16">
        <v>1206</v>
      </c>
      <c r="N1898" s="16">
        <v>17</v>
      </c>
      <c r="O1898" s="16">
        <v>1208</v>
      </c>
      <c r="P1898" s="16">
        <v>13</v>
      </c>
      <c r="Q1898" s="16">
        <v>1209</v>
      </c>
      <c r="R1898" s="16">
        <v>17</v>
      </c>
      <c r="S1898" s="16">
        <v>1193</v>
      </c>
      <c r="T1898" s="16">
        <v>31</v>
      </c>
      <c r="U1898" s="16">
        <v>1206</v>
      </c>
      <c r="V1898" s="16">
        <v>17</v>
      </c>
      <c r="W1898" s="17">
        <f>100*(M1898-Q1898)/M1898</f>
        <v>-0.24875621890547264</v>
      </c>
      <c r="X1898" s="113">
        <v>1.6954386118234136E-2</v>
      </c>
      <c r="Y1898" s="113">
        <v>6.3146683022165094E-5</v>
      </c>
      <c r="Z1898" s="114">
        <v>5.9995196255982551E-4</v>
      </c>
      <c r="AA1898" s="114">
        <v>1.6957214012688025E-6</v>
      </c>
      <c r="AB1898" s="114">
        <v>0.28215623913669574</v>
      </c>
      <c r="AC1898" s="114">
        <v>1.8018870033504096E-5</v>
      </c>
      <c r="AD1898" s="20">
        <f t="shared" si="284"/>
        <v>-21.77587820945126</v>
      </c>
      <c r="AE1898" s="20">
        <f t="shared" si="285"/>
        <v>4.4892236485760684</v>
      </c>
      <c r="AF1898" s="20">
        <f t="shared" si="286"/>
        <v>0.63893079623317617</v>
      </c>
      <c r="AG1898" s="21">
        <f t="shared" si="287"/>
        <v>1527.836651260322</v>
      </c>
      <c r="AH1898" s="21">
        <f t="shared" si="288"/>
        <v>1723.6262762086462</v>
      </c>
      <c r="AI1898" s="21">
        <f t="shared" si="283"/>
        <v>1941.0293122162775</v>
      </c>
      <c r="AJ1898" s="20">
        <f t="shared" si="289"/>
        <v>-0.98192915775422207</v>
      </c>
    </row>
    <row r="1899" spans="1:36">
      <c r="A1899" s="1" t="s">
        <v>1917</v>
      </c>
      <c r="B1899" s="54">
        <v>196.93</v>
      </c>
      <c r="C1899" s="54">
        <v>462.08</v>
      </c>
      <c r="D1899" s="12">
        <f t="shared" si="281"/>
        <v>0.42618161357340723</v>
      </c>
      <c r="E1899" s="13">
        <v>5.0020000000000002E-2</v>
      </c>
      <c r="F1899" s="13">
        <v>6.4000000000000005E-4</v>
      </c>
      <c r="G1899" s="14">
        <v>0.26683000000000001</v>
      </c>
      <c r="H1899" s="14">
        <v>3.15E-3</v>
      </c>
      <c r="I1899" s="13">
        <v>3.8710000000000001E-2</v>
      </c>
      <c r="J1899" s="13">
        <v>4.2000000000000002E-4</v>
      </c>
      <c r="K1899" s="15">
        <v>1.2109999999999999E-2</v>
      </c>
      <c r="L1899" s="15">
        <v>1.8000000000000001E-4</v>
      </c>
      <c r="M1899" s="16">
        <v>196</v>
      </c>
      <c r="N1899" s="16">
        <v>12</v>
      </c>
      <c r="O1899" s="16">
        <v>240</v>
      </c>
      <c r="P1899" s="16">
        <v>3</v>
      </c>
      <c r="Q1899" s="16">
        <v>245</v>
      </c>
      <c r="R1899" s="16">
        <v>3</v>
      </c>
      <c r="S1899" s="16">
        <v>243</v>
      </c>
      <c r="T1899" s="16">
        <v>4</v>
      </c>
      <c r="U1899" s="16">
        <v>245</v>
      </c>
      <c r="V1899" s="16">
        <v>3</v>
      </c>
      <c r="W1899" s="17">
        <f>100*(O1899-Q1899)/O1899</f>
        <v>-2.0833333333333335</v>
      </c>
      <c r="X1899" s="113">
        <v>4.7324786544836683E-2</v>
      </c>
      <c r="Y1899" s="113">
        <v>1.4442359838718784E-3</v>
      </c>
      <c r="Z1899" s="114">
        <v>1.476505186932194E-3</v>
      </c>
      <c r="AA1899" s="114">
        <v>4.5332657556754156E-5</v>
      </c>
      <c r="AB1899" s="114">
        <v>0.28231344035169714</v>
      </c>
      <c r="AC1899" s="114">
        <v>1.8458610107080489E-5</v>
      </c>
      <c r="AD1899" s="20">
        <f t="shared" si="284"/>
        <v>-16.216586094198739</v>
      </c>
      <c r="AE1899" s="20">
        <f t="shared" si="285"/>
        <v>-11.078911938242619</v>
      </c>
      <c r="AF1899" s="20">
        <f t="shared" si="286"/>
        <v>0.65312517863235775</v>
      </c>
      <c r="AG1899" s="21">
        <f t="shared" si="287"/>
        <v>1341.6454227931124</v>
      </c>
      <c r="AH1899" s="21">
        <f t="shared" si="288"/>
        <v>1968.0106001878867</v>
      </c>
      <c r="AI1899" s="21">
        <f t="shared" si="283"/>
        <v>2691.675052266799</v>
      </c>
      <c r="AJ1899" s="20">
        <f t="shared" si="289"/>
        <v>-0.9555269522008375</v>
      </c>
    </row>
    <row r="1900" spans="1:36">
      <c r="A1900" s="1" t="s">
        <v>1918</v>
      </c>
      <c r="B1900" s="54">
        <v>257.97000000000003</v>
      </c>
      <c r="C1900" s="54">
        <v>635.85</v>
      </c>
      <c r="D1900" s="12">
        <f t="shared" si="281"/>
        <v>0.40570889360698281</v>
      </c>
      <c r="E1900" s="13">
        <v>5.194E-2</v>
      </c>
      <c r="F1900" s="13">
        <v>5.5000000000000003E-4</v>
      </c>
      <c r="G1900" s="14">
        <v>0.30782999999999999</v>
      </c>
      <c r="H1900" s="14">
        <v>2.99E-3</v>
      </c>
      <c r="I1900" s="13">
        <v>4.2999999999999997E-2</v>
      </c>
      <c r="J1900" s="13">
        <v>4.4999999999999999E-4</v>
      </c>
      <c r="K1900" s="15">
        <v>1.474E-2</v>
      </c>
      <c r="L1900" s="15">
        <v>1.8000000000000001E-4</v>
      </c>
      <c r="M1900" s="16">
        <v>283</v>
      </c>
      <c r="N1900" s="16">
        <v>11</v>
      </c>
      <c r="O1900" s="16">
        <v>272</v>
      </c>
      <c r="P1900" s="16">
        <v>2</v>
      </c>
      <c r="Q1900" s="16">
        <v>271</v>
      </c>
      <c r="R1900" s="16">
        <v>3</v>
      </c>
      <c r="S1900" s="16">
        <v>296</v>
      </c>
      <c r="T1900" s="16">
        <v>4</v>
      </c>
      <c r="U1900" s="16">
        <v>271</v>
      </c>
      <c r="V1900" s="16">
        <v>3</v>
      </c>
      <c r="W1900" s="17">
        <f>100*(O1900-Q1900)/O1900</f>
        <v>0.36764705882352944</v>
      </c>
      <c r="X1900" s="113">
        <v>1.5315187156019244E-2</v>
      </c>
      <c r="Y1900" s="113">
        <v>8.1576152029700033E-5</v>
      </c>
      <c r="Z1900" s="114">
        <v>5.4696095014269519E-4</v>
      </c>
      <c r="AA1900" s="114">
        <v>4.0219722466272822E-6</v>
      </c>
      <c r="AB1900" s="114">
        <v>0.28239430736686738</v>
      </c>
      <c r="AC1900" s="114">
        <v>1.7685967395219559E-5</v>
      </c>
      <c r="AD1900" s="20">
        <f t="shared" si="284"/>
        <v>-13.356790387047957</v>
      </c>
      <c r="AE1900" s="20">
        <f t="shared" si="285"/>
        <v>-7.5038204372379624</v>
      </c>
      <c r="AF1900" s="20">
        <f t="shared" si="286"/>
        <v>0.6258224455498147</v>
      </c>
      <c r="AG1900" s="21">
        <f t="shared" si="287"/>
        <v>1197.3182041452671</v>
      </c>
      <c r="AH1900" s="21">
        <f t="shared" si="288"/>
        <v>1762.9271505586607</v>
      </c>
      <c r="AI1900" s="21">
        <f t="shared" si="283"/>
        <v>2389.5365537932985</v>
      </c>
      <c r="AJ1900" s="20">
        <f t="shared" si="289"/>
        <v>-0.98352527258606337</v>
      </c>
    </row>
    <row r="1901" spans="1:36">
      <c r="A1901" s="1" t="s">
        <v>1919</v>
      </c>
      <c r="B1901" s="54">
        <v>158.11000000000001</v>
      </c>
      <c r="C1901" s="54">
        <v>585.17999999999995</v>
      </c>
      <c r="D1901" s="12">
        <f t="shared" si="281"/>
        <v>0.27019036877541958</v>
      </c>
      <c r="E1901" s="13">
        <v>6.4560000000000006E-2</v>
      </c>
      <c r="F1901" s="13">
        <v>2.6700000000000001E-3</v>
      </c>
      <c r="G1901" s="14">
        <v>0.51236999999999999</v>
      </c>
      <c r="H1901" s="14">
        <v>1.9810000000000001E-2</v>
      </c>
      <c r="I1901" s="13">
        <v>5.756E-2</v>
      </c>
      <c r="J1901" s="13">
        <v>8.4999999999999995E-4</v>
      </c>
      <c r="K1901" s="15">
        <v>1.763E-2</v>
      </c>
      <c r="L1901" s="15">
        <v>2.9999999999999997E-4</v>
      </c>
      <c r="M1901" s="16">
        <v>760</v>
      </c>
      <c r="N1901" s="16">
        <v>89</v>
      </c>
      <c r="O1901" s="16">
        <v>420</v>
      </c>
      <c r="P1901" s="16">
        <v>13</v>
      </c>
      <c r="Q1901" s="16">
        <v>361</v>
      </c>
      <c r="R1901" s="16">
        <v>5</v>
      </c>
      <c r="S1901" s="16">
        <v>353</v>
      </c>
      <c r="T1901" s="16">
        <v>6</v>
      </c>
      <c r="U1901" s="16">
        <v>361</v>
      </c>
      <c r="V1901" s="16">
        <v>5</v>
      </c>
      <c r="W1901" s="17">
        <f>100*(O1901-Q1901)/O1901</f>
        <v>14.047619047619047</v>
      </c>
      <c r="X1901" s="113">
        <v>5.1130787342598294E-2</v>
      </c>
      <c r="Y1901" s="113">
        <v>3.0077814952689615E-4</v>
      </c>
      <c r="Z1901" s="114">
        <v>1.7127953850168528E-3</v>
      </c>
      <c r="AA1901" s="114">
        <v>6.3649998719301516E-6</v>
      </c>
      <c r="AB1901" s="114">
        <v>0.28245437229219994</v>
      </c>
      <c r="AC1901" s="114">
        <v>1.6008169240749022E-5</v>
      </c>
      <c r="AD1901" s="20">
        <f t="shared" si="284"/>
        <v>-11.232643536137621</v>
      </c>
      <c r="AE1901" s="20">
        <f t="shared" si="285"/>
        <v>-3.704822140367936</v>
      </c>
      <c r="AF1901" s="20">
        <f t="shared" si="286"/>
        <v>0.56656563383931302</v>
      </c>
      <c r="AG1901" s="21">
        <f t="shared" si="287"/>
        <v>1149.1685726010248</v>
      </c>
      <c r="AH1901" s="21">
        <f t="shared" si="288"/>
        <v>1591.441904558133</v>
      </c>
      <c r="AI1901" s="21">
        <f t="shared" si="283"/>
        <v>2108.2275044725488</v>
      </c>
      <c r="AJ1901" s="20">
        <f t="shared" si="289"/>
        <v>-0.94840977755973332</v>
      </c>
    </row>
    <row r="1902" spans="1:36">
      <c r="A1902" s="1" t="s">
        <v>1920</v>
      </c>
      <c r="B1902" s="54">
        <v>160.38999999999999</v>
      </c>
      <c r="C1902" s="54">
        <v>153.34</v>
      </c>
      <c r="D1902" s="12">
        <f t="shared" si="281"/>
        <v>1.0459762619016564</v>
      </c>
      <c r="E1902" s="13">
        <v>8.2369999999999999E-2</v>
      </c>
      <c r="F1902" s="13">
        <v>9.2000000000000003E-4</v>
      </c>
      <c r="G1902" s="14">
        <v>2.4260899999999999</v>
      </c>
      <c r="H1902" s="14">
        <v>2.4840000000000001E-2</v>
      </c>
      <c r="I1902" s="13">
        <v>0.21375</v>
      </c>
      <c r="J1902" s="13">
        <v>2.4199999999999998E-3</v>
      </c>
      <c r="K1902" s="15">
        <v>6.6000000000000003E-2</v>
      </c>
      <c r="L1902" s="15">
        <v>7.6000000000000004E-4</v>
      </c>
      <c r="M1902" s="16">
        <v>1254</v>
      </c>
      <c r="N1902" s="16">
        <v>10</v>
      </c>
      <c r="O1902" s="16">
        <v>1250</v>
      </c>
      <c r="P1902" s="16">
        <v>7</v>
      </c>
      <c r="Q1902" s="16">
        <v>1249</v>
      </c>
      <c r="R1902" s="16">
        <v>13</v>
      </c>
      <c r="S1902" s="16">
        <v>1292</v>
      </c>
      <c r="T1902" s="16">
        <v>14</v>
      </c>
      <c r="U1902" s="16">
        <v>1254</v>
      </c>
      <c r="V1902" s="16">
        <v>10</v>
      </c>
      <c r="W1902" s="17">
        <f>100*(M1902-Q1902)/M1902</f>
        <v>0.39872408293460926</v>
      </c>
      <c r="X1902" s="113">
        <v>8.5599056225730413E-3</v>
      </c>
      <c r="Y1902" s="113">
        <v>1.3735990609434862E-4</v>
      </c>
      <c r="Z1902" s="114">
        <v>3.3124149066388693E-4</v>
      </c>
      <c r="AA1902" s="114">
        <v>3.0172614725562913E-6</v>
      </c>
      <c r="AB1902" s="114">
        <v>0.28203166622520748</v>
      </c>
      <c r="AC1902" s="114">
        <v>1.5351331359523271E-5</v>
      </c>
      <c r="AD1902" s="20">
        <f t="shared" si="284"/>
        <v>-26.181297115434042</v>
      </c>
      <c r="AE1902" s="20">
        <f t="shared" si="285"/>
        <v>1.3576196930187301</v>
      </c>
      <c r="AF1902" s="20">
        <f t="shared" si="286"/>
        <v>0.54440135740417517</v>
      </c>
      <c r="AG1902" s="21">
        <f t="shared" si="287"/>
        <v>1687.3093300078601</v>
      </c>
      <c r="AH1902" s="21">
        <f t="shared" si="288"/>
        <v>1955.8529988491573</v>
      </c>
      <c r="AI1902" s="21">
        <f t="shared" si="283"/>
        <v>2250.6312583658032</v>
      </c>
      <c r="AJ1902" s="20">
        <f t="shared" si="289"/>
        <v>-0.99002284666675044</v>
      </c>
    </row>
    <row r="1903" spans="1:36">
      <c r="A1903" s="1" t="s">
        <v>1921</v>
      </c>
      <c r="B1903" s="54">
        <v>57.31</v>
      </c>
      <c r="C1903" s="54">
        <v>22.84</v>
      </c>
      <c r="D1903" s="12">
        <f t="shared" si="281"/>
        <v>2.5091943957968477</v>
      </c>
      <c r="E1903" s="13">
        <v>8.3419999999999994E-2</v>
      </c>
      <c r="F1903" s="13">
        <v>1.6199999999999999E-3</v>
      </c>
      <c r="G1903" s="14">
        <v>2.53037</v>
      </c>
      <c r="H1903" s="14">
        <v>4.4760000000000001E-2</v>
      </c>
      <c r="I1903" s="13">
        <v>0.22012000000000001</v>
      </c>
      <c r="J1903" s="13">
        <v>3.2299999999999998E-3</v>
      </c>
      <c r="K1903" s="15">
        <v>6.651E-2</v>
      </c>
      <c r="L1903" s="15">
        <v>8.7000000000000001E-4</v>
      </c>
      <c r="M1903" s="16">
        <v>1279</v>
      </c>
      <c r="N1903" s="16">
        <v>16</v>
      </c>
      <c r="O1903" s="16">
        <v>1281</v>
      </c>
      <c r="P1903" s="16">
        <v>13</v>
      </c>
      <c r="Q1903" s="16">
        <v>1283</v>
      </c>
      <c r="R1903" s="16">
        <v>17</v>
      </c>
      <c r="S1903" s="16">
        <v>1301</v>
      </c>
      <c r="T1903" s="16">
        <v>16</v>
      </c>
      <c r="U1903" s="16">
        <v>1279</v>
      </c>
      <c r="V1903" s="16">
        <v>16</v>
      </c>
      <c r="W1903" s="17">
        <f>100*(M1903-Q1903)/M1903</f>
        <v>-0.31274433150899139</v>
      </c>
      <c r="X1903" s="113">
        <v>1.0355522308541792E-2</v>
      </c>
      <c r="Y1903" s="113">
        <v>2.2143153350573117E-4</v>
      </c>
      <c r="Z1903" s="114">
        <v>3.7063579124185087E-4</v>
      </c>
      <c r="AA1903" s="114">
        <v>7.0383203542925211E-6</v>
      </c>
      <c r="AB1903" s="114">
        <v>0.2820902476420597</v>
      </c>
      <c r="AC1903" s="114">
        <v>1.6137616358194279E-5</v>
      </c>
      <c r="AD1903" s="20">
        <f t="shared" si="284"/>
        <v>-24.109613325942192</v>
      </c>
      <c r="AE1903" s="20">
        <f t="shared" si="285"/>
        <v>3.9586559491366913</v>
      </c>
      <c r="AF1903" s="20">
        <f t="shared" si="286"/>
        <v>0.57231743683450897</v>
      </c>
      <c r="AG1903" s="21">
        <f t="shared" si="287"/>
        <v>1609.0233525744341</v>
      </c>
      <c r="AH1903" s="21">
        <f t="shared" si="288"/>
        <v>1813.0039406048231</v>
      </c>
      <c r="AI1903" s="21">
        <f t="shared" si="283"/>
        <v>2037.2855956588489</v>
      </c>
      <c r="AJ1903" s="20">
        <f t="shared" si="289"/>
        <v>-0.98883627134813701</v>
      </c>
    </row>
    <row r="1904" spans="1:36">
      <c r="A1904" s="1" t="s">
        <v>1922</v>
      </c>
      <c r="B1904" s="54">
        <v>187.42</v>
      </c>
      <c r="C1904" s="54">
        <v>283.27999999999997</v>
      </c>
      <c r="D1904" s="12">
        <f t="shared" si="281"/>
        <v>0.66160689070883938</v>
      </c>
      <c r="E1904" s="13">
        <v>4.6829999999999997E-2</v>
      </c>
      <c r="F1904" s="13">
        <v>2.31E-3</v>
      </c>
      <c r="G1904" s="14">
        <v>0.1101</v>
      </c>
      <c r="H1904" s="14">
        <v>5.1700000000000001E-3</v>
      </c>
      <c r="I1904" s="13">
        <v>1.7049999999999999E-2</v>
      </c>
      <c r="J1904" s="13">
        <v>2.5999999999999998E-4</v>
      </c>
      <c r="K1904" s="15">
        <v>5.4299999999999999E-3</v>
      </c>
      <c r="L1904" s="15">
        <v>9.0000000000000006E-5</v>
      </c>
      <c r="M1904" s="16">
        <v>41</v>
      </c>
      <c r="N1904" s="16">
        <v>107</v>
      </c>
      <c r="O1904" s="16">
        <v>106</v>
      </c>
      <c r="P1904" s="16">
        <v>5</v>
      </c>
      <c r="Q1904" s="16">
        <v>109</v>
      </c>
      <c r="R1904" s="16">
        <v>2</v>
      </c>
      <c r="S1904" s="16">
        <v>109</v>
      </c>
      <c r="T1904" s="16">
        <v>2</v>
      </c>
      <c r="U1904" s="16">
        <v>109</v>
      </c>
      <c r="V1904" s="16">
        <v>2</v>
      </c>
      <c r="W1904" s="17">
        <f>100*(O1904-Q1904)/O1904</f>
        <v>-2.8301886792452828</v>
      </c>
      <c r="X1904" s="113">
        <v>3.9219370341532424E-2</v>
      </c>
      <c r="Y1904" s="113">
        <v>1.1592995449629245E-3</v>
      </c>
      <c r="Z1904" s="114">
        <v>1.4409407080379581E-3</v>
      </c>
      <c r="AA1904" s="114">
        <v>3.7676056873160651E-5</v>
      </c>
      <c r="AB1904" s="114">
        <v>0.28293872630904088</v>
      </c>
      <c r="AC1904" s="114">
        <v>1.9402914682212437E-5</v>
      </c>
      <c r="AD1904" s="20">
        <f t="shared" si="284"/>
        <v>5.896139258514399</v>
      </c>
      <c r="AE1904" s="20">
        <f t="shared" si="285"/>
        <v>8.1861452604736762</v>
      </c>
      <c r="AF1904" s="20">
        <f t="shared" si="286"/>
        <v>0.6863323267694309</v>
      </c>
      <c r="AG1904" s="21">
        <f t="shared" si="287"/>
        <v>449.21550084879397</v>
      </c>
      <c r="AH1904" s="21">
        <f t="shared" si="288"/>
        <v>644.04789597871218</v>
      </c>
      <c r="AI1904" s="21">
        <f t="shared" si="283"/>
        <v>868.76801228977126</v>
      </c>
      <c r="AJ1904" s="20">
        <f t="shared" si="289"/>
        <v>-0.95659817144463977</v>
      </c>
    </row>
    <row r="1905" spans="1:36">
      <c r="A1905" s="38" t="s">
        <v>1923</v>
      </c>
      <c r="B1905" s="57">
        <v>325.79000000000002</v>
      </c>
      <c r="C1905" s="57">
        <v>439.49</v>
      </c>
      <c r="D1905" s="40">
        <f t="shared" si="281"/>
        <v>0.74129104188946282</v>
      </c>
      <c r="E1905" s="41">
        <v>5.2400000000000002E-2</v>
      </c>
      <c r="F1905" s="41">
        <v>1.9499999999999999E-3</v>
      </c>
      <c r="G1905" s="42">
        <v>0.25657999999999997</v>
      </c>
      <c r="H1905" s="42">
        <v>8.6800000000000002E-3</v>
      </c>
      <c r="I1905" s="41">
        <v>3.5540000000000002E-2</v>
      </c>
      <c r="J1905" s="41">
        <v>6.7000000000000002E-4</v>
      </c>
      <c r="K1905" s="43">
        <v>1.221E-2</v>
      </c>
      <c r="L1905" s="43">
        <v>3.6999999999999999E-4</v>
      </c>
      <c r="M1905" s="44">
        <v>303</v>
      </c>
      <c r="N1905" s="44">
        <v>44</v>
      </c>
      <c r="O1905" s="44">
        <v>232</v>
      </c>
      <c r="P1905" s="44">
        <v>7</v>
      </c>
      <c r="Q1905" s="44">
        <v>225</v>
      </c>
      <c r="R1905" s="44">
        <v>4</v>
      </c>
      <c r="S1905" s="44">
        <v>245</v>
      </c>
      <c r="T1905" s="44">
        <v>7</v>
      </c>
      <c r="U1905" s="44">
        <v>225</v>
      </c>
      <c r="V1905" s="44">
        <v>4</v>
      </c>
      <c r="W1905" s="45">
        <f>100*(O1905-Q1905)/O1905</f>
        <v>3.0172413793103448</v>
      </c>
      <c r="X1905" s="117">
        <v>3.4590614045167459E-2</v>
      </c>
      <c r="Y1905" s="117">
        <v>7.8749878493753573E-4</v>
      </c>
      <c r="Z1905" s="118">
        <v>1.1342145010389184E-3</v>
      </c>
      <c r="AA1905" s="118">
        <v>2.4895073133757993E-5</v>
      </c>
      <c r="AB1905" s="118">
        <v>0.2825156851448104</v>
      </c>
      <c r="AC1905" s="118">
        <v>1.8794863424099616E-5</v>
      </c>
      <c r="AD1905" s="48">
        <f t="shared" si="284"/>
        <v>-9.0643647599342181</v>
      </c>
      <c r="AE1905" s="48">
        <f t="shared" si="285"/>
        <v>-4.2927184364560667</v>
      </c>
      <c r="AF1905" s="48">
        <f t="shared" si="286"/>
        <v>0.66499360819583508</v>
      </c>
      <c r="AG1905" s="49">
        <f t="shared" si="287"/>
        <v>1045.1619591722217</v>
      </c>
      <c r="AH1905" s="49">
        <f t="shared" si="288"/>
        <v>1525.5191661440258</v>
      </c>
      <c r="AI1905" s="49">
        <f t="shared" si="283"/>
        <v>2071.7372159245169</v>
      </c>
      <c r="AJ1905" s="48">
        <f t="shared" si="289"/>
        <v>-0.96583691261930971</v>
      </c>
    </row>
    <row r="1906" spans="1:36">
      <c r="A1906" s="1" t="s">
        <v>1924</v>
      </c>
      <c r="B1906" s="54">
        <v>84.25</v>
      </c>
      <c r="C1906" s="54">
        <v>148.63</v>
      </c>
      <c r="D1906" s="12">
        <f t="shared" si="281"/>
        <v>0.56684384040906954</v>
      </c>
      <c r="E1906" s="13">
        <v>5.176E-2</v>
      </c>
      <c r="F1906" s="13">
        <v>8.0499999999999999E-3</v>
      </c>
      <c r="G1906" s="14">
        <v>0.11021</v>
      </c>
      <c r="H1906" s="14">
        <v>1.555E-2</v>
      </c>
      <c r="I1906" s="13">
        <v>1.545E-2</v>
      </c>
      <c r="J1906" s="13">
        <v>1.0399999999999999E-3</v>
      </c>
      <c r="K1906" s="15">
        <v>5.2700000000000004E-3</v>
      </c>
      <c r="L1906" s="15">
        <v>7.5000000000000002E-4</v>
      </c>
      <c r="M1906" s="16">
        <v>275</v>
      </c>
      <c r="N1906" s="16">
        <v>196</v>
      </c>
      <c r="O1906" s="16">
        <v>106</v>
      </c>
      <c r="P1906" s="16">
        <v>14</v>
      </c>
      <c r="Q1906" s="16">
        <v>99</v>
      </c>
      <c r="R1906" s="16">
        <v>7</v>
      </c>
      <c r="S1906" s="16">
        <v>106</v>
      </c>
      <c r="T1906" s="16">
        <v>15</v>
      </c>
      <c r="U1906" s="16">
        <v>99</v>
      </c>
      <c r="V1906" s="16">
        <v>7</v>
      </c>
      <c r="W1906" s="17">
        <f>100*(O1906-Q1906)/O1906</f>
        <v>6.6037735849056602</v>
      </c>
      <c r="X1906" s="119">
        <v>1.1667660353188463E-2</v>
      </c>
      <c r="Y1906" s="119">
        <v>3.3706554385705677E-4</v>
      </c>
      <c r="Z1906" s="120">
        <v>5.5730067831910406E-4</v>
      </c>
      <c r="AA1906" s="120">
        <v>1.7268630587427918E-5</v>
      </c>
      <c r="AB1906" s="120">
        <v>0.28307243940135762</v>
      </c>
      <c r="AC1906" s="120">
        <v>1.6150237482428762E-5</v>
      </c>
      <c r="AD1906" s="20">
        <f t="shared" si="284"/>
        <v>10.624793167555158</v>
      </c>
      <c r="AE1906" s="20">
        <f t="shared" si="285"/>
        <v>12.763257121006788</v>
      </c>
      <c r="AF1906" s="20">
        <f t="shared" si="286"/>
        <v>0.57126399573738651</v>
      </c>
      <c r="AG1906" s="21">
        <f t="shared" si="287"/>
        <v>250.7282628979826</v>
      </c>
      <c r="AH1906" s="21">
        <f t="shared" si="288"/>
        <v>343.30683000567967</v>
      </c>
      <c r="AI1906" s="21">
        <f t="shared" si="283"/>
        <v>445.9156986080651</v>
      </c>
      <c r="AJ1906" s="20">
        <f t="shared" si="289"/>
        <v>-0.98321383499038839</v>
      </c>
    </row>
    <row r="1907" spans="1:36">
      <c r="A1907" s="1" t="s">
        <v>1925</v>
      </c>
      <c r="B1907" s="54">
        <v>115.59</v>
      </c>
      <c r="C1907" s="54">
        <v>291.56</v>
      </c>
      <c r="D1907" s="12">
        <f t="shared" si="281"/>
        <v>0.3964535601591439</v>
      </c>
      <c r="E1907" s="13">
        <v>5.2409999999999998E-2</v>
      </c>
      <c r="F1907" s="13">
        <v>3.8E-3</v>
      </c>
      <c r="G1907" s="14">
        <v>0.39628000000000002</v>
      </c>
      <c r="H1907" s="14">
        <v>2.733E-2</v>
      </c>
      <c r="I1907" s="13">
        <v>5.484E-2</v>
      </c>
      <c r="J1907" s="13">
        <v>1.23E-3</v>
      </c>
      <c r="K1907" s="15">
        <v>1.721E-2</v>
      </c>
      <c r="L1907" s="15">
        <v>3.3E-4</v>
      </c>
      <c r="M1907" s="16">
        <v>303</v>
      </c>
      <c r="N1907" s="16">
        <v>167</v>
      </c>
      <c r="O1907" s="16">
        <v>339</v>
      </c>
      <c r="P1907" s="16">
        <v>20</v>
      </c>
      <c r="Q1907" s="16">
        <v>344</v>
      </c>
      <c r="R1907" s="16">
        <v>8</v>
      </c>
      <c r="S1907" s="16">
        <v>345</v>
      </c>
      <c r="T1907" s="16">
        <v>7</v>
      </c>
      <c r="U1907" s="16">
        <v>344</v>
      </c>
      <c r="V1907" s="16">
        <v>8</v>
      </c>
      <c r="W1907" s="17">
        <f>100*(O1907-Q1907)/O1907</f>
        <v>-1.4749262536873156</v>
      </c>
      <c r="X1907" s="119">
        <v>1.7449500984375543E-2</v>
      </c>
      <c r="Y1907" s="119">
        <v>1.6766904722128156E-4</v>
      </c>
      <c r="Z1907" s="120">
        <v>8.7176593304369259E-4</v>
      </c>
      <c r="AA1907" s="120">
        <v>7.5039170432857164E-6</v>
      </c>
      <c r="AB1907" s="120">
        <v>0.2823949686060927</v>
      </c>
      <c r="AC1907" s="120">
        <v>1.5995653870292189E-5</v>
      </c>
      <c r="AD1907" s="20">
        <f t="shared" si="284"/>
        <v>-13.333406203843712</v>
      </c>
      <c r="AE1907" s="20">
        <f t="shared" si="285"/>
        <v>-5.9715066416565765</v>
      </c>
      <c r="AF1907" s="20">
        <f t="shared" si="286"/>
        <v>0.56610143469054897</v>
      </c>
      <c r="AG1907" s="21">
        <f t="shared" si="287"/>
        <v>1206.642270067191</v>
      </c>
      <c r="AH1907" s="21">
        <f t="shared" si="288"/>
        <v>1721.4841745027829</v>
      </c>
      <c r="AI1907" s="21">
        <f t="shared" si="283"/>
        <v>2300.0275277939522</v>
      </c>
      <c r="AJ1907" s="20">
        <f t="shared" si="289"/>
        <v>-0.97374198996856343</v>
      </c>
    </row>
    <row r="1908" spans="1:36">
      <c r="A1908" s="1" t="s">
        <v>1926</v>
      </c>
      <c r="B1908" s="54">
        <v>104.43</v>
      </c>
      <c r="C1908" s="54">
        <v>202.2</v>
      </c>
      <c r="D1908" s="12">
        <f t="shared" si="281"/>
        <v>0.5164688427299704</v>
      </c>
      <c r="E1908" s="13">
        <v>7.2569999999999996E-2</v>
      </c>
      <c r="F1908" s="13">
        <v>4.3499999999999997E-3</v>
      </c>
      <c r="G1908" s="14">
        <v>1.66987</v>
      </c>
      <c r="H1908" s="14">
        <v>9.3539999999999998E-2</v>
      </c>
      <c r="I1908" s="13">
        <v>0.16689000000000001</v>
      </c>
      <c r="J1908" s="13">
        <v>3.5899999999999999E-3</v>
      </c>
      <c r="K1908" s="15">
        <v>5.0439999999999999E-2</v>
      </c>
      <c r="L1908" s="15">
        <v>9.7999999999999997E-4</v>
      </c>
      <c r="M1908" s="16">
        <v>1002</v>
      </c>
      <c r="N1908" s="16">
        <v>125</v>
      </c>
      <c r="O1908" s="16">
        <v>997</v>
      </c>
      <c r="P1908" s="16">
        <v>36</v>
      </c>
      <c r="Q1908" s="16">
        <v>995</v>
      </c>
      <c r="R1908" s="16">
        <v>20</v>
      </c>
      <c r="S1908" s="16">
        <v>995</v>
      </c>
      <c r="T1908" s="16">
        <v>19</v>
      </c>
      <c r="U1908" s="16">
        <v>995</v>
      </c>
      <c r="V1908" s="16">
        <v>20</v>
      </c>
      <c r="W1908" s="17">
        <f>100*(O1908-Q1908)/O1908</f>
        <v>0.20060180541624875</v>
      </c>
      <c r="X1908" s="119">
        <v>3.1479484958780675E-2</v>
      </c>
      <c r="Y1908" s="119">
        <v>4.7114634724703276E-4</v>
      </c>
      <c r="Z1908" s="120">
        <v>1.247555767294211E-3</v>
      </c>
      <c r="AA1908" s="120">
        <v>1.7728151564244415E-5</v>
      </c>
      <c r="AB1908" s="120">
        <v>0.2821555530322169</v>
      </c>
      <c r="AC1908" s="120">
        <v>1.8894678930232203E-5</v>
      </c>
      <c r="AD1908" s="20">
        <f t="shared" si="284"/>
        <v>-21.800141731964651</v>
      </c>
      <c r="AE1908" s="20">
        <f t="shared" si="285"/>
        <v>-0.61331811138209957</v>
      </c>
      <c r="AF1908" s="20">
        <f t="shared" si="286"/>
        <v>0.66966907717917168</v>
      </c>
      <c r="AG1908" s="21">
        <f t="shared" si="287"/>
        <v>1555.0465213323171</v>
      </c>
      <c r="AH1908" s="21">
        <f t="shared" si="288"/>
        <v>1880.3649398400221</v>
      </c>
      <c r="AI1908" s="21">
        <f t="shared" si="283"/>
        <v>2252.2182145728311</v>
      </c>
      <c r="AJ1908" s="20">
        <f t="shared" si="289"/>
        <v>-0.96242301905740324</v>
      </c>
    </row>
    <row r="1909" spans="1:36">
      <c r="A1909" s="1" t="s">
        <v>1927</v>
      </c>
      <c r="B1909" s="54">
        <v>120.62</v>
      </c>
      <c r="C1909" s="54">
        <v>345.23</v>
      </c>
      <c r="D1909" s="12">
        <f t="shared" si="281"/>
        <v>0.34939026156475395</v>
      </c>
      <c r="E1909" s="13">
        <v>0.10803</v>
      </c>
      <c r="F1909" s="13">
        <v>1.32E-3</v>
      </c>
      <c r="G1909" s="14">
        <v>4.6799900000000001</v>
      </c>
      <c r="H1909" s="14">
        <v>5.2749999999999998E-2</v>
      </c>
      <c r="I1909" s="13">
        <v>0.31436999999999998</v>
      </c>
      <c r="J1909" s="13">
        <v>3.9100000000000003E-3</v>
      </c>
      <c r="K1909" s="15">
        <v>8.5540000000000005E-2</v>
      </c>
      <c r="L1909" s="15">
        <v>1.8699999999999999E-3</v>
      </c>
      <c r="M1909" s="16">
        <v>1766</v>
      </c>
      <c r="N1909" s="16">
        <v>10</v>
      </c>
      <c r="O1909" s="16">
        <v>1764</v>
      </c>
      <c r="P1909" s="16">
        <v>9</v>
      </c>
      <c r="Q1909" s="16">
        <v>1762</v>
      </c>
      <c r="R1909" s="16">
        <v>19</v>
      </c>
      <c r="S1909" s="16">
        <v>1659</v>
      </c>
      <c r="T1909" s="16">
        <v>35</v>
      </c>
      <c r="U1909" s="16">
        <v>1766</v>
      </c>
      <c r="V1909" s="16">
        <v>10</v>
      </c>
      <c r="W1909" s="17">
        <f>100*(M1909-Q1909)/M1909</f>
        <v>0.22650056625141562</v>
      </c>
      <c r="X1909" s="119">
        <v>1.0254487638100782E-2</v>
      </c>
      <c r="Y1909" s="119">
        <v>1.3367751640799142E-4</v>
      </c>
      <c r="Z1909" s="120">
        <v>4.8848841492901403E-4</v>
      </c>
      <c r="AA1909" s="120">
        <v>5.4875498437881566E-6</v>
      </c>
      <c r="AB1909" s="120">
        <v>0.28124082026194891</v>
      </c>
      <c r="AC1909" s="120">
        <v>1.2983714896978593E-5</v>
      </c>
      <c r="AD1909" s="20">
        <f t="shared" si="284"/>
        <v>-54.148916372593888</v>
      </c>
      <c r="AE1909" s="20">
        <f t="shared" si="285"/>
        <v>-15.431635182042713</v>
      </c>
      <c r="AF1909" s="20">
        <f t="shared" si="286"/>
        <v>0.46097265995551495</v>
      </c>
      <c r="AG1909" s="21">
        <f t="shared" si="287"/>
        <v>2765.932902138481</v>
      </c>
      <c r="AH1909" s="21">
        <f t="shared" si="288"/>
        <v>3378.9713341573133</v>
      </c>
      <c r="AI1909" s="21">
        <f t="shared" si="283"/>
        <v>4056.4192945033847</v>
      </c>
      <c r="AJ1909" s="20">
        <f t="shared" si="289"/>
        <v>-0.98528649352623454</v>
      </c>
    </row>
    <row r="1910" spans="1:36">
      <c r="A1910" s="1" t="s">
        <v>1928</v>
      </c>
      <c r="B1910" s="54">
        <v>41.92</v>
      </c>
      <c r="C1910" s="54">
        <v>54.82</v>
      </c>
      <c r="D1910" s="12">
        <f t="shared" ref="D1910:D1973" si="290">B1910/C1910</f>
        <v>0.76468442174388906</v>
      </c>
      <c r="E1910" s="13">
        <v>8.0820000000000003E-2</v>
      </c>
      <c r="F1910" s="13">
        <v>3.9699999999999996E-3</v>
      </c>
      <c r="G1910" s="14">
        <v>2.3408500000000001</v>
      </c>
      <c r="H1910" s="14">
        <v>0.10455</v>
      </c>
      <c r="I1910" s="13">
        <v>0.21018999999999999</v>
      </c>
      <c r="J1910" s="13">
        <v>6.3499999999999997E-3</v>
      </c>
      <c r="K1910" s="15">
        <v>6.7129999999999995E-2</v>
      </c>
      <c r="L1910" s="15">
        <v>3.3500000000000001E-3</v>
      </c>
      <c r="M1910" s="16">
        <v>1217</v>
      </c>
      <c r="N1910" s="16">
        <v>44</v>
      </c>
      <c r="O1910" s="16">
        <v>1225</v>
      </c>
      <c r="P1910" s="16">
        <v>32</v>
      </c>
      <c r="Q1910" s="16">
        <v>1230</v>
      </c>
      <c r="R1910" s="16">
        <v>34</v>
      </c>
      <c r="S1910" s="16">
        <v>1313</v>
      </c>
      <c r="T1910" s="16">
        <v>63</v>
      </c>
      <c r="U1910" s="16">
        <v>1217</v>
      </c>
      <c r="V1910" s="16">
        <v>44</v>
      </c>
      <c r="W1910" s="17">
        <f>100*(M1910-Q1910)/M1910</f>
        <v>-1.0682004930156122</v>
      </c>
      <c r="X1910" s="119">
        <v>1.4639095842337156E-2</v>
      </c>
      <c r="Y1910" s="119">
        <v>1.174634480426205E-3</v>
      </c>
      <c r="Z1910" s="120">
        <v>5.5208514449944877E-4</v>
      </c>
      <c r="AA1910" s="120">
        <v>4.6123645355276216E-5</v>
      </c>
      <c r="AB1910" s="120">
        <v>0.28177764261536487</v>
      </c>
      <c r="AC1910" s="120">
        <v>1.3925276559998167E-5</v>
      </c>
      <c r="AD1910" s="20">
        <f t="shared" si="284"/>
        <v>-35.164633861738402</v>
      </c>
      <c r="AE1910" s="20">
        <f t="shared" si="285"/>
        <v>-8.6538371396827074</v>
      </c>
      <c r="AF1910" s="20">
        <f t="shared" si="286"/>
        <v>0.49378834850851921</v>
      </c>
      <c r="AG1910" s="21">
        <f t="shared" si="287"/>
        <v>2044.1526662226597</v>
      </c>
      <c r="AH1910" s="21">
        <f t="shared" si="288"/>
        <v>2549.031426366555</v>
      </c>
      <c r="AI1910" s="21">
        <f t="shared" si="283"/>
        <v>3108.4846254405074</v>
      </c>
      <c r="AJ1910" s="20">
        <f t="shared" si="289"/>
        <v>-0.98337092938254678</v>
      </c>
    </row>
    <row r="1911" spans="1:36">
      <c r="A1911" s="1" t="s">
        <v>1929</v>
      </c>
      <c r="B1911" s="54">
        <v>287.41000000000003</v>
      </c>
      <c r="C1911" s="54">
        <v>470.66</v>
      </c>
      <c r="D1911" s="12">
        <f t="shared" si="290"/>
        <v>0.61065312539837679</v>
      </c>
      <c r="E1911" s="13">
        <v>5.892E-2</v>
      </c>
      <c r="F1911" s="13">
        <v>7.0699999999999999E-3</v>
      </c>
      <c r="G1911" s="14">
        <v>0.63920999999999994</v>
      </c>
      <c r="H1911" s="14">
        <v>7.4319999999999997E-2</v>
      </c>
      <c r="I1911" s="13">
        <v>7.868E-2</v>
      </c>
      <c r="J1911" s="13">
        <v>2.31E-3</v>
      </c>
      <c r="K1911" s="15">
        <v>2.435E-2</v>
      </c>
      <c r="L1911" s="15">
        <v>5.9999999999999995E-4</v>
      </c>
      <c r="M1911" s="16">
        <v>564</v>
      </c>
      <c r="N1911" s="16">
        <v>271</v>
      </c>
      <c r="O1911" s="16">
        <v>502</v>
      </c>
      <c r="P1911" s="16">
        <v>46</v>
      </c>
      <c r="Q1911" s="16">
        <v>488</v>
      </c>
      <c r="R1911" s="16">
        <v>14</v>
      </c>
      <c r="S1911" s="16">
        <v>486</v>
      </c>
      <c r="T1911" s="16">
        <v>12</v>
      </c>
      <c r="U1911" s="16">
        <v>488</v>
      </c>
      <c r="V1911" s="16">
        <v>14</v>
      </c>
      <c r="W1911" s="17">
        <f>100*(O1911-Q1911)/O1911</f>
        <v>2.7888446215139444</v>
      </c>
      <c r="X1911" s="119">
        <v>2.1266433836921634E-2</v>
      </c>
      <c r="Y1911" s="119">
        <v>5.9439455388030256E-4</v>
      </c>
      <c r="Z1911" s="120">
        <v>8.2653013403935504E-4</v>
      </c>
      <c r="AA1911" s="120">
        <v>2.2717093946680828E-5</v>
      </c>
      <c r="AB1911" s="120">
        <v>0.28248277839014813</v>
      </c>
      <c r="AC1911" s="120">
        <v>1.5933379092902511E-5</v>
      </c>
      <c r="AD1911" s="20">
        <f t="shared" si="284"/>
        <v>-10.228085165854273</v>
      </c>
      <c r="AE1911" s="20">
        <f t="shared" si="285"/>
        <v>0.25091906907803718</v>
      </c>
      <c r="AF1911" s="20">
        <f t="shared" si="286"/>
        <v>0.56407704715986873</v>
      </c>
      <c r="AG1911" s="21">
        <f t="shared" si="287"/>
        <v>1082.6759581139952</v>
      </c>
      <c r="AH1911" s="21">
        <f t="shared" si="288"/>
        <v>1438.7314992158595</v>
      </c>
      <c r="AI1911" s="21">
        <f t="shared" si="283"/>
        <v>1838.0387288865204</v>
      </c>
      <c r="AJ1911" s="20">
        <f t="shared" si="289"/>
        <v>-0.97510451403495924</v>
      </c>
    </row>
    <row r="1912" spans="1:36">
      <c r="A1912" s="23" t="s">
        <v>1930</v>
      </c>
      <c r="B1912" s="51">
        <v>18.57</v>
      </c>
      <c r="C1912" s="51">
        <v>30.4</v>
      </c>
      <c r="D1912" s="25">
        <f t="shared" si="290"/>
        <v>0.61085526315789473</v>
      </c>
      <c r="E1912" s="26">
        <v>9.4469999999999998E-2</v>
      </c>
      <c r="F1912" s="26">
        <v>1.439E-2</v>
      </c>
      <c r="G1912" s="27">
        <v>2.6398000000000001</v>
      </c>
      <c r="H1912" s="27">
        <v>0.38322000000000001</v>
      </c>
      <c r="I1912" s="26">
        <v>0.20265</v>
      </c>
      <c r="J1912" s="26">
        <v>9.3399999999999993E-3</v>
      </c>
      <c r="K1912" s="28">
        <v>5.953E-2</v>
      </c>
      <c r="L1912" s="28">
        <v>2.5500000000000002E-3</v>
      </c>
      <c r="M1912" s="29">
        <v>1518</v>
      </c>
      <c r="N1912" s="29">
        <v>306</v>
      </c>
      <c r="O1912" s="29">
        <v>1312</v>
      </c>
      <c r="P1912" s="29">
        <v>107</v>
      </c>
      <c r="Q1912" s="29">
        <v>1190</v>
      </c>
      <c r="R1912" s="29">
        <v>50</v>
      </c>
      <c r="S1912" s="29">
        <v>1169</v>
      </c>
      <c r="T1912" s="29">
        <v>49</v>
      </c>
      <c r="U1912" s="29">
        <v>1518</v>
      </c>
      <c r="V1912" s="29">
        <v>306</v>
      </c>
      <c r="W1912" s="30">
        <f>100*(M1912-Q1912)/M1912</f>
        <v>21.607378129117258</v>
      </c>
      <c r="X1912" s="121">
        <v>1.3433175496364039E-2</v>
      </c>
      <c r="Y1912" s="121">
        <v>4.6810181299398956E-5</v>
      </c>
      <c r="Z1912" s="122">
        <v>5.4873847900800644E-4</v>
      </c>
      <c r="AA1912" s="122">
        <v>1.0775844635954707E-6</v>
      </c>
      <c r="AB1912" s="122">
        <v>0.28206613873631003</v>
      </c>
      <c r="AC1912" s="122">
        <v>1.8804027128414219E-5</v>
      </c>
      <c r="AD1912" s="33">
        <f t="shared" si="284"/>
        <v>-24.962205016408888</v>
      </c>
      <c r="AE1912" s="33">
        <f t="shared" si="285"/>
        <v>8.2594198151508813</v>
      </c>
      <c r="AF1912" s="33">
        <f t="shared" si="286"/>
        <v>0.66724101059814722</v>
      </c>
      <c r="AG1912" s="34">
        <f t="shared" si="287"/>
        <v>1649.5723758414169</v>
      </c>
      <c r="AH1912" s="34">
        <f t="shared" si="288"/>
        <v>1729.9004120569302</v>
      </c>
      <c r="AI1912" s="34">
        <f t="shared" si="283"/>
        <v>1818.8985851208408</v>
      </c>
      <c r="AJ1912" s="33">
        <f t="shared" si="289"/>
        <v>-0.98347173255999976</v>
      </c>
    </row>
    <row r="1913" spans="1:36">
      <c r="A1913" s="1" t="s">
        <v>1931</v>
      </c>
      <c r="B1913" s="54">
        <v>191</v>
      </c>
      <c r="C1913" s="54">
        <v>150.30000000000001</v>
      </c>
      <c r="D1913" s="12">
        <f t="shared" si="290"/>
        <v>1.2707917498336658</v>
      </c>
      <c r="E1913" s="13">
        <v>5.7389999999999997E-2</v>
      </c>
      <c r="F1913" s="13">
        <v>2.7200000000000002E-3</v>
      </c>
      <c r="G1913" s="14">
        <v>0.63060000000000005</v>
      </c>
      <c r="H1913" s="14">
        <v>2.7189999999999999E-2</v>
      </c>
      <c r="I1913" s="13">
        <v>7.9740000000000005E-2</v>
      </c>
      <c r="J1913" s="13">
        <v>1.9400000000000001E-3</v>
      </c>
      <c r="K1913" s="15">
        <v>2.3939999999999999E-2</v>
      </c>
      <c r="L1913" s="15">
        <v>7.9000000000000001E-4</v>
      </c>
      <c r="M1913" s="16">
        <v>507</v>
      </c>
      <c r="N1913" s="16">
        <v>53</v>
      </c>
      <c r="O1913" s="16">
        <v>496</v>
      </c>
      <c r="P1913" s="16">
        <v>17</v>
      </c>
      <c r="Q1913" s="16">
        <v>495</v>
      </c>
      <c r="R1913" s="16">
        <v>12</v>
      </c>
      <c r="S1913" s="16">
        <v>478</v>
      </c>
      <c r="T1913" s="16">
        <v>16</v>
      </c>
      <c r="U1913" s="16">
        <v>495</v>
      </c>
      <c r="V1913" s="16">
        <v>12</v>
      </c>
      <c r="W1913" s="17">
        <f>100*(O1913-Q1913)/O1913</f>
        <v>0.20161290322580644</v>
      </c>
      <c r="X1913" s="119">
        <v>8.6956192709157255E-3</v>
      </c>
      <c r="Y1913" s="119">
        <v>2.3652385769831664E-5</v>
      </c>
      <c r="Z1913" s="120">
        <v>3.401155635938716E-4</v>
      </c>
      <c r="AA1913" s="120">
        <v>4.2122117974043205E-7</v>
      </c>
      <c r="AB1913" s="120">
        <v>0.2819883223068041</v>
      </c>
      <c r="AC1913" s="120">
        <v>1.5637566988147408E-5</v>
      </c>
      <c r="AD1913" s="20">
        <f t="shared" si="284"/>
        <v>-27.714119262017832</v>
      </c>
      <c r="AE1913" s="20">
        <f t="shared" si="285"/>
        <v>-16.943312278787648</v>
      </c>
      <c r="AF1913" s="20">
        <f t="shared" si="286"/>
        <v>0.55361322320391892</v>
      </c>
      <c r="AG1913" s="21">
        <f t="shared" si="287"/>
        <v>1746.7700913809042</v>
      </c>
      <c r="AH1913" s="21">
        <f t="shared" si="288"/>
        <v>2522.0839669583156</v>
      </c>
      <c r="AI1913" s="21">
        <f t="shared" si="283"/>
        <v>3373.4592330808082</v>
      </c>
      <c r="AJ1913" s="20">
        <f t="shared" si="289"/>
        <v>-0.98975555531343762</v>
      </c>
    </row>
    <row r="1914" spans="1:36">
      <c r="A1914" s="1" t="s">
        <v>1932</v>
      </c>
      <c r="B1914" s="54">
        <v>294.14999999999998</v>
      </c>
      <c r="C1914" s="54">
        <v>722.5</v>
      </c>
      <c r="D1914" s="12">
        <f t="shared" si="290"/>
        <v>0.40712802768166084</v>
      </c>
      <c r="E1914" s="13">
        <v>4.6050000000000001E-2</v>
      </c>
      <c r="F1914" s="13">
        <v>2.3800000000000002E-3</v>
      </c>
      <c r="G1914" s="14">
        <v>0.13711000000000001</v>
      </c>
      <c r="H1914" s="14">
        <v>6.4400000000000004E-3</v>
      </c>
      <c r="I1914" s="13">
        <v>2.1600000000000001E-2</v>
      </c>
      <c r="J1914" s="13">
        <v>4.6999999999999999E-4</v>
      </c>
      <c r="K1914" s="15">
        <v>7.2199999999999999E-3</v>
      </c>
      <c r="L1914" s="15">
        <v>3.8000000000000002E-4</v>
      </c>
      <c r="M1914" s="16"/>
      <c r="N1914" s="16">
        <v>112</v>
      </c>
      <c r="O1914" s="16">
        <v>130</v>
      </c>
      <c r="P1914" s="16">
        <v>6</v>
      </c>
      <c r="Q1914" s="16">
        <v>138</v>
      </c>
      <c r="R1914" s="16">
        <v>3</v>
      </c>
      <c r="S1914" s="16">
        <v>145</v>
      </c>
      <c r="T1914" s="16">
        <v>8</v>
      </c>
      <c r="U1914" s="16">
        <v>138</v>
      </c>
      <c r="V1914" s="16">
        <v>3</v>
      </c>
      <c r="W1914" s="17">
        <f>100*(O1914-Q1914)/O1914</f>
        <v>-6.1538461538461542</v>
      </c>
      <c r="X1914" s="119">
        <v>2.2923134177690128E-2</v>
      </c>
      <c r="Y1914" s="119">
        <v>5.537973426033124E-5</v>
      </c>
      <c r="Z1914" s="120">
        <v>9.3351038347012124E-4</v>
      </c>
      <c r="AA1914" s="120">
        <v>2.5385907861315476E-6</v>
      </c>
      <c r="AB1914" s="120">
        <v>0.28247268196456576</v>
      </c>
      <c r="AC1914" s="120">
        <v>1.4171291306133924E-5</v>
      </c>
      <c r="AD1914" s="20">
        <f t="shared" si="284"/>
        <v>-10.585136980827414</v>
      </c>
      <c r="AE1914" s="20">
        <f t="shared" si="285"/>
        <v>-7.6436285178282937</v>
      </c>
      <c r="AF1914" s="20">
        <f t="shared" si="286"/>
        <v>0.50130794231726694</v>
      </c>
      <c r="AG1914" s="21">
        <f t="shared" si="287"/>
        <v>1099.8785469702125</v>
      </c>
      <c r="AH1914" s="21">
        <f t="shared" si="288"/>
        <v>1671.4270740574825</v>
      </c>
      <c r="AI1914" s="21">
        <f t="shared" si="283"/>
        <v>2315.466445161625</v>
      </c>
      <c r="AJ1914" s="20">
        <f t="shared" si="289"/>
        <v>-0.97188221736535785</v>
      </c>
    </row>
    <row r="1915" spans="1:36">
      <c r="A1915" s="1" t="s">
        <v>1933</v>
      </c>
      <c r="B1915" s="54">
        <v>156.27000000000001</v>
      </c>
      <c r="C1915" s="54">
        <v>167.38</v>
      </c>
      <c r="D1915" s="12">
        <f t="shared" si="290"/>
        <v>0.93362408889951021</v>
      </c>
      <c r="E1915" s="13">
        <v>8.7650000000000006E-2</v>
      </c>
      <c r="F1915" s="13">
        <v>3.0799999999999998E-3</v>
      </c>
      <c r="G1915" s="14">
        <v>2.85806</v>
      </c>
      <c r="H1915" s="14">
        <v>9.1420000000000001E-2</v>
      </c>
      <c r="I1915" s="13">
        <v>0.23666000000000001</v>
      </c>
      <c r="J1915" s="13">
        <v>5.5599999999999998E-3</v>
      </c>
      <c r="K1915" s="15">
        <v>7.5740000000000002E-2</v>
      </c>
      <c r="L1915" s="15">
        <v>2.5600000000000002E-3</v>
      </c>
      <c r="M1915" s="16">
        <v>1375</v>
      </c>
      <c r="N1915" s="16">
        <v>29</v>
      </c>
      <c r="O1915" s="16">
        <v>1371</v>
      </c>
      <c r="P1915" s="16">
        <v>24</v>
      </c>
      <c r="Q1915" s="16">
        <v>1369</v>
      </c>
      <c r="R1915" s="16">
        <v>29</v>
      </c>
      <c r="S1915" s="16">
        <v>1476</v>
      </c>
      <c r="T1915" s="16">
        <v>48</v>
      </c>
      <c r="U1915" s="16">
        <v>1375</v>
      </c>
      <c r="V1915" s="16">
        <v>29</v>
      </c>
      <c r="W1915" s="17">
        <f>100*(M1915-Q1915)/M1915</f>
        <v>0.43636363636363634</v>
      </c>
      <c r="X1915" s="119">
        <v>1.3837813013293848E-2</v>
      </c>
      <c r="Y1915" s="119">
        <v>1.005245055403987E-4</v>
      </c>
      <c r="Z1915" s="120">
        <v>5.1966775346402394E-4</v>
      </c>
      <c r="AA1915" s="120">
        <v>3.9697366893357087E-6</v>
      </c>
      <c r="AB1915" s="120">
        <v>0.2818125689697214</v>
      </c>
      <c r="AC1915" s="120">
        <v>1.4847600219813176E-5</v>
      </c>
      <c r="AD1915" s="20">
        <f t="shared" si="284"/>
        <v>-33.929491968038846</v>
      </c>
      <c r="AE1915" s="20">
        <f t="shared" si="285"/>
        <v>-3.8881479291275056</v>
      </c>
      <c r="AF1915" s="20">
        <f t="shared" si="286"/>
        <v>0.52668119990627638</v>
      </c>
      <c r="AG1915" s="21">
        <f t="shared" si="287"/>
        <v>1994.8778375396571</v>
      </c>
      <c r="AH1915" s="21">
        <f t="shared" si="288"/>
        <v>2374.092344988584</v>
      </c>
      <c r="AI1915" s="21">
        <f t="shared" si="283"/>
        <v>2793.7111298837895</v>
      </c>
      <c r="AJ1915" s="20">
        <f t="shared" si="289"/>
        <v>-0.98434735682337282</v>
      </c>
    </row>
    <row r="1916" spans="1:36">
      <c r="A1916" s="1" t="s">
        <v>1934</v>
      </c>
      <c r="B1916" s="54">
        <v>239.49</v>
      </c>
      <c r="C1916" s="54">
        <v>195.12</v>
      </c>
      <c r="D1916" s="12">
        <f t="shared" si="290"/>
        <v>1.2273985239852399</v>
      </c>
      <c r="E1916" s="13">
        <v>5.7529999999999998E-2</v>
      </c>
      <c r="F1916" s="13">
        <v>8.2500000000000004E-3</v>
      </c>
      <c r="G1916" s="14">
        <v>0.15997</v>
      </c>
      <c r="H1916" s="14">
        <v>2.0639999999999999E-2</v>
      </c>
      <c r="I1916" s="13">
        <v>2.018E-2</v>
      </c>
      <c r="J1916" s="13">
        <v>1.32E-3</v>
      </c>
      <c r="K1916" s="15">
        <v>6.5799999999999999E-3</v>
      </c>
      <c r="L1916" s="15">
        <v>6.0999999999999997E-4</v>
      </c>
      <c r="M1916" s="16">
        <v>512</v>
      </c>
      <c r="N1916" s="16">
        <v>172</v>
      </c>
      <c r="O1916" s="16">
        <v>151</v>
      </c>
      <c r="P1916" s="16">
        <v>18</v>
      </c>
      <c r="Q1916" s="16">
        <v>129</v>
      </c>
      <c r="R1916" s="16">
        <v>8</v>
      </c>
      <c r="S1916" s="16">
        <v>133</v>
      </c>
      <c r="T1916" s="16">
        <v>12</v>
      </c>
      <c r="U1916" s="16">
        <v>129</v>
      </c>
      <c r="V1916" s="16">
        <v>8</v>
      </c>
      <c r="W1916" s="17">
        <f>100*(O1916-Q1916)/O1916</f>
        <v>14.569536423841059</v>
      </c>
      <c r="X1916" s="119">
        <v>2.3613017652875885E-2</v>
      </c>
      <c r="Y1916" s="119">
        <v>2.6374965503979104E-4</v>
      </c>
      <c r="Z1916" s="120">
        <v>9.642710423318128E-4</v>
      </c>
      <c r="AA1916" s="120">
        <v>1.1436393397430414E-5</v>
      </c>
      <c r="AB1916" s="120">
        <v>0.28234867489066029</v>
      </c>
      <c r="AC1916" s="120">
        <v>1.5042600550420092E-5</v>
      </c>
      <c r="AD1916" s="20">
        <f t="shared" si="284"/>
        <v>-14.970545504495725</v>
      </c>
      <c r="AE1916" s="20">
        <f t="shared" si="285"/>
        <v>-12.225023001982693</v>
      </c>
      <c r="AF1916" s="20">
        <f t="shared" si="286"/>
        <v>0.53211988818859479</v>
      </c>
      <c r="AG1916" s="21">
        <f t="shared" si="287"/>
        <v>1274.3079531712858</v>
      </c>
      <c r="AH1916" s="21">
        <f t="shared" si="288"/>
        <v>1953.3557016263858</v>
      </c>
      <c r="AI1916" s="21">
        <f t="shared" si="283"/>
        <v>2719.5850963094681</v>
      </c>
      <c r="AJ1916" s="20">
        <f t="shared" si="289"/>
        <v>-0.97095569149602978</v>
      </c>
    </row>
    <row r="1917" spans="1:36">
      <c r="A1917" s="1" t="s">
        <v>1935</v>
      </c>
      <c r="B1917" s="54">
        <v>169.71</v>
      </c>
      <c r="C1917" s="54">
        <v>202.73</v>
      </c>
      <c r="D1917" s="12">
        <f t="shared" si="290"/>
        <v>0.83712326739999021</v>
      </c>
      <c r="E1917" s="13">
        <v>5.0360000000000002E-2</v>
      </c>
      <c r="F1917" s="13">
        <v>6.4200000000000004E-3</v>
      </c>
      <c r="G1917" s="14">
        <v>0.10199999999999999</v>
      </c>
      <c r="H1917" s="14">
        <v>1.1820000000000001E-2</v>
      </c>
      <c r="I1917" s="13">
        <v>1.47E-2</v>
      </c>
      <c r="J1917" s="13">
        <v>8.1999999999999998E-4</v>
      </c>
      <c r="K1917" s="15">
        <v>4.64E-3</v>
      </c>
      <c r="L1917" s="15">
        <v>4.4999999999999999E-4</v>
      </c>
      <c r="M1917" s="16">
        <v>212</v>
      </c>
      <c r="N1917" s="16">
        <v>160</v>
      </c>
      <c r="O1917" s="16">
        <v>99</v>
      </c>
      <c r="P1917" s="16">
        <v>11</v>
      </c>
      <c r="Q1917" s="16">
        <v>94</v>
      </c>
      <c r="R1917" s="16">
        <v>5</v>
      </c>
      <c r="S1917" s="16">
        <v>94</v>
      </c>
      <c r="T1917" s="16">
        <v>9</v>
      </c>
      <c r="U1917" s="16">
        <v>94</v>
      </c>
      <c r="V1917" s="16">
        <v>5</v>
      </c>
      <c r="W1917" s="17">
        <f>100*(O1917-Q1917)/O1917</f>
        <v>5.0505050505050502</v>
      </c>
      <c r="X1917" s="119">
        <v>1.3811835367733847E-2</v>
      </c>
      <c r="Y1917" s="119">
        <v>2.0079661630679099E-4</v>
      </c>
      <c r="Z1917" s="120">
        <v>6.2148917409601985E-4</v>
      </c>
      <c r="AA1917" s="120">
        <v>9.4769220443652319E-6</v>
      </c>
      <c r="AB1917" s="120">
        <v>0.28305479410292311</v>
      </c>
      <c r="AC1917" s="120">
        <v>1.6571894285961559E-5</v>
      </c>
      <c r="AD1917" s="20">
        <f t="shared" si="284"/>
        <v>10.000781651757773</v>
      </c>
      <c r="AE1917" s="20">
        <f t="shared" si="285"/>
        <v>12.027012757855893</v>
      </c>
      <c r="AF1917" s="20">
        <f t="shared" si="286"/>
        <v>0.58617234512319993</v>
      </c>
      <c r="AG1917" s="21">
        <f t="shared" si="287"/>
        <v>276.04771987784142</v>
      </c>
      <c r="AH1917" s="21">
        <f t="shared" si="288"/>
        <v>386.63028596905161</v>
      </c>
      <c r="AI1917" s="21">
        <f t="shared" si="283"/>
        <v>509.53500607605326</v>
      </c>
      <c r="AJ1917" s="20">
        <f t="shared" si="289"/>
        <v>-0.98128044656337288</v>
      </c>
    </row>
    <row r="1918" spans="1:36">
      <c r="A1918" s="23" t="s">
        <v>1936</v>
      </c>
      <c r="B1918" s="51">
        <v>299.02999999999997</v>
      </c>
      <c r="C1918" s="51">
        <v>339.53</v>
      </c>
      <c r="D1918" s="25">
        <f t="shared" si="290"/>
        <v>0.8807174623744588</v>
      </c>
      <c r="E1918" s="26">
        <v>0.16824</v>
      </c>
      <c r="F1918" s="26">
        <v>4.9899999999999996E-3</v>
      </c>
      <c r="G1918" s="27">
        <v>6.0834999999999999</v>
      </c>
      <c r="H1918" s="27">
        <v>0.15065000000000001</v>
      </c>
      <c r="I1918" s="26">
        <v>0.26224999999999998</v>
      </c>
      <c r="J1918" s="26">
        <v>4.28E-3</v>
      </c>
      <c r="K1918" s="28">
        <v>7.2709999999999997E-2</v>
      </c>
      <c r="L1918" s="28">
        <v>1.17E-3</v>
      </c>
      <c r="M1918" s="29">
        <v>2540</v>
      </c>
      <c r="N1918" s="29">
        <v>51</v>
      </c>
      <c r="O1918" s="29">
        <v>1988</v>
      </c>
      <c r="P1918" s="29">
        <v>22</v>
      </c>
      <c r="Q1918" s="29">
        <v>1501</v>
      </c>
      <c r="R1918" s="29">
        <v>22</v>
      </c>
      <c r="S1918" s="29">
        <v>1419</v>
      </c>
      <c r="T1918" s="29">
        <v>22</v>
      </c>
      <c r="U1918" s="29">
        <v>2540</v>
      </c>
      <c r="V1918" s="29">
        <v>51</v>
      </c>
      <c r="W1918" s="30">
        <f>100*(M1918-Q1918)/M1918</f>
        <v>40.905511811023622</v>
      </c>
      <c r="X1918" s="121">
        <v>1.9385853466008147E-2</v>
      </c>
      <c r="Y1918" s="121">
        <v>8.390271739387357E-4</v>
      </c>
      <c r="Z1918" s="122">
        <v>6.7166616689821206E-4</v>
      </c>
      <c r="AA1918" s="122">
        <v>2.4659279898208888E-5</v>
      </c>
      <c r="AB1918" s="122">
        <v>0.28108498827026535</v>
      </c>
      <c r="AC1918" s="122">
        <v>1.9200809764168475E-5</v>
      </c>
      <c r="AD1918" s="33">
        <f t="shared" si="284"/>
        <v>-59.659787027522839</v>
      </c>
      <c r="AE1918" s="33">
        <f t="shared" si="285"/>
        <v>-3.8150363899502882</v>
      </c>
      <c r="AF1918" s="33">
        <f t="shared" si="286"/>
        <v>0.68291479581511438</v>
      </c>
      <c r="AG1918" s="34">
        <f t="shared" si="287"/>
        <v>2988.6534215097322</v>
      </c>
      <c r="AH1918" s="34">
        <f t="shared" si="288"/>
        <v>3260.2271867169352</v>
      </c>
      <c r="AI1918" s="34">
        <f t="shared" si="283"/>
        <v>3562.722605138048</v>
      </c>
      <c r="AJ1918" s="33">
        <f t="shared" si="289"/>
        <v>-0.97976909135848755</v>
      </c>
    </row>
    <row r="1919" spans="1:36">
      <c r="A1919" s="1" t="s">
        <v>1937</v>
      </c>
      <c r="B1919" s="54">
        <v>35.26</v>
      </c>
      <c r="C1919" s="54">
        <v>53.91</v>
      </c>
      <c r="D1919" s="12">
        <f t="shared" si="290"/>
        <v>0.65405305138193282</v>
      </c>
      <c r="E1919" s="13">
        <v>0.18528</v>
      </c>
      <c r="F1919" s="13">
        <v>2.7499999999999998E-3</v>
      </c>
      <c r="G1919" s="14">
        <v>13.32978</v>
      </c>
      <c r="H1919" s="14">
        <v>0.18951000000000001</v>
      </c>
      <c r="I1919" s="13">
        <v>0.52219000000000004</v>
      </c>
      <c r="J1919" s="13">
        <v>8.3400000000000002E-3</v>
      </c>
      <c r="K1919" s="15">
        <v>0.16861999999999999</v>
      </c>
      <c r="L1919" s="15">
        <v>3.8800000000000002E-3</v>
      </c>
      <c r="M1919" s="16">
        <v>2701</v>
      </c>
      <c r="N1919" s="16">
        <v>12</v>
      </c>
      <c r="O1919" s="16">
        <v>2703</v>
      </c>
      <c r="P1919" s="16">
        <v>13</v>
      </c>
      <c r="Q1919" s="16">
        <v>2708</v>
      </c>
      <c r="R1919" s="16">
        <v>35</v>
      </c>
      <c r="S1919" s="16">
        <v>3150</v>
      </c>
      <c r="T1919" s="16">
        <v>67</v>
      </c>
      <c r="U1919" s="16">
        <v>2701</v>
      </c>
      <c r="V1919" s="16">
        <v>12</v>
      </c>
      <c r="W1919" s="17">
        <f>100*(M1919-Q1919)/M1919</f>
        <v>-0.25916327286190299</v>
      </c>
      <c r="X1919" s="119">
        <v>8.0209751758007191E-3</v>
      </c>
      <c r="Y1919" s="119">
        <v>1.4373686197830356E-4</v>
      </c>
      <c r="Z1919" s="120">
        <v>3.2264377915708163E-4</v>
      </c>
      <c r="AA1919" s="120">
        <v>5.1092597258232752E-6</v>
      </c>
      <c r="AB1919" s="120">
        <v>0.2808970253303979</v>
      </c>
      <c r="AC1919" s="120">
        <v>1.8327477983958819E-5</v>
      </c>
      <c r="AD1919" s="20">
        <f t="shared" si="284"/>
        <v>-66.306942328170365</v>
      </c>
      <c r="AE1919" s="20">
        <f t="shared" si="285"/>
        <v>-6.2092329007878977</v>
      </c>
      <c r="AF1919" s="20">
        <f t="shared" si="286"/>
        <v>0.65209608351726167</v>
      </c>
      <c r="AG1919" s="21">
        <f t="shared" si="287"/>
        <v>3211.595466521962</v>
      </c>
      <c r="AH1919" s="21">
        <f t="shared" si="288"/>
        <v>3528.2234920988749</v>
      </c>
      <c r="AI1919" s="21">
        <f t="shared" si="283"/>
        <v>3875.6573587804023</v>
      </c>
      <c r="AJ1919" s="20">
        <f t="shared" si="289"/>
        <v>-0.99028181388081082</v>
      </c>
    </row>
    <row r="1920" spans="1:36">
      <c r="A1920" s="1" t="s">
        <v>1938</v>
      </c>
      <c r="B1920" s="54">
        <v>297.17</v>
      </c>
      <c r="C1920" s="54">
        <v>237.93</v>
      </c>
      <c r="D1920" s="12">
        <f t="shared" si="290"/>
        <v>1.2489807926701131</v>
      </c>
      <c r="E1920" s="13">
        <v>5.756E-2</v>
      </c>
      <c r="F1920" s="13">
        <v>1.8699999999999999E-3</v>
      </c>
      <c r="G1920" s="14">
        <v>0.65590000000000004</v>
      </c>
      <c r="H1920" s="14">
        <v>1.9349999999999999E-2</v>
      </c>
      <c r="I1920" s="13">
        <v>8.2710000000000006E-2</v>
      </c>
      <c r="J1920" s="13">
        <v>1.5E-3</v>
      </c>
      <c r="K1920" s="15">
        <v>2.4320000000000001E-2</v>
      </c>
      <c r="L1920" s="15">
        <v>5.6999999999999998E-4</v>
      </c>
      <c r="M1920" s="16">
        <v>513</v>
      </c>
      <c r="N1920" s="16">
        <v>35</v>
      </c>
      <c r="O1920" s="16">
        <v>512</v>
      </c>
      <c r="P1920" s="16">
        <v>12</v>
      </c>
      <c r="Q1920" s="16">
        <v>512</v>
      </c>
      <c r="R1920" s="16">
        <v>9</v>
      </c>
      <c r="S1920" s="16">
        <v>486</v>
      </c>
      <c r="T1920" s="16">
        <v>11</v>
      </c>
      <c r="U1920" s="16">
        <v>512</v>
      </c>
      <c r="V1920" s="16">
        <v>9</v>
      </c>
      <c r="W1920" s="17">
        <f>100*(O1920-Q1920)/O1920</f>
        <v>0</v>
      </c>
      <c r="X1920" s="119">
        <v>1.0340532728162145E-2</v>
      </c>
      <c r="Y1920" s="119">
        <v>4.3010773084716655E-5</v>
      </c>
      <c r="Z1920" s="120">
        <v>3.9716603591144961E-4</v>
      </c>
      <c r="AA1920" s="120">
        <v>1.1891245616692778E-6</v>
      </c>
      <c r="AB1920" s="120">
        <v>0.28203595579795437</v>
      </c>
      <c r="AC1920" s="120">
        <v>1.2805611874272212E-5</v>
      </c>
      <c r="AD1920" s="20">
        <f t="shared" si="284"/>
        <v>-26.029599891278508</v>
      </c>
      <c r="AE1920" s="20">
        <f t="shared" si="285"/>
        <v>-14.904173353339489</v>
      </c>
      <c r="AF1920" s="20">
        <f t="shared" si="286"/>
        <v>0.45337123399310963</v>
      </c>
      <c r="AG1920" s="21">
        <f t="shared" si="287"/>
        <v>1684.3323323191205</v>
      </c>
      <c r="AH1920" s="21">
        <f t="shared" si="288"/>
        <v>2407.6071693991157</v>
      </c>
      <c r="AI1920" s="21">
        <f t="shared" si="283"/>
        <v>3203.7621805467443</v>
      </c>
      <c r="AJ1920" s="20">
        <f t="shared" si="289"/>
        <v>-0.98803716759302862</v>
      </c>
    </row>
    <row r="1921" spans="1:36">
      <c r="A1921" s="123" t="s">
        <v>1939</v>
      </c>
      <c r="B1921" s="124">
        <v>31</v>
      </c>
      <c r="C1921" s="124">
        <v>62.06</v>
      </c>
      <c r="D1921" s="125">
        <f t="shared" si="290"/>
        <v>0.49951659684176603</v>
      </c>
      <c r="E1921" s="126">
        <v>6.2129999999999998E-2</v>
      </c>
      <c r="F1921" s="126">
        <v>1.9449999999999999E-2</v>
      </c>
      <c r="G1921" s="127">
        <v>0.16267000000000001</v>
      </c>
      <c r="H1921" s="127">
        <v>4.9050000000000003E-2</v>
      </c>
      <c r="I1921" s="126">
        <v>1.899E-2</v>
      </c>
      <c r="J1921" s="126">
        <v>1.5900000000000001E-3</v>
      </c>
      <c r="K1921" s="128">
        <v>5.8399999999999997E-3</v>
      </c>
      <c r="L1921" s="128">
        <v>5.6999999999999998E-4</v>
      </c>
      <c r="M1921" s="129">
        <v>679</v>
      </c>
      <c r="N1921" s="129">
        <v>625</v>
      </c>
      <c r="O1921" s="129">
        <v>153</v>
      </c>
      <c r="P1921" s="129">
        <v>43</v>
      </c>
      <c r="Q1921" s="129">
        <v>121</v>
      </c>
      <c r="R1921" s="129">
        <v>10</v>
      </c>
      <c r="S1921" s="129">
        <v>118</v>
      </c>
      <c r="T1921" s="129">
        <v>11</v>
      </c>
      <c r="U1921" s="129">
        <v>121</v>
      </c>
      <c r="V1921" s="129">
        <v>10</v>
      </c>
      <c r="W1921" s="130">
        <f>100*(O1921-Q1921)/O1921</f>
        <v>20.915032679738562</v>
      </c>
      <c r="X1921" s="131">
        <v>4.517058457585741E-2</v>
      </c>
      <c r="Y1921" s="131">
        <v>5.0235321650629974E-4</v>
      </c>
      <c r="Z1921" s="132">
        <v>2.1625828241159076E-3</v>
      </c>
      <c r="AA1921" s="132">
        <v>2.4402440299033098E-5</v>
      </c>
      <c r="AB1921" s="132">
        <v>0.28311630447411068</v>
      </c>
      <c r="AC1921" s="132">
        <v>1.7516700312234411E-5</v>
      </c>
      <c r="AD1921" s="133">
        <f t="shared" si="284"/>
        <v>12.1760455105413</v>
      </c>
      <c r="AE1921" s="133">
        <f t="shared" si="285"/>
        <v>14.662511493728214</v>
      </c>
      <c r="AF1921" s="133">
        <f t="shared" si="286"/>
        <v>0.61962828169747408</v>
      </c>
      <c r="AG1921" s="134">
        <f t="shared" si="287"/>
        <v>197.24926737608507</v>
      </c>
      <c r="AH1921" s="134">
        <f t="shared" si="288"/>
        <v>238.58087685426969</v>
      </c>
      <c r="AI1921" s="134">
        <f t="shared" si="283"/>
        <v>287.96484513306297</v>
      </c>
      <c r="AJ1921" s="133">
        <f t="shared" si="289"/>
        <v>-0.93486196312903891</v>
      </c>
    </row>
    <row r="1922" spans="1:36">
      <c r="A1922" s="23" t="s">
        <v>1940</v>
      </c>
      <c r="B1922" s="51">
        <v>120.98</v>
      </c>
      <c r="C1922" s="51">
        <v>82.08</v>
      </c>
      <c r="D1922" s="25">
        <f t="shared" si="290"/>
        <v>1.4739278752436649</v>
      </c>
      <c r="E1922" s="26">
        <v>0.11981</v>
      </c>
      <c r="F1922" s="26">
        <v>4.0400000000000002E-3</v>
      </c>
      <c r="G1922" s="27">
        <v>3.5235699999999999</v>
      </c>
      <c r="H1922" s="27">
        <v>0.1046</v>
      </c>
      <c r="I1922" s="26">
        <v>0.21348</v>
      </c>
      <c r="J1922" s="26">
        <v>5.2500000000000003E-3</v>
      </c>
      <c r="K1922" s="28">
        <v>4.3909999999999998E-2</v>
      </c>
      <c r="L1922" s="28">
        <v>1.5299999999999999E-3</v>
      </c>
      <c r="M1922" s="29">
        <v>1953</v>
      </c>
      <c r="N1922" s="29">
        <v>24</v>
      </c>
      <c r="O1922" s="29">
        <v>1533</v>
      </c>
      <c r="P1922" s="29">
        <v>23</v>
      </c>
      <c r="Q1922" s="29">
        <v>1247</v>
      </c>
      <c r="R1922" s="29">
        <v>28</v>
      </c>
      <c r="S1922" s="29">
        <v>869</v>
      </c>
      <c r="T1922" s="29">
        <v>30</v>
      </c>
      <c r="U1922" s="29">
        <v>1953</v>
      </c>
      <c r="V1922" s="29">
        <v>24</v>
      </c>
      <c r="W1922" s="30">
        <f>100*(M1922-Q1922)/M1922</f>
        <v>36.149513568868407</v>
      </c>
      <c r="X1922" s="121">
        <v>1.7147901449633352E-2</v>
      </c>
      <c r="Y1922" s="121">
        <v>1.5850442639586828E-4</v>
      </c>
      <c r="Z1922" s="122">
        <v>7.2455630873932632E-4</v>
      </c>
      <c r="AA1922" s="122">
        <v>4.9368980249625315E-6</v>
      </c>
      <c r="AB1922" s="122">
        <v>0.28215096455154848</v>
      </c>
      <c r="AC1922" s="122">
        <v>1.684291483911906E-5</v>
      </c>
      <c r="AD1922" s="33">
        <f t="shared" si="284"/>
        <v>-21.962409589759702</v>
      </c>
      <c r="AE1922" s="33">
        <f t="shared" si="285"/>
        <v>20.778043655957923</v>
      </c>
      <c r="AF1922" s="33">
        <f t="shared" si="286"/>
        <v>0.59824424382333208</v>
      </c>
      <c r="AG1922" s="34">
        <f t="shared" si="287"/>
        <v>1540.1047044039572</v>
      </c>
      <c r="AH1922" s="34">
        <f t="shared" si="288"/>
        <v>1291.1020815916384</v>
      </c>
      <c r="AI1922" s="34">
        <f t="shared" si="283"/>
        <v>1013.1049558601266</v>
      </c>
      <c r="AJ1922" s="33">
        <f t="shared" si="289"/>
        <v>-0.97817601479700822</v>
      </c>
    </row>
    <row r="1923" spans="1:36">
      <c r="A1923" s="23" t="s">
        <v>1941</v>
      </c>
      <c r="B1923" s="51">
        <v>301.37</v>
      </c>
      <c r="C1923" s="51">
        <v>908.27</v>
      </c>
      <c r="D1923" s="25">
        <f t="shared" si="290"/>
        <v>0.33180662137910533</v>
      </c>
      <c r="E1923" s="26">
        <v>8.6599999999999996E-2</v>
      </c>
      <c r="F1923" s="26">
        <v>9.2800000000000001E-3</v>
      </c>
      <c r="G1923" s="27">
        <v>0.23019999999999999</v>
      </c>
      <c r="H1923" s="27">
        <v>2.3740000000000001E-2</v>
      </c>
      <c r="I1923" s="26">
        <v>1.9279999999999999E-2</v>
      </c>
      <c r="J1923" s="26">
        <v>5.5999999999999995E-4</v>
      </c>
      <c r="K1923" s="28">
        <v>5.7200000000000003E-3</v>
      </c>
      <c r="L1923" s="28">
        <v>2.7E-4</v>
      </c>
      <c r="M1923" s="29">
        <v>1352</v>
      </c>
      <c r="N1923" s="29">
        <v>216</v>
      </c>
      <c r="O1923" s="29">
        <v>210</v>
      </c>
      <c r="P1923" s="29">
        <v>20</v>
      </c>
      <c r="Q1923" s="29">
        <v>123</v>
      </c>
      <c r="R1923" s="29">
        <v>4</v>
      </c>
      <c r="S1923" s="29">
        <v>115</v>
      </c>
      <c r="T1923" s="29">
        <v>5</v>
      </c>
      <c r="U1923" s="29">
        <v>123</v>
      </c>
      <c r="V1923" s="29">
        <v>4</v>
      </c>
      <c r="W1923" s="30">
        <f>100*(O1923-Q1923)/O1923</f>
        <v>41.428571428571431</v>
      </c>
      <c r="X1923" s="121">
        <v>2.5007947456120668E-2</v>
      </c>
      <c r="Y1923" s="121">
        <v>3.4687500679056097E-4</v>
      </c>
      <c r="Z1923" s="122">
        <v>1.0710186513920898E-3</v>
      </c>
      <c r="AA1923" s="122">
        <v>1.2053937665340036E-5</v>
      </c>
      <c r="AB1923" s="122">
        <v>0.28218625666104097</v>
      </c>
      <c r="AC1923" s="122">
        <v>4.9969591463937644E-5</v>
      </c>
      <c r="AD1923" s="33">
        <f t="shared" si="284"/>
        <v>-20.714333065474655</v>
      </c>
      <c r="AE1923" s="33">
        <f t="shared" si="285"/>
        <v>-18.106913357367471</v>
      </c>
      <c r="AF1923" s="33">
        <f t="shared" si="286"/>
        <v>1.7676107732566699</v>
      </c>
      <c r="AG1923" s="34">
        <f t="shared" si="287"/>
        <v>1504.9799448166671</v>
      </c>
      <c r="AH1923" s="34">
        <f t="shared" si="288"/>
        <v>2318.091012134355</v>
      </c>
      <c r="AI1923" s="34">
        <f t="shared" si="283"/>
        <v>3240.0292372307845</v>
      </c>
      <c r="AJ1923" s="33">
        <f t="shared" si="289"/>
        <v>-0.96774040206650336</v>
      </c>
    </row>
    <row r="1924" spans="1:36">
      <c r="A1924" s="1" t="s">
        <v>1942</v>
      </c>
      <c r="B1924" s="54">
        <v>175.96</v>
      </c>
      <c r="C1924" s="54">
        <v>248.78</v>
      </c>
      <c r="D1924" s="12">
        <f t="shared" si="290"/>
        <v>0.70729158292467242</v>
      </c>
      <c r="E1924" s="13">
        <v>7.7179999999999999E-2</v>
      </c>
      <c r="F1924" s="13">
        <v>1.1999999999999999E-3</v>
      </c>
      <c r="G1924" s="14">
        <v>2.0444</v>
      </c>
      <c r="H1924" s="14">
        <v>2.8920000000000001E-2</v>
      </c>
      <c r="I1924" s="13">
        <v>0.19228999999999999</v>
      </c>
      <c r="J1924" s="13">
        <v>2.48E-3</v>
      </c>
      <c r="K1924" s="15">
        <v>5.67E-2</v>
      </c>
      <c r="L1924" s="15">
        <v>9.7999999999999997E-4</v>
      </c>
      <c r="M1924" s="16">
        <v>1126</v>
      </c>
      <c r="N1924" s="16">
        <v>13</v>
      </c>
      <c r="O1924" s="16">
        <v>1130</v>
      </c>
      <c r="P1924" s="16">
        <v>10</v>
      </c>
      <c r="Q1924" s="16">
        <v>1134</v>
      </c>
      <c r="R1924" s="16">
        <v>13</v>
      </c>
      <c r="S1924" s="16">
        <v>1115</v>
      </c>
      <c r="T1924" s="16">
        <v>19</v>
      </c>
      <c r="U1924" s="16">
        <v>1126</v>
      </c>
      <c r="V1924" s="16">
        <v>13</v>
      </c>
      <c r="W1924" s="17">
        <f>100*(M1924-Q1924)/M1924</f>
        <v>-0.71047957371225579</v>
      </c>
      <c r="X1924" s="119">
        <v>2.2627153957541807E-2</v>
      </c>
      <c r="Y1924" s="119">
        <v>6.9001225197950719E-4</v>
      </c>
      <c r="Z1924" s="120">
        <v>9.2915607687724751E-4</v>
      </c>
      <c r="AA1924" s="120">
        <v>2.6488943706518937E-5</v>
      </c>
      <c r="AB1924" s="120">
        <v>0.28210251134298886</v>
      </c>
      <c r="AC1924" s="120">
        <v>1.3883674857376827E-5</v>
      </c>
      <c r="AD1924" s="20">
        <f t="shared" si="284"/>
        <v>-23.675917594782049</v>
      </c>
      <c r="AE1924" s="20">
        <f t="shared" si="285"/>
        <v>0.57167701369431612</v>
      </c>
      <c r="AF1924" s="20">
        <f t="shared" si="286"/>
        <v>0.49221253148356425</v>
      </c>
      <c r="AG1924" s="21">
        <f t="shared" si="287"/>
        <v>1615.6382349355565</v>
      </c>
      <c r="AH1924" s="21">
        <f t="shared" si="288"/>
        <v>1906.6718718130123</v>
      </c>
      <c r="AI1924" s="21">
        <f t="shared" si="283"/>
        <v>2234.5540579744779</v>
      </c>
      <c r="AJ1924" s="20">
        <f t="shared" si="289"/>
        <v>-0.97201337117839615</v>
      </c>
    </row>
    <row r="1925" spans="1:36">
      <c r="A1925" s="1" t="s">
        <v>1943</v>
      </c>
      <c r="B1925" s="54">
        <v>24.89</v>
      </c>
      <c r="C1925" s="54">
        <v>40.299999999999997</v>
      </c>
      <c r="D1925" s="12">
        <f t="shared" si="290"/>
        <v>0.61761786600496282</v>
      </c>
      <c r="E1925" s="13">
        <v>8.1540000000000001E-2</v>
      </c>
      <c r="F1925" s="13">
        <v>2.0910000000000002E-2</v>
      </c>
      <c r="G1925" s="14">
        <v>1.2422599999999999</v>
      </c>
      <c r="H1925" s="14">
        <v>0.30882999999999999</v>
      </c>
      <c r="I1925" s="13">
        <v>0.11049</v>
      </c>
      <c r="J1925" s="13">
        <v>6.94E-3</v>
      </c>
      <c r="K1925" s="15">
        <v>3.2969999999999999E-2</v>
      </c>
      <c r="L1925" s="15">
        <v>1.8799999999999999E-3</v>
      </c>
      <c r="M1925" s="16">
        <v>1235</v>
      </c>
      <c r="N1925" s="16">
        <v>561</v>
      </c>
      <c r="O1925" s="16">
        <v>820</v>
      </c>
      <c r="P1925" s="16">
        <v>140</v>
      </c>
      <c r="Q1925" s="16">
        <v>676</v>
      </c>
      <c r="R1925" s="16">
        <v>40</v>
      </c>
      <c r="S1925" s="16">
        <v>656</v>
      </c>
      <c r="T1925" s="16">
        <v>37</v>
      </c>
      <c r="U1925" s="16">
        <v>676</v>
      </c>
      <c r="V1925" s="16">
        <v>40</v>
      </c>
      <c r="W1925" s="17">
        <f>100*(O1925-Q1925)/O1925</f>
        <v>17.560975609756099</v>
      </c>
      <c r="X1925" s="119">
        <v>1.7105259013249691E-2</v>
      </c>
      <c r="Y1925" s="119">
        <v>1.1695070614963765E-4</v>
      </c>
      <c r="Z1925" s="120">
        <v>7.1288198007761038E-4</v>
      </c>
      <c r="AA1925" s="120">
        <v>3.2414131925242854E-6</v>
      </c>
      <c r="AB1925" s="120">
        <v>0.28244559406795822</v>
      </c>
      <c r="AC1925" s="120">
        <v>1.8741762495059407E-5</v>
      </c>
      <c r="AD1925" s="20">
        <f t="shared" si="284"/>
        <v>-11.543078241190718</v>
      </c>
      <c r="AE1925" s="20">
        <f t="shared" si="285"/>
        <v>3.053634235887781</v>
      </c>
      <c r="AF1925" s="20">
        <f t="shared" si="286"/>
        <v>0.66377689329918577</v>
      </c>
      <c r="AG1925" s="21">
        <f t="shared" si="287"/>
        <v>1131.2116221660983</v>
      </c>
      <c r="AH1925" s="21">
        <f t="shared" si="288"/>
        <v>1405.959181668788</v>
      </c>
      <c r="AI1925" s="21">
        <f t="shared" si="283"/>
        <v>1712.5420379696789</v>
      </c>
      <c r="AJ1925" s="20">
        <f t="shared" si="289"/>
        <v>-0.97852765120248164</v>
      </c>
    </row>
    <row r="1926" spans="1:36">
      <c r="A1926" s="1" t="s">
        <v>1944</v>
      </c>
      <c r="B1926" s="54">
        <v>312.14</v>
      </c>
      <c r="C1926" s="54">
        <v>466.52</v>
      </c>
      <c r="D1926" s="12">
        <f t="shared" si="290"/>
        <v>0.66908171139500983</v>
      </c>
      <c r="E1926" s="13">
        <v>5.5890000000000002E-2</v>
      </c>
      <c r="F1926" s="13">
        <v>1.089E-2</v>
      </c>
      <c r="G1926" s="14">
        <v>0.12717000000000001</v>
      </c>
      <c r="H1926" s="14">
        <v>2.4230000000000002E-2</v>
      </c>
      <c r="I1926" s="13">
        <v>1.6500000000000001E-2</v>
      </c>
      <c r="J1926" s="13">
        <v>6.7000000000000002E-4</v>
      </c>
      <c r="K1926" s="15">
        <v>5.1399999999999996E-3</v>
      </c>
      <c r="L1926" s="15">
        <v>2.2000000000000001E-4</v>
      </c>
      <c r="M1926" s="16">
        <v>448</v>
      </c>
      <c r="N1926" s="16">
        <v>400</v>
      </c>
      <c r="O1926" s="16">
        <v>122</v>
      </c>
      <c r="P1926" s="16">
        <v>22</v>
      </c>
      <c r="Q1926" s="16">
        <v>106</v>
      </c>
      <c r="R1926" s="16">
        <v>4</v>
      </c>
      <c r="S1926" s="16">
        <v>104</v>
      </c>
      <c r="T1926" s="16">
        <v>4</v>
      </c>
      <c r="U1926" s="16">
        <v>106</v>
      </c>
      <c r="V1926" s="16">
        <v>4</v>
      </c>
      <c r="W1926" s="17">
        <f>100*(O1926-Q1926)/O1926</f>
        <v>13.114754098360656</v>
      </c>
      <c r="X1926" s="119">
        <v>2.8456816045616201E-2</v>
      </c>
      <c r="Y1926" s="119">
        <v>8.2726431811966849E-4</v>
      </c>
      <c r="Z1926" s="120">
        <v>1.3112054606477868E-3</v>
      </c>
      <c r="AA1926" s="120">
        <v>3.9253218773727092E-5</v>
      </c>
      <c r="AB1926" s="120">
        <v>0.2830246495768215</v>
      </c>
      <c r="AC1926" s="120">
        <v>1.8875167771066789E-5</v>
      </c>
      <c r="AD1926" s="20">
        <f t="shared" si="284"/>
        <v>8.9347451947663359</v>
      </c>
      <c r="AE1926" s="20">
        <f t="shared" si="285"/>
        <v>11.171434402630354</v>
      </c>
      <c r="AF1926" s="20">
        <f t="shared" si="286"/>
        <v>0.66766012451616197</v>
      </c>
      <c r="AG1926" s="21">
        <f t="shared" si="287"/>
        <v>324.45561150601344</v>
      </c>
      <c r="AH1926" s="21">
        <f t="shared" si="288"/>
        <v>450.76167994246362</v>
      </c>
      <c r="AI1926" s="21">
        <f t="shared" ref="AI1926:AI1989" si="291">AG1926-(AG1926-U1926)*(-0.34-AJ1926)/(-0.34-0.16)</f>
        <v>595.56158551829833</v>
      </c>
      <c r="AJ1926" s="20">
        <f t="shared" si="289"/>
        <v>-0.96050585961904256</v>
      </c>
    </row>
    <row r="1927" spans="1:36">
      <c r="A1927" s="1" t="s">
        <v>1945</v>
      </c>
      <c r="B1927" s="54">
        <v>133.38999999999999</v>
      </c>
      <c r="C1927" s="54">
        <v>236.76</v>
      </c>
      <c r="D1927" s="12">
        <f t="shared" si="290"/>
        <v>0.56339753336712284</v>
      </c>
      <c r="E1927" s="13">
        <v>0.20896000000000001</v>
      </c>
      <c r="F1927" s="13">
        <v>4.1200000000000004E-3</v>
      </c>
      <c r="G1927" s="14">
        <v>15.59868</v>
      </c>
      <c r="H1927" s="14">
        <v>0.22148999999999999</v>
      </c>
      <c r="I1927" s="13">
        <v>0.54142000000000001</v>
      </c>
      <c r="J1927" s="13">
        <v>7.4200000000000004E-3</v>
      </c>
      <c r="K1927" s="15">
        <v>0.14706</v>
      </c>
      <c r="L1927" s="15">
        <v>2.0500000000000002E-3</v>
      </c>
      <c r="M1927" s="16">
        <v>2897</v>
      </c>
      <c r="N1927" s="16">
        <v>33</v>
      </c>
      <c r="O1927" s="16">
        <v>2853</v>
      </c>
      <c r="P1927" s="16">
        <v>14</v>
      </c>
      <c r="Q1927" s="16">
        <v>2789</v>
      </c>
      <c r="R1927" s="16">
        <v>31</v>
      </c>
      <c r="S1927" s="16">
        <v>2773</v>
      </c>
      <c r="T1927" s="16">
        <v>36</v>
      </c>
      <c r="U1927" s="16">
        <v>2897</v>
      </c>
      <c r="V1927" s="16">
        <v>33</v>
      </c>
      <c r="W1927" s="17">
        <f>100*(M1927-Q1927)/M1927</f>
        <v>3.7279944770452191</v>
      </c>
      <c r="X1927" s="119">
        <v>2.916929428592523E-2</v>
      </c>
      <c r="Y1927" s="119">
        <v>6.0606993127655022E-4</v>
      </c>
      <c r="Z1927" s="120">
        <v>1.2257800796785325E-3</v>
      </c>
      <c r="AA1927" s="120">
        <v>2.3505633853433807E-5</v>
      </c>
      <c r="AB1927" s="120">
        <v>0.28092569187857852</v>
      </c>
      <c r="AC1927" s="120">
        <v>1.7777763395642845E-5</v>
      </c>
      <c r="AD1927" s="20">
        <f t="shared" si="284"/>
        <v>-65.293173348899273</v>
      </c>
      <c r="AE1927" s="20">
        <f t="shared" si="285"/>
        <v>-2.464000435972169</v>
      </c>
      <c r="AF1927" s="20">
        <f t="shared" si="286"/>
        <v>0.63282532758507537</v>
      </c>
      <c r="AG1927" s="21">
        <f t="shared" si="287"/>
        <v>3248.4144781278501</v>
      </c>
      <c r="AH1927" s="21">
        <f t="shared" si="288"/>
        <v>3452.867873521976</v>
      </c>
      <c r="AI1927" s="21">
        <f t="shared" si="291"/>
        <v>3686.3323804012057</v>
      </c>
      <c r="AJ1927" s="20">
        <f t="shared" si="289"/>
        <v>-0.96307891326269479</v>
      </c>
    </row>
    <row r="1928" spans="1:36">
      <c r="A1928" s="1" t="s">
        <v>1946</v>
      </c>
      <c r="B1928" s="54">
        <v>483.87</v>
      </c>
      <c r="C1928" s="54">
        <v>1667.49</v>
      </c>
      <c r="D1928" s="12">
        <f t="shared" si="290"/>
        <v>0.29017865174603746</v>
      </c>
      <c r="E1928" s="13">
        <v>5.6689999999999997E-2</v>
      </c>
      <c r="F1928" s="13">
        <v>2.5300000000000001E-3</v>
      </c>
      <c r="G1928" s="14">
        <v>0.19964999999999999</v>
      </c>
      <c r="H1928" s="14">
        <v>8.3700000000000007E-3</v>
      </c>
      <c r="I1928" s="13">
        <v>2.554E-2</v>
      </c>
      <c r="J1928" s="13">
        <v>3.8999999999999999E-4</v>
      </c>
      <c r="K1928" s="15">
        <v>7.9399999999999991E-3</v>
      </c>
      <c r="L1928" s="15">
        <v>1.2E-4</v>
      </c>
      <c r="M1928" s="16">
        <v>480</v>
      </c>
      <c r="N1928" s="16">
        <v>101</v>
      </c>
      <c r="O1928" s="16">
        <v>185</v>
      </c>
      <c r="P1928" s="16">
        <v>7</v>
      </c>
      <c r="Q1928" s="16">
        <v>163</v>
      </c>
      <c r="R1928" s="16">
        <v>2</v>
      </c>
      <c r="S1928" s="16">
        <v>160</v>
      </c>
      <c r="T1928" s="16">
        <v>2</v>
      </c>
      <c r="U1928" s="16">
        <v>163</v>
      </c>
      <c r="V1928" s="16">
        <v>2</v>
      </c>
      <c r="W1928" s="17">
        <f>100*(O1928-Q1928)/O1928</f>
        <v>11.891891891891891</v>
      </c>
      <c r="X1928" s="119">
        <v>2.4832827595998464E-2</v>
      </c>
      <c r="Y1928" s="119">
        <v>8.6136105800680254E-4</v>
      </c>
      <c r="Z1928" s="120">
        <v>1.0493317591682956E-3</v>
      </c>
      <c r="AA1928" s="120">
        <v>3.1458192492781429E-5</v>
      </c>
      <c r="AB1928" s="120">
        <v>0.28236334053690088</v>
      </c>
      <c r="AC1928" s="120">
        <v>1.585552374694665E-5</v>
      </c>
      <c r="AD1928" s="20">
        <f t="shared" si="284"/>
        <v>-14.451906946202353</v>
      </c>
      <c r="AE1928" s="20">
        <f t="shared" si="285"/>
        <v>-10.990373156072319</v>
      </c>
      <c r="AF1928" s="20">
        <f t="shared" si="286"/>
        <v>0.56091832264962305</v>
      </c>
      <c r="AG1928" s="21">
        <f t="shared" si="287"/>
        <v>1256.6363568488807</v>
      </c>
      <c r="AH1928" s="21">
        <f t="shared" si="288"/>
        <v>1901.1018162540918</v>
      </c>
      <c r="AI1928" s="21">
        <f t="shared" si="291"/>
        <v>2631.1045790808103</v>
      </c>
      <c r="AJ1928" s="20">
        <f t="shared" si="289"/>
        <v>-0.96839362171179832</v>
      </c>
    </row>
    <row r="1929" spans="1:36">
      <c r="A1929" s="1" t="s">
        <v>1947</v>
      </c>
      <c r="B1929" s="54">
        <v>43.73</v>
      </c>
      <c r="C1929" s="54">
        <v>67.599999999999994</v>
      </c>
      <c r="D1929" s="12">
        <f t="shared" si="290"/>
        <v>0.64689349112426031</v>
      </c>
      <c r="E1929" s="13">
        <v>7.918E-2</v>
      </c>
      <c r="F1929" s="13">
        <v>2.8400000000000001E-3</v>
      </c>
      <c r="G1929" s="14">
        <v>2.1756000000000002</v>
      </c>
      <c r="H1929" s="14">
        <v>7.0930000000000007E-2</v>
      </c>
      <c r="I1929" s="13">
        <v>0.19947999999999999</v>
      </c>
      <c r="J1929" s="13">
        <v>4.5500000000000002E-3</v>
      </c>
      <c r="K1929" s="15">
        <v>5.8349999999999999E-2</v>
      </c>
      <c r="L1929" s="15">
        <v>2.3800000000000002E-3</v>
      </c>
      <c r="M1929" s="16">
        <v>1177</v>
      </c>
      <c r="N1929" s="16">
        <v>32</v>
      </c>
      <c r="O1929" s="16">
        <v>1173</v>
      </c>
      <c r="P1929" s="16">
        <v>23</v>
      </c>
      <c r="Q1929" s="16">
        <v>1173</v>
      </c>
      <c r="R1929" s="16">
        <v>24</v>
      </c>
      <c r="S1929" s="16">
        <v>1146</v>
      </c>
      <c r="T1929" s="16">
        <v>45</v>
      </c>
      <c r="U1929" s="16">
        <v>1177</v>
      </c>
      <c r="V1929" s="16">
        <v>32</v>
      </c>
      <c r="W1929" s="17">
        <f>100*(M1929-Q1929)/M1929</f>
        <v>0.33984706881903143</v>
      </c>
      <c r="X1929" s="119">
        <v>1.4445856516583387E-2</v>
      </c>
      <c r="Y1929" s="119">
        <v>1.1657648921117896E-4</v>
      </c>
      <c r="Z1929" s="120">
        <v>5.8541529281526037E-4</v>
      </c>
      <c r="AA1929" s="120">
        <v>4.8232699179089723E-6</v>
      </c>
      <c r="AB1929" s="120">
        <v>0.28191276541582211</v>
      </c>
      <c r="AC1929" s="120">
        <v>1.7966795780034401E-5</v>
      </c>
      <c r="AD1929" s="20">
        <f t="shared" si="284"/>
        <v>-30.386126779805565</v>
      </c>
      <c r="AE1929" s="20">
        <f t="shared" si="285"/>
        <v>-4.7723213789263585</v>
      </c>
      <c r="AF1929" s="20">
        <f t="shared" si="286"/>
        <v>0.63704277820694277</v>
      </c>
      <c r="AG1929" s="21">
        <f t="shared" si="287"/>
        <v>1861.3831869541059</v>
      </c>
      <c r="AH1929" s="21">
        <f t="shared" si="288"/>
        <v>2278.1503865682989</v>
      </c>
      <c r="AI1929" s="21">
        <f t="shared" si="291"/>
        <v>2740.633548926985</v>
      </c>
      <c r="AJ1929" s="20">
        <f t="shared" si="289"/>
        <v>-0.98236700925255238</v>
      </c>
    </row>
    <row r="1930" spans="1:36">
      <c r="A1930" s="23" t="s">
        <v>1948</v>
      </c>
      <c r="B1930" s="51">
        <v>70.45</v>
      </c>
      <c r="C1930" s="51">
        <v>236.62</v>
      </c>
      <c r="D1930" s="25">
        <f t="shared" si="290"/>
        <v>0.29773476460147069</v>
      </c>
      <c r="E1930" s="26">
        <v>7.9530000000000003E-2</v>
      </c>
      <c r="F1930" s="26">
        <v>9.6100000000000005E-3</v>
      </c>
      <c r="G1930" s="27">
        <v>0.89410999999999996</v>
      </c>
      <c r="H1930" s="27">
        <v>0.10478</v>
      </c>
      <c r="I1930" s="26">
        <v>8.1540000000000001E-2</v>
      </c>
      <c r="J1930" s="26">
        <v>2.3999999999999998E-3</v>
      </c>
      <c r="K1930" s="28">
        <v>2.4400000000000002E-2</v>
      </c>
      <c r="L1930" s="28">
        <v>1.32E-3</v>
      </c>
      <c r="M1930" s="29">
        <v>1185</v>
      </c>
      <c r="N1930" s="29">
        <v>251</v>
      </c>
      <c r="O1930" s="29">
        <v>649</v>
      </c>
      <c r="P1930" s="29">
        <v>56</v>
      </c>
      <c r="Q1930" s="29">
        <v>505</v>
      </c>
      <c r="R1930" s="29">
        <v>14</v>
      </c>
      <c r="S1930" s="29">
        <v>487</v>
      </c>
      <c r="T1930" s="29">
        <v>26</v>
      </c>
      <c r="U1930" s="29">
        <v>505</v>
      </c>
      <c r="V1930" s="29">
        <v>14</v>
      </c>
      <c r="W1930" s="30">
        <f>100*(O1930-Q1930)/O1930</f>
        <v>22.187981510015408</v>
      </c>
      <c r="X1930" s="121">
        <v>2.0116561615965936E-2</v>
      </c>
      <c r="Y1930" s="121">
        <v>2.7910656155915854E-4</v>
      </c>
      <c r="Z1930" s="122">
        <v>8.2581180562754587E-4</v>
      </c>
      <c r="AA1930" s="122">
        <v>1.0529967230704408E-5</v>
      </c>
      <c r="AB1930" s="122">
        <v>0.28222194624956265</v>
      </c>
      <c r="AC1930" s="122">
        <v>1.6483155892868555E-5</v>
      </c>
      <c r="AD1930" s="33">
        <f t="shared" si="284"/>
        <v>-19.452200021126131</v>
      </c>
      <c r="AE1930" s="33">
        <f t="shared" si="285"/>
        <v>-8.616046301885838</v>
      </c>
      <c r="AF1930" s="33">
        <f t="shared" si="286"/>
        <v>0.58356234055446166</v>
      </c>
      <c r="AG1930" s="34">
        <f t="shared" si="287"/>
        <v>1445.7967750625544</v>
      </c>
      <c r="AH1930" s="34">
        <f t="shared" si="288"/>
        <v>2009.1169318541538</v>
      </c>
      <c r="AI1930" s="34">
        <f t="shared" si="291"/>
        <v>2640.8460432328984</v>
      </c>
      <c r="AJ1930" s="33">
        <f t="shared" si="289"/>
        <v>-0.97512615043290529</v>
      </c>
    </row>
    <row r="1931" spans="1:36">
      <c r="A1931" s="1" t="s">
        <v>1949</v>
      </c>
      <c r="B1931" s="54">
        <v>36.520000000000003</v>
      </c>
      <c r="C1931" s="54">
        <v>63.37</v>
      </c>
      <c r="D1931" s="12">
        <f t="shared" si="290"/>
        <v>0.57629793277576147</v>
      </c>
      <c r="E1931" s="13">
        <v>5.0160000000000003E-2</v>
      </c>
      <c r="F1931" s="13">
        <v>2.0930000000000001E-2</v>
      </c>
      <c r="G1931" s="14">
        <v>0.11701</v>
      </c>
      <c r="H1931" s="14">
        <v>4.4359999999999997E-2</v>
      </c>
      <c r="I1931" s="13">
        <v>1.694E-2</v>
      </c>
      <c r="J1931" s="13">
        <v>3.0400000000000002E-3</v>
      </c>
      <c r="K1931" s="15">
        <v>5.7099999999999998E-3</v>
      </c>
      <c r="L1931" s="15">
        <v>2.0999999999999999E-3</v>
      </c>
      <c r="M1931" s="16">
        <v>202</v>
      </c>
      <c r="N1931" s="16">
        <v>417</v>
      </c>
      <c r="O1931" s="16">
        <v>112</v>
      </c>
      <c r="P1931" s="16">
        <v>40</v>
      </c>
      <c r="Q1931" s="16">
        <v>108</v>
      </c>
      <c r="R1931" s="16">
        <v>19</v>
      </c>
      <c r="S1931" s="16">
        <v>115</v>
      </c>
      <c r="T1931" s="16">
        <v>42</v>
      </c>
      <c r="U1931" s="16">
        <v>108</v>
      </c>
      <c r="V1931" s="16">
        <v>19</v>
      </c>
      <c r="W1931" s="17">
        <f>100*(O1931-Q1931)/O1931</f>
        <v>3.5714285714285716</v>
      </c>
      <c r="X1931" s="119">
        <v>1.149567311880682E-2</v>
      </c>
      <c r="Y1931" s="119">
        <v>1.3230735220700298E-4</v>
      </c>
      <c r="Z1931" s="120">
        <v>5.2897033816946544E-4</v>
      </c>
      <c r="AA1931" s="120">
        <v>5.6298057778514875E-6</v>
      </c>
      <c r="AB1931" s="120">
        <v>0.28308281277923369</v>
      </c>
      <c r="AC1931" s="120">
        <v>1.6582191475530382E-5</v>
      </c>
      <c r="AD1931" s="20">
        <f t="shared" si="284"/>
        <v>10.991639173385526</v>
      </c>
      <c r="AE1931" s="20">
        <f t="shared" si="285"/>
        <v>13.32685859170013</v>
      </c>
      <c r="AF1931" s="20">
        <f t="shared" si="286"/>
        <v>0.58655461001565856</v>
      </c>
      <c r="AG1931" s="21">
        <f t="shared" si="287"/>
        <v>235.93630711822502</v>
      </c>
      <c r="AH1931" s="21">
        <f t="shared" si="288"/>
        <v>314.15172866522153</v>
      </c>
      <c r="AI1931" s="21">
        <f t="shared" si="291"/>
        <v>400.73545470461454</v>
      </c>
      <c r="AJ1931" s="20">
        <f t="shared" si="289"/>
        <v>-0.9840671584888715</v>
      </c>
    </row>
    <row r="1932" spans="1:36">
      <c r="A1932" s="1" t="s">
        <v>1950</v>
      </c>
      <c r="B1932" s="54">
        <v>70.53</v>
      </c>
      <c r="C1932" s="54">
        <v>312.27</v>
      </c>
      <c r="D1932" s="12">
        <f t="shared" si="290"/>
        <v>0.22586223460466906</v>
      </c>
      <c r="E1932" s="13">
        <v>0.113</v>
      </c>
      <c r="F1932" s="13">
        <v>1.09E-3</v>
      </c>
      <c r="G1932" s="14">
        <v>5.1745700000000001</v>
      </c>
      <c r="H1932" s="14">
        <v>4.6449999999999998E-2</v>
      </c>
      <c r="I1932" s="13">
        <v>0.33248</v>
      </c>
      <c r="J1932" s="13">
        <v>3.8E-3</v>
      </c>
      <c r="K1932" s="15">
        <v>0.10881</v>
      </c>
      <c r="L1932" s="15">
        <v>2.1099999999999999E-3</v>
      </c>
      <c r="M1932" s="16">
        <v>1848</v>
      </c>
      <c r="N1932" s="16">
        <v>10</v>
      </c>
      <c r="O1932" s="16">
        <v>1848</v>
      </c>
      <c r="P1932" s="16">
        <v>8</v>
      </c>
      <c r="Q1932" s="16">
        <v>1850</v>
      </c>
      <c r="R1932" s="16">
        <v>18</v>
      </c>
      <c r="S1932" s="16">
        <v>2088</v>
      </c>
      <c r="T1932" s="16">
        <v>38</v>
      </c>
      <c r="U1932" s="16">
        <v>1848</v>
      </c>
      <c r="V1932" s="16">
        <v>10</v>
      </c>
      <c r="W1932" s="17">
        <f>100*(M1932-Q1932)/M1932</f>
        <v>-0.10822510822510822</v>
      </c>
      <c r="X1932" s="119">
        <v>1.0317962511156747E-2</v>
      </c>
      <c r="Y1932" s="119">
        <v>1.8614096572357956E-4</v>
      </c>
      <c r="Z1932" s="120">
        <v>4.2017670764083788E-4</v>
      </c>
      <c r="AA1932" s="120">
        <v>7.6559929962830738E-6</v>
      </c>
      <c r="AB1932" s="120">
        <v>0.2815386414044676</v>
      </c>
      <c r="AC1932" s="120">
        <v>1.3955869084572774E-5</v>
      </c>
      <c r="AD1932" s="20">
        <f t="shared" si="284"/>
        <v>-43.61671578276605</v>
      </c>
      <c r="AE1932" s="20">
        <f t="shared" si="285"/>
        <v>-2.9342693586265067</v>
      </c>
      <c r="AF1932" s="20">
        <f t="shared" si="286"/>
        <v>0.49558043511519556</v>
      </c>
      <c r="AG1932" s="21">
        <f t="shared" si="287"/>
        <v>2360.685142193252</v>
      </c>
      <c r="AH1932" s="21">
        <f t="shared" si="288"/>
        <v>2676.4876905244946</v>
      </c>
      <c r="AI1932" s="21">
        <f t="shared" si="291"/>
        <v>3024.4525205447821</v>
      </c>
      <c r="AJ1932" s="20">
        <f t="shared" si="289"/>
        <v>-0.98734407507105915</v>
      </c>
    </row>
    <row r="1933" spans="1:36">
      <c r="A1933" s="1" t="s">
        <v>1951</v>
      </c>
      <c r="B1933" s="54">
        <v>264.08999999999997</v>
      </c>
      <c r="C1933" s="54">
        <v>596.14</v>
      </c>
      <c r="D1933" s="12">
        <f t="shared" si="290"/>
        <v>0.44299996645083367</v>
      </c>
      <c r="E1933" s="13">
        <v>5.1040000000000002E-2</v>
      </c>
      <c r="F1933" s="13">
        <v>7.5199999999999998E-3</v>
      </c>
      <c r="G1933" s="14">
        <v>0.17446999999999999</v>
      </c>
      <c r="H1933" s="14">
        <v>2.479E-2</v>
      </c>
      <c r="I1933" s="13">
        <v>2.479E-2</v>
      </c>
      <c r="J1933" s="13">
        <v>9.6000000000000002E-4</v>
      </c>
      <c r="K1933" s="15">
        <v>7.8100000000000001E-3</v>
      </c>
      <c r="L1933" s="15">
        <v>4.0000000000000002E-4</v>
      </c>
      <c r="M1933" s="16">
        <v>243</v>
      </c>
      <c r="N1933" s="16">
        <v>303</v>
      </c>
      <c r="O1933" s="16">
        <v>163</v>
      </c>
      <c r="P1933" s="16">
        <v>21</v>
      </c>
      <c r="Q1933" s="16">
        <v>158</v>
      </c>
      <c r="R1933" s="16">
        <v>6</v>
      </c>
      <c r="S1933" s="16">
        <v>157</v>
      </c>
      <c r="T1933" s="16">
        <v>8</v>
      </c>
      <c r="U1933" s="16">
        <v>158</v>
      </c>
      <c r="V1933" s="16">
        <v>6</v>
      </c>
      <c r="W1933" s="17">
        <f t="shared" ref="W1933:W1938" si="292">100*(O1933-Q1933)/O1933</f>
        <v>3.0674846625766872</v>
      </c>
      <c r="X1933" s="119">
        <v>1.0486278434302403E-2</v>
      </c>
      <c r="Y1933" s="119">
        <v>2.2864191927473944E-4</v>
      </c>
      <c r="Z1933" s="120">
        <v>4.4863454300720647E-4</v>
      </c>
      <c r="AA1933" s="120">
        <v>8.9787078579815461E-6</v>
      </c>
      <c r="AB1933" s="120">
        <v>0.28224353371083954</v>
      </c>
      <c r="AC1933" s="120">
        <v>1.4700691041930281E-5</v>
      </c>
      <c r="AD1933" s="20">
        <f t="shared" si="284"/>
        <v>-18.688777147684021</v>
      </c>
      <c r="AE1933" s="20">
        <f t="shared" si="285"/>
        <v>-15.272377735560116</v>
      </c>
      <c r="AF1933" s="20">
        <f t="shared" si="286"/>
        <v>0.52005827205106692</v>
      </c>
      <c r="AG1933" s="21">
        <f t="shared" si="287"/>
        <v>1401.9464529743675</v>
      </c>
      <c r="AH1933" s="21">
        <f t="shared" si="288"/>
        <v>2166.6877841716123</v>
      </c>
      <c r="AI1933" s="21">
        <f t="shared" si="291"/>
        <v>3010.3366535236896</v>
      </c>
      <c r="AJ1933" s="20">
        <f t="shared" si="289"/>
        <v>-0.98648691135520461</v>
      </c>
    </row>
    <row r="1934" spans="1:36">
      <c r="A1934" s="1" t="s">
        <v>1952</v>
      </c>
      <c r="B1934" s="54">
        <v>77.89</v>
      </c>
      <c r="C1934" s="54">
        <v>67.290000000000006</v>
      </c>
      <c r="D1934" s="12">
        <f t="shared" si="290"/>
        <v>1.1575271214147718</v>
      </c>
      <c r="E1934" s="13">
        <v>6.719E-2</v>
      </c>
      <c r="F1934" s="13">
        <v>1.1010000000000001E-2</v>
      </c>
      <c r="G1934" s="14">
        <v>0.99905999999999995</v>
      </c>
      <c r="H1934" s="14">
        <v>0.15895000000000001</v>
      </c>
      <c r="I1934" s="13">
        <v>0.10784000000000001</v>
      </c>
      <c r="J1934" s="13">
        <v>4.2100000000000002E-3</v>
      </c>
      <c r="K1934" s="15">
        <v>3.2870000000000003E-2</v>
      </c>
      <c r="L1934" s="15">
        <v>9.7999999999999997E-4</v>
      </c>
      <c r="M1934" s="16">
        <v>844</v>
      </c>
      <c r="N1934" s="16">
        <v>365</v>
      </c>
      <c r="O1934" s="16">
        <v>703</v>
      </c>
      <c r="P1934" s="16">
        <v>81</v>
      </c>
      <c r="Q1934" s="16">
        <v>660</v>
      </c>
      <c r="R1934" s="16">
        <v>24</v>
      </c>
      <c r="S1934" s="16">
        <v>654</v>
      </c>
      <c r="T1934" s="16">
        <v>19</v>
      </c>
      <c r="U1934" s="16">
        <v>660</v>
      </c>
      <c r="V1934" s="16">
        <v>24</v>
      </c>
      <c r="W1934" s="17">
        <f t="shared" si="292"/>
        <v>6.1166429587482218</v>
      </c>
      <c r="X1934" s="119">
        <v>1.635965298229464E-2</v>
      </c>
      <c r="Y1934" s="119">
        <v>1.2031726465963216E-4</v>
      </c>
      <c r="Z1934" s="120">
        <v>6.4890127822262778E-4</v>
      </c>
      <c r="AA1934" s="120">
        <v>3.87812412176895E-6</v>
      </c>
      <c r="AB1934" s="120">
        <v>0.28228848783038973</v>
      </c>
      <c r="AC1934" s="120">
        <v>1.4997606596051672E-5</v>
      </c>
      <c r="AD1934" s="20">
        <f t="shared" si="284"/>
        <v>-17.099011557377697</v>
      </c>
      <c r="AE1934" s="20">
        <f t="shared" si="285"/>
        <v>-2.8304589192928997</v>
      </c>
      <c r="AF1934" s="20">
        <f t="shared" si="286"/>
        <v>0.5311512548722146</v>
      </c>
      <c r="AG1934" s="21">
        <f t="shared" si="287"/>
        <v>1347.1252970755079</v>
      </c>
      <c r="AH1934" s="21">
        <f t="shared" si="288"/>
        <v>1763.7117324537824</v>
      </c>
      <c r="AI1934" s="21">
        <f t="shared" si="291"/>
        <v>2227.2706600843712</v>
      </c>
      <c r="AJ1934" s="20">
        <f t="shared" si="289"/>
        <v>-0.98045478077642689</v>
      </c>
    </row>
    <row r="1935" spans="1:36">
      <c r="A1935" s="1" t="s">
        <v>1953</v>
      </c>
      <c r="B1935" s="54">
        <v>152.29</v>
      </c>
      <c r="C1935" s="54">
        <v>284.64999999999998</v>
      </c>
      <c r="D1935" s="12">
        <f t="shared" si="290"/>
        <v>0.53500790444405411</v>
      </c>
      <c r="E1935" s="13">
        <v>6.6420000000000007E-2</v>
      </c>
      <c r="F1935" s="13">
        <v>1.1000000000000001E-3</v>
      </c>
      <c r="G1935" s="14">
        <v>1.2412799999999999</v>
      </c>
      <c r="H1935" s="14">
        <v>1.8689999999999998E-2</v>
      </c>
      <c r="I1935" s="13">
        <v>0.13569000000000001</v>
      </c>
      <c r="J1935" s="13">
        <v>1.73E-3</v>
      </c>
      <c r="K1935" s="15">
        <v>4.1259999999999998E-2</v>
      </c>
      <c r="L1935" s="15">
        <v>7.7999999999999999E-4</v>
      </c>
      <c r="M1935" s="16">
        <v>820</v>
      </c>
      <c r="N1935" s="16">
        <v>14</v>
      </c>
      <c r="O1935" s="16">
        <v>819</v>
      </c>
      <c r="P1935" s="16">
        <v>8</v>
      </c>
      <c r="Q1935" s="16">
        <v>820</v>
      </c>
      <c r="R1935" s="16">
        <v>10</v>
      </c>
      <c r="S1935" s="16">
        <v>817</v>
      </c>
      <c r="T1935" s="16">
        <v>15</v>
      </c>
      <c r="U1935" s="16">
        <v>820</v>
      </c>
      <c r="V1935" s="16">
        <v>10</v>
      </c>
      <c r="W1935" s="17">
        <f t="shared" si="292"/>
        <v>-0.1221001221001221</v>
      </c>
      <c r="X1935" s="119">
        <v>3.5495298081341851E-2</v>
      </c>
      <c r="Y1935" s="119">
        <v>4.9621075278965046E-4</v>
      </c>
      <c r="Z1935" s="120">
        <v>1.4202773196535926E-3</v>
      </c>
      <c r="AA1935" s="120">
        <v>1.8749597617361742E-5</v>
      </c>
      <c r="AB1935" s="120">
        <v>0.28210901950922168</v>
      </c>
      <c r="AC1935" s="120">
        <v>1.6926119611676446E-5</v>
      </c>
      <c r="AD1935" s="20">
        <f t="shared" si="284"/>
        <v>-23.44576163051282</v>
      </c>
      <c r="AE1935" s="20">
        <f t="shared" si="285"/>
        <v>-6.1179464549865337</v>
      </c>
      <c r="AF1935" s="20">
        <f t="shared" si="286"/>
        <v>0.59966451379632879</v>
      </c>
      <c r="AG1935" s="21">
        <f t="shared" si="287"/>
        <v>1627.6271085353628</v>
      </c>
      <c r="AH1935" s="21">
        <f t="shared" si="288"/>
        <v>2090.8417079129349</v>
      </c>
      <c r="AI1935" s="21">
        <f t="shared" si="291"/>
        <v>2624.5952252363677</v>
      </c>
      <c r="AJ1935" s="20">
        <f t="shared" si="289"/>
        <v>-0.95722056266103639</v>
      </c>
    </row>
    <row r="1936" spans="1:36">
      <c r="A1936" s="1" t="s">
        <v>1954</v>
      </c>
      <c r="B1936" s="54">
        <v>45.69</v>
      </c>
      <c r="C1936" s="54">
        <v>75.959999999999994</v>
      </c>
      <c r="D1936" s="12">
        <f t="shared" si="290"/>
        <v>0.60150078988941547</v>
      </c>
      <c r="E1936" s="13">
        <v>4.6050000000000001E-2</v>
      </c>
      <c r="F1936" s="13">
        <v>1.43E-2</v>
      </c>
      <c r="G1936" s="14">
        <v>0.16769000000000001</v>
      </c>
      <c r="H1936" s="14">
        <v>4.9880000000000001E-2</v>
      </c>
      <c r="I1936" s="13">
        <v>2.6409999999999999E-2</v>
      </c>
      <c r="J1936" s="13">
        <v>2.3600000000000001E-3</v>
      </c>
      <c r="K1936" s="15">
        <v>8.8599999999999998E-3</v>
      </c>
      <c r="L1936" s="15">
        <v>1.3799999999999999E-3</v>
      </c>
      <c r="M1936" s="16"/>
      <c r="N1936" s="16">
        <v>500</v>
      </c>
      <c r="O1936" s="16">
        <v>157</v>
      </c>
      <c r="P1936" s="16">
        <v>43</v>
      </c>
      <c r="Q1936" s="16">
        <v>168</v>
      </c>
      <c r="R1936" s="16">
        <v>15</v>
      </c>
      <c r="S1936" s="16">
        <v>178</v>
      </c>
      <c r="T1936" s="16">
        <v>28</v>
      </c>
      <c r="U1936" s="16">
        <v>168</v>
      </c>
      <c r="V1936" s="16">
        <v>15</v>
      </c>
      <c r="W1936" s="17">
        <f t="shared" si="292"/>
        <v>-7.0063694267515926</v>
      </c>
      <c r="X1936" s="119">
        <v>2.3269023753153137E-2</v>
      </c>
      <c r="Y1936" s="119">
        <v>1.185603520477783E-4</v>
      </c>
      <c r="Z1936" s="120">
        <v>1.0512370843166988E-3</v>
      </c>
      <c r="AA1936" s="120">
        <v>5.1625237336021072E-6</v>
      </c>
      <c r="AB1936" s="120">
        <v>0.28303826480348593</v>
      </c>
      <c r="AC1936" s="120">
        <v>1.5072085310949091E-5</v>
      </c>
      <c r="AD1936" s="20">
        <f t="shared" si="284"/>
        <v>9.4162365257477454</v>
      </c>
      <c r="AE1936" s="20">
        <f t="shared" si="285"/>
        <v>12.992753412337521</v>
      </c>
      <c r="AF1936" s="20">
        <f t="shared" si="286"/>
        <v>0.53320861087371996</v>
      </c>
      <c r="AG1936" s="21">
        <f t="shared" si="287"/>
        <v>302.79198691124543</v>
      </c>
      <c r="AH1936" s="21">
        <f t="shared" si="288"/>
        <v>382.21222911149039</v>
      </c>
      <c r="AI1936" s="21">
        <f t="shared" si="291"/>
        <v>472.18136533831637</v>
      </c>
      <c r="AJ1936" s="20">
        <f t="shared" si="289"/>
        <v>-0.96833623240009947</v>
      </c>
    </row>
    <row r="1937" spans="1:36">
      <c r="A1937" s="23" t="s">
        <v>1955</v>
      </c>
      <c r="B1937" s="51">
        <v>358.21</v>
      </c>
      <c r="C1937" s="51">
        <v>616.22</v>
      </c>
      <c r="D1937" s="25">
        <f t="shared" si="290"/>
        <v>0.58130213235532757</v>
      </c>
      <c r="E1937" s="26">
        <v>6.5659999999999996E-2</v>
      </c>
      <c r="F1937" s="26">
        <v>5.6600000000000001E-3</v>
      </c>
      <c r="G1937" s="27">
        <v>0.32547999999999999</v>
      </c>
      <c r="H1937" s="27">
        <v>2.666E-2</v>
      </c>
      <c r="I1937" s="26">
        <v>3.5950000000000003E-2</v>
      </c>
      <c r="J1937" s="26">
        <v>9.6000000000000002E-4</v>
      </c>
      <c r="K1937" s="28">
        <v>1.099E-2</v>
      </c>
      <c r="L1937" s="28">
        <v>2.5000000000000001E-4</v>
      </c>
      <c r="M1937" s="29">
        <v>796</v>
      </c>
      <c r="N1937" s="29">
        <v>187</v>
      </c>
      <c r="O1937" s="29">
        <v>286</v>
      </c>
      <c r="P1937" s="29">
        <v>20</v>
      </c>
      <c r="Q1937" s="29">
        <v>228</v>
      </c>
      <c r="R1937" s="29">
        <v>6</v>
      </c>
      <c r="S1937" s="29">
        <v>221</v>
      </c>
      <c r="T1937" s="29">
        <v>5</v>
      </c>
      <c r="U1937" s="29">
        <v>228</v>
      </c>
      <c r="V1937" s="29">
        <v>6</v>
      </c>
      <c r="W1937" s="30">
        <f t="shared" si="292"/>
        <v>20.27972027972028</v>
      </c>
      <c r="X1937" s="121">
        <v>2.0316905061442209E-2</v>
      </c>
      <c r="Y1937" s="121">
        <v>9.675127759111891E-5</v>
      </c>
      <c r="Z1937" s="122">
        <v>8.0268661300988964E-4</v>
      </c>
      <c r="AA1937" s="122">
        <v>3.7322502709907343E-6</v>
      </c>
      <c r="AB1937" s="122">
        <v>0.28239114533280973</v>
      </c>
      <c r="AC1937" s="122">
        <v>1.4063062492360407E-5</v>
      </c>
      <c r="AD1937" s="33">
        <f t="shared" si="284"/>
        <v>-13.468613129669071</v>
      </c>
      <c r="AE1937" s="33">
        <f t="shared" si="285"/>
        <v>-8.5853994809836909</v>
      </c>
      <c r="AF1937" s="33">
        <f t="shared" si="286"/>
        <v>0.49757788860344876</v>
      </c>
      <c r="AG1937" s="34">
        <f t="shared" si="287"/>
        <v>1209.7753214115855</v>
      </c>
      <c r="AH1937" s="34">
        <f t="shared" si="288"/>
        <v>1798.5953364467341</v>
      </c>
      <c r="AI1937" s="34">
        <f t="shared" si="291"/>
        <v>2458.2453777543624</v>
      </c>
      <c r="AJ1937" s="33">
        <f t="shared" si="289"/>
        <v>-0.97582269237922015</v>
      </c>
    </row>
    <row r="1938" spans="1:36">
      <c r="A1938" s="1" t="s">
        <v>1956</v>
      </c>
      <c r="B1938" s="54">
        <v>263.87</v>
      </c>
      <c r="C1938" s="54">
        <v>179.26</v>
      </c>
      <c r="D1938" s="12">
        <f t="shared" si="290"/>
        <v>1.4719959834876717</v>
      </c>
      <c r="E1938" s="13">
        <v>5.1869999999999999E-2</v>
      </c>
      <c r="F1938" s="13">
        <v>7.9500000000000005E-3</v>
      </c>
      <c r="G1938" s="14">
        <v>0.11258</v>
      </c>
      <c r="H1938" s="14">
        <v>1.5650000000000001E-2</v>
      </c>
      <c r="I1938" s="13">
        <v>1.576E-2</v>
      </c>
      <c r="J1938" s="13">
        <v>1.06E-3</v>
      </c>
      <c r="K1938" s="15">
        <v>4.1599999999999996E-3</v>
      </c>
      <c r="L1938" s="15">
        <v>4.0000000000000002E-4</v>
      </c>
      <c r="M1938" s="16">
        <v>280</v>
      </c>
      <c r="N1938" s="16">
        <v>192</v>
      </c>
      <c r="O1938" s="16">
        <v>108</v>
      </c>
      <c r="P1938" s="16">
        <v>14</v>
      </c>
      <c r="Q1938" s="16">
        <v>101</v>
      </c>
      <c r="R1938" s="16">
        <v>7</v>
      </c>
      <c r="S1938" s="16">
        <v>84</v>
      </c>
      <c r="T1938" s="16">
        <v>8</v>
      </c>
      <c r="U1938" s="16">
        <v>101</v>
      </c>
      <c r="V1938" s="16">
        <v>7</v>
      </c>
      <c r="W1938" s="17">
        <f t="shared" si="292"/>
        <v>6.4814814814814818</v>
      </c>
      <c r="X1938" s="119">
        <v>3.6415794156306774E-2</v>
      </c>
      <c r="Y1938" s="119">
        <v>4.0863936906104873E-4</v>
      </c>
      <c r="Z1938" s="120">
        <v>1.603218089444114E-3</v>
      </c>
      <c r="AA1938" s="120">
        <v>1.8054511342348682E-5</v>
      </c>
      <c r="AB1938" s="120">
        <v>0.28272988521676251</v>
      </c>
      <c r="AC1938" s="120">
        <v>1.8797344294117423E-5</v>
      </c>
      <c r="AD1938" s="20">
        <f t="shared" ref="AD1938:AD2001" si="293">((AB1938/0.282772)-1)*10000</f>
        <v>-1.4893547889294201</v>
      </c>
      <c r="AE1938" s="20">
        <f t="shared" ref="AE1938:AE2001" si="294">((AB1938-Z1938*(EXP(0.00001865*U1938) -1))/(0.282772-0.0332*(EXP(0.00001867*U1938) -1))-1)*10000</f>
        <v>0.61992206548122653</v>
      </c>
      <c r="AF1938" s="20">
        <f t="shared" ref="AF1938:AF2001" si="295">(AC1938/(0.282772-0.0332*(EXP(0.00001867*U1938) -1)))*10000</f>
        <v>0.66490001759307427</v>
      </c>
      <c r="AG1938" s="21">
        <f t="shared" ref="AG1938:AG2001" si="296">10000/0.1867*LN(1+(AB1938-0.28325)/(Z1938-0.0384))</f>
        <v>751.78496422405397</v>
      </c>
      <c r="AH1938" s="21">
        <f t="shared" ref="AH1938:AH2001" si="297">AG1938-(AG1938-U1938)*(-0.55-AJ1938)/(-0.55-0.16)</f>
        <v>1119.9920378081843</v>
      </c>
      <c r="AI1938" s="21">
        <f t="shared" si="291"/>
        <v>1547.9686936876219</v>
      </c>
      <c r="AJ1938" s="20">
        <f t="shared" ref="AJ1938:AJ2001" si="298">Z1938/0.0332-1</f>
        <v>-0.95171029851071942</v>
      </c>
    </row>
    <row r="1939" spans="1:36">
      <c r="A1939" s="1" t="s">
        <v>1957</v>
      </c>
      <c r="B1939" s="54">
        <v>145.41</v>
      </c>
      <c r="C1939" s="54">
        <v>134.83000000000001</v>
      </c>
      <c r="D1939" s="12">
        <f t="shared" si="290"/>
        <v>1.0784691834161535</v>
      </c>
      <c r="E1939" s="13">
        <v>0.1179</v>
      </c>
      <c r="F1939" s="13">
        <v>2.1700000000000001E-3</v>
      </c>
      <c r="G1939" s="14">
        <v>5.6156600000000001</v>
      </c>
      <c r="H1939" s="14">
        <v>9.5299999999999996E-2</v>
      </c>
      <c r="I1939" s="13">
        <v>0.34588999999999998</v>
      </c>
      <c r="J1939" s="13">
        <v>5.5900000000000004E-3</v>
      </c>
      <c r="K1939" s="15">
        <v>9.8669999999999994E-2</v>
      </c>
      <c r="L1939" s="15">
        <v>1.98E-3</v>
      </c>
      <c r="M1939" s="16">
        <v>1925</v>
      </c>
      <c r="N1939" s="16">
        <v>14</v>
      </c>
      <c r="O1939" s="16">
        <v>1919</v>
      </c>
      <c r="P1939" s="16">
        <v>15</v>
      </c>
      <c r="Q1939" s="16">
        <v>1915</v>
      </c>
      <c r="R1939" s="16">
        <v>27</v>
      </c>
      <c r="S1939" s="16">
        <v>1902</v>
      </c>
      <c r="T1939" s="16">
        <v>36</v>
      </c>
      <c r="U1939" s="16">
        <v>1925</v>
      </c>
      <c r="V1939" s="16">
        <v>14</v>
      </c>
      <c r="W1939" s="17">
        <f>100*(M1939-Q1939)/M1939</f>
        <v>0.51948051948051943</v>
      </c>
      <c r="X1939" s="119">
        <v>1.1610428686545929E-2</v>
      </c>
      <c r="Y1939" s="119">
        <v>9.6033544461757519E-5</v>
      </c>
      <c r="Z1939" s="120">
        <v>4.7658890043160163E-4</v>
      </c>
      <c r="AA1939" s="120">
        <v>3.3484120472377886E-6</v>
      </c>
      <c r="AB1939" s="120">
        <v>0.28137181484335211</v>
      </c>
      <c r="AC1939" s="120">
        <v>1.463207754530971E-5</v>
      </c>
      <c r="AD1939" s="20">
        <f t="shared" si="293"/>
        <v>-49.516400373725844</v>
      </c>
      <c r="AE1939" s="20">
        <f t="shared" si="294"/>
        <v>-7.1994489733051559</v>
      </c>
      <c r="AF1939" s="20">
        <f t="shared" si="295"/>
        <v>0.51968419810911826</v>
      </c>
      <c r="AG1939" s="21">
        <f t="shared" si="296"/>
        <v>2589.0942650104421</v>
      </c>
      <c r="AH1939" s="21">
        <f t="shared" si="297"/>
        <v>2996.5721355225642</v>
      </c>
      <c r="AI1939" s="21">
        <f t="shared" si="291"/>
        <v>3446.6324324420411</v>
      </c>
      <c r="AJ1939" s="20">
        <f t="shared" si="298"/>
        <v>-0.98564491263760234</v>
      </c>
    </row>
    <row r="1940" spans="1:36">
      <c r="A1940" s="1" t="s">
        <v>1958</v>
      </c>
      <c r="B1940" s="54">
        <v>76.47</v>
      </c>
      <c r="C1940" s="54">
        <v>128.08000000000001</v>
      </c>
      <c r="D1940" s="12">
        <f t="shared" si="290"/>
        <v>0.59704871955028105</v>
      </c>
      <c r="E1940" s="13">
        <v>0.10552</v>
      </c>
      <c r="F1940" s="13">
        <v>3.2699999999999999E-3</v>
      </c>
      <c r="G1940" s="14">
        <v>4.4673600000000002</v>
      </c>
      <c r="H1940" s="14">
        <v>0.12659999999999999</v>
      </c>
      <c r="I1940" s="13">
        <v>0.30743999999999999</v>
      </c>
      <c r="J1940" s="13">
        <v>7.0899999999999999E-3</v>
      </c>
      <c r="K1940" s="15">
        <v>0.11385000000000001</v>
      </c>
      <c r="L1940" s="15">
        <v>4.3E-3</v>
      </c>
      <c r="M1940" s="16">
        <v>1723</v>
      </c>
      <c r="N1940" s="16">
        <v>24</v>
      </c>
      <c r="O1940" s="16">
        <v>1725</v>
      </c>
      <c r="P1940" s="16">
        <v>24</v>
      </c>
      <c r="Q1940" s="16">
        <v>1728</v>
      </c>
      <c r="R1940" s="16">
        <v>35</v>
      </c>
      <c r="S1940" s="16">
        <v>2179</v>
      </c>
      <c r="T1940" s="16">
        <v>78</v>
      </c>
      <c r="U1940" s="16">
        <v>1723</v>
      </c>
      <c r="V1940" s="16">
        <v>24</v>
      </c>
      <c r="W1940" s="17">
        <f>100*(M1940-Q1940)/M1940</f>
        <v>-0.2901915264074289</v>
      </c>
      <c r="X1940" s="119">
        <v>3.4235635294735463E-3</v>
      </c>
      <c r="Y1940" s="119">
        <v>3.7571015091623226E-5</v>
      </c>
      <c r="Z1940" s="120">
        <v>1.4316854428053728E-4</v>
      </c>
      <c r="AA1940" s="120">
        <v>2.0064142762421943E-6</v>
      </c>
      <c r="AB1940" s="120">
        <v>0.28134827432517179</v>
      </c>
      <c r="AC1940" s="120">
        <v>1.5032129818217409E-5</v>
      </c>
      <c r="AD1940" s="20">
        <f t="shared" si="293"/>
        <v>-50.348891503693153</v>
      </c>
      <c r="AE1940" s="20">
        <f t="shared" si="294"/>
        <v>-12.178293868312373</v>
      </c>
      <c r="AF1940" s="20">
        <f t="shared" si="295"/>
        <v>0.53364723064842967</v>
      </c>
      <c r="AG1940" s="21">
        <f t="shared" si="296"/>
        <v>2598.468250609018</v>
      </c>
      <c r="AH1940" s="21">
        <f t="shared" si="297"/>
        <v>3148.0251888872808</v>
      </c>
      <c r="AI1940" s="21">
        <f t="shared" si="291"/>
        <v>3746.5357682199387</v>
      </c>
      <c r="AJ1940" s="20">
        <f t="shared" si="298"/>
        <v>-0.99568769444938143</v>
      </c>
    </row>
    <row r="1941" spans="1:36">
      <c r="A1941" s="1" t="s">
        <v>1959</v>
      </c>
      <c r="B1941" s="54">
        <v>718.7</v>
      </c>
      <c r="C1941" s="54">
        <v>738.62</v>
      </c>
      <c r="D1941" s="12">
        <f t="shared" si="290"/>
        <v>0.97303078714359215</v>
      </c>
      <c r="E1941" s="13">
        <v>5.0939999999999999E-2</v>
      </c>
      <c r="F1941" s="13">
        <v>2.2899999999999999E-3</v>
      </c>
      <c r="G1941" s="14">
        <v>0.17852999999999999</v>
      </c>
      <c r="H1941" s="14">
        <v>7.3000000000000001E-3</v>
      </c>
      <c r="I1941" s="13">
        <v>2.545E-2</v>
      </c>
      <c r="J1941" s="13">
        <v>5.5000000000000003E-4</v>
      </c>
      <c r="K1941" s="15">
        <v>6.4200000000000004E-3</v>
      </c>
      <c r="L1941" s="15">
        <v>2.3000000000000001E-4</v>
      </c>
      <c r="M1941" s="16">
        <v>238</v>
      </c>
      <c r="N1941" s="16">
        <v>55</v>
      </c>
      <c r="O1941" s="16">
        <v>167</v>
      </c>
      <c r="P1941" s="16">
        <v>6</v>
      </c>
      <c r="Q1941" s="16">
        <v>162</v>
      </c>
      <c r="R1941" s="16">
        <v>3</v>
      </c>
      <c r="S1941" s="16">
        <v>129</v>
      </c>
      <c r="T1941" s="16">
        <v>5</v>
      </c>
      <c r="U1941" s="16">
        <v>162</v>
      </c>
      <c r="V1941" s="16">
        <v>3</v>
      </c>
      <c r="W1941" s="17">
        <f>100*(O1941-Q1941)/O1941</f>
        <v>2.9940119760479043</v>
      </c>
      <c r="X1941" s="119">
        <v>9.4234019524250777E-3</v>
      </c>
      <c r="Y1941" s="119">
        <v>3.6619543056528355E-4</v>
      </c>
      <c r="Z1941" s="120">
        <v>3.7895365592423877E-4</v>
      </c>
      <c r="AA1941" s="120">
        <v>1.3629490558354972E-5</v>
      </c>
      <c r="AB1941" s="120">
        <v>0.28228001665586577</v>
      </c>
      <c r="AC1941" s="120">
        <v>1.4866567723756855E-5</v>
      </c>
      <c r="AD1941" s="20">
        <f t="shared" si="293"/>
        <v>-17.398587700842015</v>
      </c>
      <c r="AE1941" s="20">
        <f t="shared" si="294"/>
        <v>-13.887617444182654</v>
      </c>
      <c r="AF1941" s="20">
        <f t="shared" si="295"/>
        <v>0.52593102713143092</v>
      </c>
      <c r="AG1941" s="21">
        <f t="shared" si="296"/>
        <v>1349.3173064706316</v>
      </c>
      <c r="AH1941" s="21">
        <f t="shared" si="297"/>
        <v>2082.7545338862969</v>
      </c>
      <c r="AI1941" s="21">
        <f t="shared" si="291"/>
        <v>2889.4714381185422</v>
      </c>
      <c r="AJ1941" s="20">
        <f t="shared" si="298"/>
        <v>-0.98858573325529397</v>
      </c>
    </row>
    <row r="1942" spans="1:36">
      <c r="A1942" s="1" t="s">
        <v>1960</v>
      </c>
      <c r="B1942" s="54">
        <v>207.45</v>
      </c>
      <c r="C1942" s="54">
        <v>533.54</v>
      </c>
      <c r="D1942" s="12">
        <f t="shared" si="290"/>
        <v>0.38881808299284026</v>
      </c>
      <c r="E1942" s="13">
        <v>7.6369999999999993E-2</v>
      </c>
      <c r="F1942" s="13">
        <v>2.2599999999999999E-3</v>
      </c>
      <c r="G1942" s="14">
        <v>1.0343</v>
      </c>
      <c r="H1942" s="14">
        <v>2.7189999999999999E-2</v>
      </c>
      <c r="I1942" s="13">
        <v>9.8350000000000007E-2</v>
      </c>
      <c r="J1942" s="13">
        <v>1.82E-3</v>
      </c>
      <c r="K1942" s="15">
        <v>1.1259999999999999E-2</v>
      </c>
      <c r="L1942" s="15">
        <v>7.2000000000000005E-4</v>
      </c>
      <c r="M1942" s="16">
        <v>1105</v>
      </c>
      <c r="N1942" s="16">
        <v>26</v>
      </c>
      <c r="O1942" s="16">
        <v>721</v>
      </c>
      <c r="P1942" s="16">
        <v>14</v>
      </c>
      <c r="Q1942" s="16">
        <v>605</v>
      </c>
      <c r="R1942" s="16">
        <v>11</v>
      </c>
      <c r="S1942" s="16">
        <v>226</v>
      </c>
      <c r="T1942" s="16">
        <v>14</v>
      </c>
      <c r="U1942" s="16">
        <v>605</v>
      </c>
      <c r="V1942" s="16">
        <v>11</v>
      </c>
      <c r="W1942" s="17">
        <f>100*(O1942-Q1942)/O1942</f>
        <v>16.08876560332871</v>
      </c>
      <c r="X1942" s="119">
        <v>3.2633827088116102E-2</v>
      </c>
      <c r="Y1942" s="119">
        <v>4.9921385845382341E-4</v>
      </c>
      <c r="Z1942" s="120">
        <v>1.3036030003298069E-3</v>
      </c>
      <c r="AA1942" s="120">
        <v>1.7417803311793424E-5</v>
      </c>
      <c r="AB1942" s="120">
        <v>0.28107295995619991</v>
      </c>
      <c r="AC1942" s="120">
        <v>1.7533496153511867E-5</v>
      </c>
      <c r="AD1942" s="20">
        <f t="shared" si="293"/>
        <v>-60.085158495187805</v>
      </c>
      <c r="AE1942" s="20">
        <f t="shared" si="294"/>
        <v>-47.334453983878255</v>
      </c>
      <c r="AF1942" s="20">
        <f t="shared" si="295"/>
        <v>0.62088579188060311</v>
      </c>
      <c r="AG1942" s="21">
        <f t="shared" si="296"/>
        <v>3054.5548560840803</v>
      </c>
      <c r="AH1942" s="21">
        <f t="shared" si="297"/>
        <v>4471.6218207044985</v>
      </c>
      <c r="AI1942" s="21">
        <f t="shared" si="291"/>
        <v>6095.6029854003882</v>
      </c>
      <c r="AJ1942" s="20">
        <f t="shared" si="298"/>
        <v>-0.96073484938765641</v>
      </c>
    </row>
    <row r="1943" spans="1:36">
      <c r="A1943" s="1" t="s">
        <v>1961</v>
      </c>
      <c r="B1943" s="54">
        <v>130.4</v>
      </c>
      <c r="C1943" s="54">
        <v>198.47</v>
      </c>
      <c r="D1943" s="12">
        <f t="shared" si="290"/>
        <v>0.65702625081876354</v>
      </c>
      <c r="E1943" s="13">
        <v>7.9960000000000003E-2</v>
      </c>
      <c r="F1943" s="13">
        <v>1.57E-3</v>
      </c>
      <c r="G1943" s="14">
        <v>2.2452800000000002</v>
      </c>
      <c r="H1943" s="14">
        <v>4.0230000000000002E-2</v>
      </c>
      <c r="I1943" s="13">
        <v>0.20393</v>
      </c>
      <c r="J1943" s="13">
        <v>3.0200000000000001E-3</v>
      </c>
      <c r="K1943" s="15">
        <v>5.9420000000000001E-2</v>
      </c>
      <c r="L1943" s="15">
        <v>1.34E-3</v>
      </c>
      <c r="M1943" s="16">
        <v>1196</v>
      </c>
      <c r="N1943" s="16">
        <v>16</v>
      </c>
      <c r="O1943" s="16">
        <v>1195</v>
      </c>
      <c r="P1943" s="16">
        <v>13</v>
      </c>
      <c r="Q1943" s="16">
        <v>1196</v>
      </c>
      <c r="R1943" s="16">
        <v>16</v>
      </c>
      <c r="S1943" s="16">
        <v>1167</v>
      </c>
      <c r="T1943" s="16">
        <v>26</v>
      </c>
      <c r="U1943" s="16">
        <v>1196</v>
      </c>
      <c r="V1943" s="16">
        <v>16</v>
      </c>
      <c r="W1943" s="17">
        <f>100*(M1943-Q1943)/M1943</f>
        <v>0</v>
      </c>
      <c r="X1943" s="119">
        <v>1.3196868704047951E-2</v>
      </c>
      <c r="Y1943" s="119">
        <v>9.544476354736437E-6</v>
      </c>
      <c r="Z1943" s="120">
        <v>5.3554197800988082E-4</v>
      </c>
      <c r="AA1943" s="120">
        <v>7.4068895274417753E-7</v>
      </c>
      <c r="AB1943" s="120">
        <v>0.28197412243261877</v>
      </c>
      <c r="AC1943" s="120">
        <v>1.3998820308309522E-5</v>
      </c>
      <c r="AD1943" s="20">
        <f t="shared" si="293"/>
        <v>-28.21628617335703</v>
      </c>
      <c r="AE1943" s="20">
        <f t="shared" si="294"/>
        <v>-2.1376022458896582</v>
      </c>
      <c r="AF1943" s="20">
        <f t="shared" si="295"/>
        <v>0.49637276640572447</v>
      </c>
      <c r="AG1943" s="21">
        <f t="shared" si="296"/>
        <v>1775.0748245480577</v>
      </c>
      <c r="AH1943" s="21">
        <f t="shared" si="297"/>
        <v>2128.9378400662058</v>
      </c>
      <c r="AI1943" s="21">
        <f t="shared" si="291"/>
        <v>2520.7717328940125</v>
      </c>
      <c r="AJ1943" s="20">
        <f t="shared" si="298"/>
        <v>-0.98386921752982281</v>
      </c>
    </row>
    <row r="1944" spans="1:36">
      <c r="A1944" s="1" t="s">
        <v>1962</v>
      </c>
      <c r="B1944" s="54">
        <v>7.82</v>
      </c>
      <c r="C1944" s="54">
        <v>26.32</v>
      </c>
      <c r="D1944" s="12">
        <f t="shared" si="290"/>
        <v>0.29711246200607905</v>
      </c>
      <c r="E1944" s="13">
        <v>5.0319999999999997E-2</v>
      </c>
      <c r="F1944" s="13">
        <v>1.072E-2</v>
      </c>
      <c r="G1944" s="14">
        <v>0.21517</v>
      </c>
      <c r="H1944" s="14">
        <v>4.1640000000000003E-2</v>
      </c>
      <c r="I1944" s="13">
        <v>3.1060000000000001E-2</v>
      </c>
      <c r="J1944" s="13">
        <v>2.9199999999999999E-3</v>
      </c>
      <c r="K1944" s="15">
        <v>1.481E-2</v>
      </c>
      <c r="L1944" s="15">
        <v>3.48E-3</v>
      </c>
      <c r="M1944" s="16">
        <v>210</v>
      </c>
      <c r="N1944" s="16">
        <v>262</v>
      </c>
      <c r="O1944" s="16">
        <v>198</v>
      </c>
      <c r="P1944" s="16">
        <v>35</v>
      </c>
      <c r="Q1944" s="16">
        <v>197</v>
      </c>
      <c r="R1944" s="16">
        <v>18</v>
      </c>
      <c r="S1944" s="16">
        <v>297</v>
      </c>
      <c r="T1944" s="16">
        <v>69</v>
      </c>
      <c r="U1944" s="16">
        <v>197</v>
      </c>
      <c r="V1944" s="16">
        <v>18</v>
      </c>
      <c r="W1944" s="17">
        <f>100*(O1944-Q1944)/O1944</f>
        <v>0.50505050505050508</v>
      </c>
      <c r="X1944" s="119">
        <v>1.7577604099609921E-2</v>
      </c>
      <c r="Y1944" s="119">
        <v>5.3976805901035047E-4</v>
      </c>
      <c r="Z1944" s="120">
        <v>9.222172052971388E-4</v>
      </c>
      <c r="AA1944" s="120">
        <v>2.935125545569915E-5</v>
      </c>
      <c r="AB1944" s="120">
        <v>0.28303753315350982</v>
      </c>
      <c r="AC1944" s="120">
        <v>1.7807451369729022E-5</v>
      </c>
      <c r="AD1944" s="20">
        <f t="shared" si="293"/>
        <v>9.3903623240554346</v>
      </c>
      <c r="AE1944" s="20">
        <f t="shared" si="294"/>
        <v>13.602448461735861</v>
      </c>
      <c r="AF1944" s="20">
        <f t="shared" si="295"/>
        <v>0.63001848288575557</v>
      </c>
      <c r="AG1944" s="21">
        <f t="shared" si="296"/>
        <v>302.79229785497364</v>
      </c>
      <c r="AH1944" s="21">
        <f t="shared" si="297"/>
        <v>365.70479796881762</v>
      </c>
      <c r="AI1944" s="21">
        <f t="shared" si="291"/>
        <v>436.56081311572098</v>
      </c>
      <c r="AJ1944" s="20">
        <f t="shared" si="298"/>
        <v>-0.97222237333442352</v>
      </c>
    </row>
    <row r="1945" spans="1:36">
      <c r="A1945" s="1" t="s">
        <v>1963</v>
      </c>
      <c r="B1945" s="54">
        <v>1567.11</v>
      </c>
      <c r="C1945" s="54">
        <v>2516.96</v>
      </c>
      <c r="D1945" s="12">
        <f t="shared" si="290"/>
        <v>0.622620144936749</v>
      </c>
      <c r="E1945" s="13">
        <v>5.2060000000000002E-2</v>
      </c>
      <c r="F1945" s="13">
        <v>1.5499999999999999E-3</v>
      </c>
      <c r="G1945" s="14">
        <v>0.25901000000000002</v>
      </c>
      <c r="H1945" s="14">
        <v>7.0000000000000001E-3</v>
      </c>
      <c r="I1945" s="13">
        <v>3.6130000000000002E-2</v>
      </c>
      <c r="J1945" s="13">
        <v>5.9000000000000003E-4</v>
      </c>
      <c r="K1945" s="15">
        <v>8.2400000000000008E-3</v>
      </c>
      <c r="L1945" s="15">
        <v>2.5999999999999998E-4</v>
      </c>
      <c r="M1945" s="16">
        <v>288</v>
      </c>
      <c r="N1945" s="16">
        <v>33</v>
      </c>
      <c r="O1945" s="16">
        <v>234</v>
      </c>
      <c r="P1945" s="16">
        <v>6</v>
      </c>
      <c r="Q1945" s="16">
        <v>229</v>
      </c>
      <c r="R1945" s="16">
        <v>4</v>
      </c>
      <c r="S1945" s="16">
        <v>166</v>
      </c>
      <c r="T1945" s="16">
        <v>5</v>
      </c>
      <c r="U1945" s="16">
        <v>229</v>
      </c>
      <c r="V1945" s="16">
        <v>4</v>
      </c>
      <c r="W1945" s="17">
        <f>100*(O1945-Q1945)/O1945</f>
        <v>2.1367521367521367</v>
      </c>
      <c r="X1945" s="119">
        <v>3.1476929195070863E-2</v>
      </c>
      <c r="Y1945" s="119">
        <v>2.106476292987884E-4</v>
      </c>
      <c r="Z1945" s="120">
        <v>1.2834013316053278E-3</v>
      </c>
      <c r="AA1945" s="120">
        <v>8.2974710460502561E-6</v>
      </c>
      <c r="AB1945" s="120">
        <v>0.28248066610983386</v>
      </c>
      <c r="AC1945" s="120">
        <v>1.4737636784038229E-5</v>
      </c>
      <c r="AD1945" s="20">
        <f t="shared" si="293"/>
        <v>-10.302784227793627</v>
      </c>
      <c r="AE1945" s="20">
        <f t="shared" si="294"/>
        <v>-5.4692996693173068</v>
      </c>
      <c r="AF1945" s="20">
        <f t="shared" si="295"/>
        <v>0.52144675807575347</v>
      </c>
      <c r="AG1945" s="21">
        <f t="shared" si="296"/>
        <v>1098.8536459756856</v>
      </c>
      <c r="AH1945" s="21">
        <f t="shared" si="297"/>
        <v>1602.8092773743704</v>
      </c>
      <c r="AI1945" s="21">
        <f t="shared" si="291"/>
        <v>2179.8091738716057</v>
      </c>
      <c r="AJ1945" s="20">
        <f t="shared" si="298"/>
        <v>-0.96134333338538169</v>
      </c>
    </row>
    <row r="1946" spans="1:36">
      <c r="A1946" s="1" t="s">
        <v>1964</v>
      </c>
      <c r="B1946" s="54">
        <v>547.71</v>
      </c>
      <c r="C1946" s="54">
        <v>847.34</v>
      </c>
      <c r="D1946" s="12">
        <f t="shared" si="290"/>
        <v>0.64638751858757992</v>
      </c>
      <c r="E1946" s="13">
        <v>4.9500000000000002E-2</v>
      </c>
      <c r="F1946" s="13">
        <v>1.2199999999999999E-3</v>
      </c>
      <c r="G1946" s="14">
        <v>0.17621000000000001</v>
      </c>
      <c r="H1946" s="14">
        <v>3.98E-3</v>
      </c>
      <c r="I1946" s="13">
        <v>2.5860000000000001E-2</v>
      </c>
      <c r="J1946" s="13">
        <v>3.6999999999999999E-4</v>
      </c>
      <c r="K1946" s="15">
        <v>7.2500000000000004E-3</v>
      </c>
      <c r="L1946" s="15">
        <v>1.7000000000000001E-4</v>
      </c>
      <c r="M1946" s="16">
        <v>172</v>
      </c>
      <c r="N1946" s="16">
        <v>28</v>
      </c>
      <c r="O1946" s="16">
        <v>165</v>
      </c>
      <c r="P1946" s="16">
        <v>3</v>
      </c>
      <c r="Q1946" s="16">
        <v>165</v>
      </c>
      <c r="R1946" s="16">
        <v>2</v>
      </c>
      <c r="S1946" s="16">
        <v>146</v>
      </c>
      <c r="T1946" s="16">
        <v>3</v>
      </c>
      <c r="U1946" s="16">
        <v>165</v>
      </c>
      <c r="V1946" s="16">
        <v>2</v>
      </c>
      <c r="W1946" s="17">
        <f>100*(O1946-Q1946)/O1946</f>
        <v>0</v>
      </c>
      <c r="X1946" s="119">
        <v>1.9523764786250397E-2</v>
      </c>
      <c r="Y1946" s="119">
        <v>3.6462115582336954E-4</v>
      </c>
      <c r="Z1946" s="120">
        <v>8.8152827284209226E-4</v>
      </c>
      <c r="AA1946" s="120">
        <v>1.6803187126018302E-5</v>
      </c>
      <c r="AB1946" s="120">
        <v>0.28238643772736577</v>
      </c>
      <c r="AC1946" s="120">
        <v>1.4476571620108244E-5</v>
      </c>
      <c r="AD1946" s="20">
        <f t="shared" si="293"/>
        <v>-13.635093737507376</v>
      </c>
      <c r="AE1946" s="20">
        <f t="shared" si="294"/>
        <v>-10.112414406751036</v>
      </c>
      <c r="AF1946" s="20">
        <f t="shared" si="295"/>
        <v>0.51213760717492463</v>
      </c>
      <c r="AG1946" s="21">
        <f t="shared" si="296"/>
        <v>1218.8588340819122</v>
      </c>
      <c r="AH1946" s="21">
        <f t="shared" si="297"/>
        <v>1847.3860962300605</v>
      </c>
      <c r="AI1946" s="21">
        <f t="shared" si="291"/>
        <v>2553.9882566466863</v>
      </c>
      <c r="AJ1946" s="20">
        <f t="shared" si="298"/>
        <v>-0.97344794358909359</v>
      </c>
    </row>
    <row r="1947" spans="1:36">
      <c r="A1947" s="1" t="s">
        <v>1965</v>
      </c>
      <c r="B1947" s="54">
        <v>58</v>
      </c>
      <c r="C1947" s="54">
        <v>133.12</v>
      </c>
      <c r="D1947" s="12">
        <f t="shared" si="290"/>
        <v>0.43569711538461536</v>
      </c>
      <c r="E1947" s="13">
        <v>0.13628000000000001</v>
      </c>
      <c r="F1947" s="13">
        <v>1.5499999999999999E-3</v>
      </c>
      <c r="G1947" s="14">
        <v>7.5400499999999999</v>
      </c>
      <c r="H1947" s="14">
        <v>8.0240000000000006E-2</v>
      </c>
      <c r="I1947" s="13">
        <v>0.40189000000000002</v>
      </c>
      <c r="J1947" s="13">
        <v>5.1000000000000004E-3</v>
      </c>
      <c r="K1947" s="15">
        <v>0.11564000000000001</v>
      </c>
      <c r="L1947" s="15">
        <v>2.2499999999999998E-3</v>
      </c>
      <c r="M1947" s="16">
        <v>2180</v>
      </c>
      <c r="N1947" s="16">
        <v>10</v>
      </c>
      <c r="O1947" s="16">
        <v>2178</v>
      </c>
      <c r="P1947" s="16">
        <v>10</v>
      </c>
      <c r="Q1947" s="16">
        <v>2178</v>
      </c>
      <c r="R1947" s="16">
        <v>23</v>
      </c>
      <c r="S1947" s="16">
        <v>2212</v>
      </c>
      <c r="T1947" s="16">
        <v>41</v>
      </c>
      <c r="U1947" s="16">
        <v>2180</v>
      </c>
      <c r="V1947" s="16">
        <v>10</v>
      </c>
      <c r="W1947" s="17">
        <f>100*(M1947-Q1947)/M1947</f>
        <v>9.1743119266055051E-2</v>
      </c>
      <c r="X1947" s="119">
        <v>1.6312299571571182E-2</v>
      </c>
      <c r="Y1947" s="119">
        <v>1.1762839144028358E-3</v>
      </c>
      <c r="Z1947" s="120">
        <v>7.0177080111055235E-4</v>
      </c>
      <c r="AA1947" s="120">
        <v>4.7170666890813809E-5</v>
      </c>
      <c r="AB1947" s="120">
        <v>0.28129053514627428</v>
      </c>
      <c r="AC1947" s="120">
        <v>1.5485079807039031E-5</v>
      </c>
      <c r="AD1947" s="20">
        <f t="shared" si="293"/>
        <v>-52.390790238274754</v>
      </c>
      <c r="AE1947" s="20">
        <f t="shared" si="294"/>
        <v>-4.6713814173837687</v>
      </c>
      <c r="AF1947" s="20">
        <f t="shared" si="295"/>
        <v>0.55030108268395783</v>
      </c>
      <c r="AG1947" s="21">
        <f t="shared" si="296"/>
        <v>2714.0790574697526</v>
      </c>
      <c r="AH1947" s="21">
        <f t="shared" si="297"/>
        <v>3036.6796017842435</v>
      </c>
      <c r="AI1947" s="21">
        <f t="shared" si="291"/>
        <v>3396.4850345336263</v>
      </c>
      <c r="AJ1947" s="20">
        <f t="shared" si="298"/>
        <v>-0.97886232526775441</v>
      </c>
    </row>
    <row r="1948" spans="1:36">
      <c r="A1948" s="1" t="s">
        <v>1966</v>
      </c>
      <c r="B1948" s="54">
        <v>190.79</v>
      </c>
      <c r="C1948" s="54">
        <v>259.05</v>
      </c>
      <c r="D1948" s="12">
        <f t="shared" si="290"/>
        <v>0.73649874541594285</v>
      </c>
      <c r="E1948" s="13">
        <v>7.7710000000000001E-2</v>
      </c>
      <c r="F1948" s="13">
        <v>1.8699999999999999E-3</v>
      </c>
      <c r="G1948" s="14">
        <v>2.0418599999999998</v>
      </c>
      <c r="H1948" s="14">
        <v>4.4740000000000002E-2</v>
      </c>
      <c r="I1948" s="13">
        <v>0.19087000000000001</v>
      </c>
      <c r="J1948" s="13">
        <v>3.1900000000000001E-3</v>
      </c>
      <c r="K1948" s="15">
        <v>5.2069999999999998E-2</v>
      </c>
      <c r="L1948" s="15">
        <v>1.3699999999999999E-3</v>
      </c>
      <c r="M1948" s="16">
        <v>1139</v>
      </c>
      <c r="N1948" s="16">
        <v>20</v>
      </c>
      <c r="O1948" s="16">
        <v>1130</v>
      </c>
      <c r="P1948" s="16">
        <v>15</v>
      </c>
      <c r="Q1948" s="16">
        <v>1126</v>
      </c>
      <c r="R1948" s="16">
        <v>17</v>
      </c>
      <c r="S1948" s="16">
        <v>1026</v>
      </c>
      <c r="T1948" s="16">
        <v>26</v>
      </c>
      <c r="U1948" s="16">
        <v>1139</v>
      </c>
      <c r="V1948" s="16">
        <v>20</v>
      </c>
      <c r="W1948" s="17">
        <f>100*(M1948-Q1948)/M1948</f>
        <v>1.1413520632133451</v>
      </c>
      <c r="X1948" s="119">
        <v>3.4267616940030173E-2</v>
      </c>
      <c r="Y1948" s="119">
        <v>7.54959568493555E-4</v>
      </c>
      <c r="Z1948" s="120">
        <v>1.3466956522072389E-3</v>
      </c>
      <c r="AA1948" s="120">
        <v>2.945229144158916E-5</v>
      </c>
      <c r="AB1948" s="120">
        <v>0.28191279103929118</v>
      </c>
      <c r="AC1948" s="120">
        <v>1.5607300402290362E-5</v>
      </c>
      <c r="AD1948" s="20">
        <f t="shared" si="293"/>
        <v>-30.385220626825138</v>
      </c>
      <c r="AE1948" s="20">
        <f t="shared" si="294"/>
        <v>-6.188771373808466</v>
      </c>
      <c r="AF1948" s="20">
        <f t="shared" si="295"/>
        <v>0.55333570363971007</v>
      </c>
      <c r="AG1948" s="21">
        <f t="shared" si="296"/>
        <v>1898.9205074304432</v>
      </c>
      <c r="AH1948" s="21">
        <f t="shared" si="297"/>
        <v>2337.1451272179506</v>
      </c>
      <c r="AI1948" s="21">
        <f t="shared" si="291"/>
        <v>2840.36608064949</v>
      </c>
      <c r="AJ1948" s="20">
        <f t="shared" si="298"/>
        <v>-0.95943687794556509</v>
      </c>
    </row>
    <row r="1949" spans="1:36">
      <c r="A1949" s="1" t="s">
        <v>1967</v>
      </c>
      <c r="B1949" s="54">
        <v>349.22</v>
      </c>
      <c r="C1949" s="54">
        <v>450.4</v>
      </c>
      <c r="D1949" s="12">
        <f t="shared" si="290"/>
        <v>0.77535523978685628</v>
      </c>
      <c r="E1949" s="13">
        <v>5.1220000000000002E-2</v>
      </c>
      <c r="F1949" s="13">
        <v>5.7600000000000004E-3</v>
      </c>
      <c r="G1949" s="14">
        <v>0.11296</v>
      </c>
      <c r="H1949" s="14">
        <v>1.1509999999999999E-2</v>
      </c>
      <c r="I1949" s="13">
        <v>1.602E-2</v>
      </c>
      <c r="J1949" s="13">
        <v>8.0000000000000004E-4</v>
      </c>
      <c r="K1949" s="15">
        <v>5.3899999999999998E-3</v>
      </c>
      <c r="L1949" s="15">
        <v>4.6000000000000001E-4</v>
      </c>
      <c r="M1949" s="16">
        <v>251</v>
      </c>
      <c r="N1949" s="16">
        <v>141</v>
      </c>
      <c r="O1949" s="16">
        <v>109</v>
      </c>
      <c r="P1949" s="16">
        <v>11</v>
      </c>
      <c r="Q1949" s="16">
        <v>102</v>
      </c>
      <c r="R1949" s="16">
        <v>5</v>
      </c>
      <c r="S1949" s="16">
        <v>109</v>
      </c>
      <c r="T1949" s="16">
        <v>9</v>
      </c>
      <c r="U1949" s="16">
        <v>102</v>
      </c>
      <c r="V1949" s="16">
        <v>5</v>
      </c>
      <c r="W1949" s="17">
        <f>100*(O1949-Q1949)/O1949</f>
        <v>6.4220183486238529</v>
      </c>
      <c r="X1949" s="119">
        <v>1.4178689564284155E-2</v>
      </c>
      <c r="Y1949" s="119">
        <v>2.8727165994598601E-4</v>
      </c>
      <c r="Z1949" s="120">
        <v>5.786510177028996E-4</v>
      </c>
      <c r="AA1949" s="120">
        <v>1.0961616712824359E-5</v>
      </c>
      <c r="AB1949" s="120">
        <v>0.28302985193433761</v>
      </c>
      <c r="AC1949" s="120">
        <v>1.9370402830045257E-5</v>
      </c>
      <c r="AD1949" s="20">
        <f t="shared" si="293"/>
        <v>9.1187223041022669</v>
      </c>
      <c r="AE1949" s="20">
        <f t="shared" si="294"/>
        <v>11.3202893089559</v>
      </c>
      <c r="AF1949" s="20">
        <f t="shared" si="295"/>
        <v>0.68517176005295932</v>
      </c>
      <c r="AG1949" s="21">
        <f t="shared" si="296"/>
        <v>310.86558069310564</v>
      </c>
      <c r="AH1949" s="21">
        <f t="shared" si="297"/>
        <v>438.11789253443538</v>
      </c>
      <c r="AI1949" s="21">
        <f t="shared" si="291"/>
        <v>579.28740739889827</v>
      </c>
      <c r="AJ1949" s="20">
        <f t="shared" si="298"/>
        <v>-0.9825707524788283</v>
      </c>
    </row>
    <row r="1950" spans="1:36">
      <c r="A1950" s="1" t="s">
        <v>1968</v>
      </c>
      <c r="B1950" s="54">
        <v>161.68</v>
      </c>
      <c r="C1950" s="54">
        <v>132.26</v>
      </c>
      <c r="D1950" s="12">
        <f t="shared" si="290"/>
        <v>1.2224406472100409</v>
      </c>
      <c r="E1950" s="13">
        <v>8.0799999999999997E-2</v>
      </c>
      <c r="F1950" s="13">
        <v>3.1800000000000001E-3</v>
      </c>
      <c r="G1950" s="14">
        <v>2.3133900000000001</v>
      </c>
      <c r="H1950" s="14">
        <v>8.2570000000000005E-2</v>
      </c>
      <c r="I1950" s="13">
        <v>0.20796999999999999</v>
      </c>
      <c r="J1950" s="13">
        <v>5.1799999999999997E-3</v>
      </c>
      <c r="K1950" s="15">
        <v>5.883E-2</v>
      </c>
      <c r="L1950" s="15">
        <v>1.9599999999999999E-3</v>
      </c>
      <c r="M1950" s="16">
        <v>1217</v>
      </c>
      <c r="N1950" s="16">
        <v>35</v>
      </c>
      <c r="O1950" s="16">
        <v>1216</v>
      </c>
      <c r="P1950" s="16">
        <v>25</v>
      </c>
      <c r="Q1950" s="16">
        <v>1218</v>
      </c>
      <c r="R1950" s="16">
        <v>28</v>
      </c>
      <c r="S1950" s="16">
        <v>1155</v>
      </c>
      <c r="T1950" s="16">
        <v>37</v>
      </c>
      <c r="U1950" s="16">
        <v>1217</v>
      </c>
      <c r="V1950" s="16">
        <v>35</v>
      </c>
      <c r="W1950" s="17">
        <f>100*(M1950-Q1950)/M1950</f>
        <v>-8.2169268693508629E-2</v>
      </c>
      <c r="X1950" s="119">
        <v>1.4823841233226972E-2</v>
      </c>
      <c r="Y1950" s="119">
        <v>6.1788466585455926E-5</v>
      </c>
      <c r="Z1950" s="120">
        <v>5.9744142887388778E-4</v>
      </c>
      <c r="AA1950" s="120">
        <v>2.2000861305539123E-6</v>
      </c>
      <c r="AB1950" s="120">
        <v>0.28202648127141239</v>
      </c>
      <c r="AC1950" s="120">
        <v>1.3129918916617861E-5</v>
      </c>
      <c r="AD1950" s="20">
        <f t="shared" si="293"/>
        <v>-26.36465875644145</v>
      </c>
      <c r="AE1950" s="20">
        <f t="shared" si="294"/>
        <v>0.13302489879407631</v>
      </c>
      <c r="AF1950" s="20">
        <f t="shared" si="295"/>
        <v>0.46558507832524892</v>
      </c>
      <c r="AG1950" s="21">
        <f t="shared" si="296"/>
        <v>1706.1212636636524</v>
      </c>
      <c r="AH1950" s="21">
        <f t="shared" si="297"/>
        <v>2003.7307313574904</v>
      </c>
      <c r="AI1950" s="21">
        <f t="shared" si="291"/>
        <v>2334.1576385276367</v>
      </c>
      <c r="AJ1950" s="20">
        <f t="shared" si="298"/>
        <v>-0.98200477623873828</v>
      </c>
    </row>
    <row r="1951" spans="1:36">
      <c r="A1951" s="23" t="s">
        <v>1969</v>
      </c>
      <c r="B1951" s="51">
        <v>324.74</v>
      </c>
      <c r="C1951" s="51">
        <v>995.59</v>
      </c>
      <c r="D1951" s="25">
        <f t="shared" si="290"/>
        <v>0.32617844695105414</v>
      </c>
      <c r="E1951" s="26">
        <v>6.6699999999999995E-2</v>
      </c>
      <c r="F1951" s="26">
        <v>3.62E-3</v>
      </c>
      <c r="G1951" s="27">
        <v>0.31497999999999998</v>
      </c>
      <c r="H1951" s="27">
        <v>1.519E-2</v>
      </c>
      <c r="I1951" s="26">
        <v>3.431E-2</v>
      </c>
      <c r="J1951" s="26">
        <v>9.7000000000000005E-4</v>
      </c>
      <c r="K1951" s="28">
        <v>1.8679999999999999E-2</v>
      </c>
      <c r="L1951" s="28">
        <v>1.06E-3</v>
      </c>
      <c r="M1951" s="29">
        <v>828</v>
      </c>
      <c r="N1951" s="29">
        <v>55</v>
      </c>
      <c r="O1951" s="29">
        <v>278</v>
      </c>
      <c r="P1951" s="29">
        <v>12</v>
      </c>
      <c r="Q1951" s="29">
        <v>217</v>
      </c>
      <c r="R1951" s="29">
        <v>6</v>
      </c>
      <c r="S1951" s="29">
        <v>374</v>
      </c>
      <c r="T1951" s="29">
        <v>21</v>
      </c>
      <c r="U1951" s="29">
        <v>217</v>
      </c>
      <c r="V1951" s="29">
        <v>6</v>
      </c>
      <c r="W1951" s="30">
        <f>100*(O1951-Q1951)/O1951</f>
        <v>21.942446043165468</v>
      </c>
      <c r="X1951" s="121">
        <v>2.3523834154880047E-2</v>
      </c>
      <c r="Y1951" s="121">
        <v>6.3353144242153474E-4</v>
      </c>
      <c r="Z1951" s="122">
        <v>9.5214694995337688E-4</v>
      </c>
      <c r="AA1951" s="122">
        <v>2.4070484789147738E-5</v>
      </c>
      <c r="AB1951" s="122">
        <v>0.2824245398159777</v>
      </c>
      <c r="AC1951" s="122">
        <v>1.3670134046989499E-5</v>
      </c>
      <c r="AD1951" s="33">
        <f t="shared" si="293"/>
        <v>-12.287644604922487</v>
      </c>
      <c r="AE1951" s="33">
        <f t="shared" si="294"/>
        <v>-7.6614959893905876</v>
      </c>
      <c r="AF1951" s="33">
        <f t="shared" si="295"/>
        <v>0.4836636164863985</v>
      </c>
      <c r="AG1951" s="34">
        <f t="shared" si="296"/>
        <v>1167.8356206434271</v>
      </c>
      <c r="AH1951" s="34">
        <f t="shared" si="297"/>
        <v>1732.0706849701764</v>
      </c>
      <c r="AI1951" s="34">
        <f t="shared" si="291"/>
        <v>2368.4003726576507</v>
      </c>
      <c r="AJ1951" s="33">
        <f t="shared" si="298"/>
        <v>-0.97132087500140429</v>
      </c>
    </row>
    <row r="1952" spans="1:36">
      <c r="A1952" s="23" t="s">
        <v>1970</v>
      </c>
      <c r="B1952" s="51">
        <v>266.76</v>
      </c>
      <c r="C1952" s="51">
        <v>258.70999999999998</v>
      </c>
      <c r="D1952" s="25">
        <f t="shared" si="290"/>
        <v>1.0311159213018437</v>
      </c>
      <c r="E1952" s="26">
        <v>6.8640000000000007E-2</v>
      </c>
      <c r="F1952" s="26">
        <v>2.6720000000000001E-2</v>
      </c>
      <c r="G1952" s="27">
        <v>0.17791000000000001</v>
      </c>
      <c r="H1952" s="27">
        <v>6.7460000000000006E-2</v>
      </c>
      <c r="I1952" s="26">
        <v>1.8800000000000001E-2</v>
      </c>
      <c r="J1952" s="26">
        <v>1.66E-3</v>
      </c>
      <c r="K1952" s="28">
        <v>5.7200000000000003E-3</v>
      </c>
      <c r="L1952" s="28">
        <v>4.4000000000000002E-4</v>
      </c>
      <c r="M1952" s="29">
        <v>888</v>
      </c>
      <c r="N1952" s="29">
        <v>807</v>
      </c>
      <c r="O1952" s="29">
        <v>166</v>
      </c>
      <c r="P1952" s="29">
        <v>58</v>
      </c>
      <c r="Q1952" s="29">
        <v>120</v>
      </c>
      <c r="R1952" s="29">
        <v>10</v>
      </c>
      <c r="S1952" s="29">
        <v>115</v>
      </c>
      <c r="T1952" s="29">
        <v>9</v>
      </c>
      <c r="U1952" s="29">
        <v>120</v>
      </c>
      <c r="V1952" s="29">
        <v>10</v>
      </c>
      <c r="W1952" s="30">
        <f>100*(O1952-Q1952)/O1952</f>
        <v>27.710843373493976</v>
      </c>
      <c r="X1952" s="121">
        <v>1.7538493540407152E-2</v>
      </c>
      <c r="Y1952" s="121">
        <v>2.5599134276431943E-4</v>
      </c>
      <c r="Z1952" s="122">
        <v>7.0563676383843255E-4</v>
      </c>
      <c r="AA1952" s="122">
        <v>1.0459335885068254E-5</v>
      </c>
      <c r="AB1952" s="122">
        <v>0.28299389488895077</v>
      </c>
      <c r="AC1952" s="122">
        <v>1.4879943903880382E-5</v>
      </c>
      <c r="AD1952" s="33">
        <f t="shared" si="293"/>
        <v>7.8471308669447737</v>
      </c>
      <c r="AE1952" s="33">
        <f t="shared" si="294"/>
        <v>10.427348410801951</v>
      </c>
      <c r="AF1952" s="33">
        <f t="shared" si="295"/>
        <v>0.52635562903665767</v>
      </c>
      <c r="AG1952" s="34">
        <f t="shared" si="296"/>
        <v>362.68226766778076</v>
      </c>
      <c r="AH1952" s="34">
        <f t="shared" si="297"/>
        <v>509.23018676495445</v>
      </c>
      <c r="AI1952" s="34">
        <f t="shared" si="291"/>
        <v>672.70686520623531</v>
      </c>
      <c r="AJ1952" s="33">
        <f t="shared" si="298"/>
        <v>-0.97874588060727608</v>
      </c>
    </row>
    <row r="1953" spans="1:36">
      <c r="A1953" s="1" t="s">
        <v>1971</v>
      </c>
      <c r="B1953" s="54">
        <v>133.94</v>
      </c>
      <c r="C1953" s="54">
        <v>155.36000000000001</v>
      </c>
      <c r="D1953" s="12">
        <f t="shared" si="290"/>
        <v>0.86212667353244066</v>
      </c>
      <c r="E1953" s="13">
        <v>7.8729999999999994E-2</v>
      </c>
      <c r="F1953" s="13">
        <v>1.7600000000000001E-3</v>
      </c>
      <c r="G1953" s="14">
        <v>2.1330200000000001</v>
      </c>
      <c r="H1953" s="14">
        <v>4.3270000000000003E-2</v>
      </c>
      <c r="I1953" s="13">
        <v>0.19681000000000001</v>
      </c>
      <c r="J1953" s="13">
        <v>3.14E-3</v>
      </c>
      <c r="K1953" s="15">
        <v>5.6710000000000003E-2</v>
      </c>
      <c r="L1953" s="15">
        <v>1.2700000000000001E-3</v>
      </c>
      <c r="M1953" s="16">
        <v>1165</v>
      </c>
      <c r="N1953" s="16">
        <v>19</v>
      </c>
      <c r="O1953" s="16">
        <v>1160</v>
      </c>
      <c r="P1953" s="16">
        <v>14</v>
      </c>
      <c r="Q1953" s="16">
        <v>1158</v>
      </c>
      <c r="R1953" s="16">
        <v>17</v>
      </c>
      <c r="S1953" s="16">
        <v>1115</v>
      </c>
      <c r="T1953" s="16">
        <v>24</v>
      </c>
      <c r="U1953" s="16">
        <v>1165</v>
      </c>
      <c r="V1953" s="16">
        <v>19</v>
      </c>
      <c r="W1953" s="17">
        <f>100*(M1953-Q1953)/M1953</f>
        <v>0.60085836909871249</v>
      </c>
      <c r="X1953" s="119">
        <v>1.6678901559072562E-2</v>
      </c>
      <c r="Y1953" s="119">
        <v>1.8407897072086907E-4</v>
      </c>
      <c r="Z1953" s="120">
        <v>7.1033110921845972E-4</v>
      </c>
      <c r="AA1953" s="120">
        <v>7.2115670583062001E-6</v>
      </c>
      <c r="AB1953" s="120">
        <v>0.28216872810140298</v>
      </c>
      <c r="AC1953" s="120">
        <v>1.3850439235639554E-5</v>
      </c>
      <c r="AD1953" s="20">
        <f t="shared" si="293"/>
        <v>-21.334216209420998</v>
      </c>
      <c r="AE1953" s="20">
        <f t="shared" si="294"/>
        <v>3.9410594528010989</v>
      </c>
      <c r="AF1953" s="20">
        <f t="shared" si="295"/>
        <v>0.49107723839510548</v>
      </c>
      <c r="AG1953" s="21">
        <f t="shared" si="296"/>
        <v>1514.9970609186842</v>
      </c>
      <c r="AH1953" s="21">
        <f t="shared" si="297"/>
        <v>1726.2791875782621</v>
      </c>
      <c r="AI1953" s="21">
        <f t="shared" si="291"/>
        <v>1962.0164463611322</v>
      </c>
      <c r="AJ1953" s="20">
        <f t="shared" si="298"/>
        <v>-0.9786044846620946</v>
      </c>
    </row>
    <row r="1954" spans="1:36">
      <c r="A1954" s="1" t="s">
        <v>1972</v>
      </c>
      <c r="B1954" s="54">
        <v>84.56</v>
      </c>
      <c r="C1954" s="54">
        <v>344.46</v>
      </c>
      <c r="D1954" s="12">
        <f t="shared" si="290"/>
        <v>0.2454856877431342</v>
      </c>
      <c r="E1954" s="13">
        <v>6.9199999999999998E-2</v>
      </c>
      <c r="F1954" s="13">
        <v>1.6800000000000001E-3</v>
      </c>
      <c r="G1954" s="14">
        <v>1.4321600000000001</v>
      </c>
      <c r="H1954" s="14">
        <v>3.1629999999999998E-2</v>
      </c>
      <c r="I1954" s="13">
        <v>0.15035999999999999</v>
      </c>
      <c r="J1954" s="13">
        <v>2.4199999999999998E-3</v>
      </c>
      <c r="K1954" s="15">
        <v>4.7690000000000003E-2</v>
      </c>
      <c r="L1954" s="15">
        <v>1.89E-3</v>
      </c>
      <c r="M1954" s="16">
        <v>905</v>
      </c>
      <c r="N1954" s="16">
        <v>22</v>
      </c>
      <c r="O1954" s="16">
        <v>902</v>
      </c>
      <c r="P1954" s="16">
        <v>13</v>
      </c>
      <c r="Q1954" s="16">
        <v>903</v>
      </c>
      <c r="R1954" s="16">
        <v>14</v>
      </c>
      <c r="S1954" s="16">
        <v>942</v>
      </c>
      <c r="T1954" s="16">
        <v>36</v>
      </c>
      <c r="U1954" s="16">
        <v>903</v>
      </c>
      <c r="V1954" s="16">
        <v>14</v>
      </c>
      <c r="W1954" s="17">
        <f>100*(O1954-Q1954)/O1954</f>
        <v>-0.11086474501108648</v>
      </c>
      <c r="X1954" s="119">
        <v>2.2037155976937704E-2</v>
      </c>
      <c r="Y1954" s="119">
        <v>3.7942854741915321E-4</v>
      </c>
      <c r="Z1954" s="120">
        <v>9.4107167284430482E-4</v>
      </c>
      <c r="AA1954" s="120">
        <v>1.4793825136410855E-5</v>
      </c>
      <c r="AB1954" s="120">
        <v>0.28235064608246235</v>
      </c>
      <c r="AC1954" s="120">
        <v>1.512403861669496E-5</v>
      </c>
      <c r="AD1954" s="20">
        <f t="shared" si="293"/>
        <v>-14.900835922144751</v>
      </c>
      <c r="AE1954" s="20">
        <f t="shared" si="294"/>
        <v>4.5047432999645309</v>
      </c>
      <c r="AF1954" s="20">
        <f t="shared" si="295"/>
        <v>0.53591901996822588</v>
      </c>
      <c r="AG1954" s="21">
        <f t="shared" si="296"/>
        <v>1270.7756297421274</v>
      </c>
      <c r="AH1954" s="21">
        <f t="shared" si="297"/>
        <v>1489.1900485964711</v>
      </c>
      <c r="AI1954" s="21">
        <f t="shared" si="291"/>
        <v>1735.3898690069891</v>
      </c>
      <c r="AJ1954" s="20">
        <f t="shared" si="298"/>
        <v>-0.97165446768541253</v>
      </c>
    </row>
    <row r="1955" spans="1:36">
      <c r="A1955" s="1" t="s">
        <v>1973</v>
      </c>
      <c r="B1955" s="54">
        <v>90.93</v>
      </c>
      <c r="C1955" s="54">
        <v>202.49</v>
      </c>
      <c r="D1955" s="12">
        <f t="shared" si="290"/>
        <v>0.44905921280063216</v>
      </c>
      <c r="E1955" s="13">
        <v>9.8479999999999998E-2</v>
      </c>
      <c r="F1955" s="13">
        <v>3.3300000000000001E-3</v>
      </c>
      <c r="G1955" s="14">
        <v>3.7874599999999998</v>
      </c>
      <c r="H1955" s="14">
        <v>0.11677</v>
      </c>
      <c r="I1955" s="13">
        <v>0.27940999999999999</v>
      </c>
      <c r="J1955" s="13">
        <v>6.7299999999999999E-3</v>
      </c>
      <c r="K1955" s="15">
        <v>8.4739999999999996E-2</v>
      </c>
      <c r="L1955" s="15">
        <v>4.1900000000000001E-3</v>
      </c>
      <c r="M1955" s="16">
        <v>1596</v>
      </c>
      <c r="N1955" s="16">
        <v>27</v>
      </c>
      <c r="O1955" s="16">
        <v>1590</v>
      </c>
      <c r="P1955" s="16">
        <v>25</v>
      </c>
      <c r="Q1955" s="16">
        <v>1588</v>
      </c>
      <c r="R1955" s="16">
        <v>34</v>
      </c>
      <c r="S1955" s="16">
        <v>1644</v>
      </c>
      <c r="T1955" s="16">
        <v>78</v>
      </c>
      <c r="U1955" s="16">
        <v>1596</v>
      </c>
      <c r="V1955" s="16">
        <v>27</v>
      </c>
      <c r="W1955" s="17">
        <f>100*(M1955-Q1955)/M1955</f>
        <v>0.50125313283208017</v>
      </c>
      <c r="X1955" s="119">
        <v>2.195193973003157E-2</v>
      </c>
      <c r="Y1955" s="119">
        <v>5.861225602069273E-4</v>
      </c>
      <c r="Z1955" s="120">
        <v>8.906877861362566E-4</v>
      </c>
      <c r="AA1955" s="120">
        <v>2.3282134471736926E-5</v>
      </c>
      <c r="AB1955" s="120">
        <v>0.28188657635594888</v>
      </c>
      <c r="AC1955" s="120">
        <v>2.3093907735220206E-5</v>
      </c>
      <c r="AD1955" s="20">
        <f t="shared" si="293"/>
        <v>-31.312281415809551</v>
      </c>
      <c r="AE1955" s="20">
        <f t="shared" si="294"/>
        <v>3.2588351265783189</v>
      </c>
      <c r="AF1955" s="20">
        <f t="shared" si="295"/>
        <v>0.81960764280488096</v>
      </c>
      <c r="AG1955" s="21">
        <f t="shared" si="296"/>
        <v>1912.3673998163317</v>
      </c>
      <c r="AH1955" s="21">
        <f t="shared" si="297"/>
        <v>2100.9277415059596</v>
      </c>
      <c r="AI1955" s="21">
        <f t="shared" si="291"/>
        <v>2312.9973929384623</v>
      </c>
      <c r="AJ1955" s="20">
        <f t="shared" si="298"/>
        <v>-0.97317205463445011</v>
      </c>
    </row>
    <row r="1956" spans="1:36">
      <c r="A1956" s="1" t="s">
        <v>1974</v>
      </c>
      <c r="B1956" s="54">
        <v>84.73</v>
      </c>
      <c r="C1956" s="54">
        <v>361.44</v>
      </c>
      <c r="D1956" s="12">
        <f t="shared" si="290"/>
        <v>0.23442341744134573</v>
      </c>
      <c r="E1956" s="13">
        <v>7.5590000000000004E-2</v>
      </c>
      <c r="F1956" s="13">
        <v>2.4599999999999999E-3</v>
      </c>
      <c r="G1956" s="14">
        <v>1.9186700000000001</v>
      </c>
      <c r="H1956" s="14">
        <v>5.6739999999999999E-2</v>
      </c>
      <c r="I1956" s="13">
        <v>0.18440999999999999</v>
      </c>
      <c r="J1956" s="13">
        <v>3.81E-3</v>
      </c>
      <c r="K1956" s="15">
        <v>5.8130000000000001E-2</v>
      </c>
      <c r="L1956" s="15">
        <v>3.31E-3</v>
      </c>
      <c r="M1956" s="16">
        <v>1084</v>
      </c>
      <c r="N1956" s="16">
        <v>29</v>
      </c>
      <c r="O1956" s="16">
        <v>1088</v>
      </c>
      <c r="P1956" s="16">
        <v>20</v>
      </c>
      <c r="Q1956" s="16">
        <v>1091</v>
      </c>
      <c r="R1956" s="16">
        <v>21</v>
      </c>
      <c r="S1956" s="16">
        <v>1142</v>
      </c>
      <c r="T1956" s="16">
        <v>63</v>
      </c>
      <c r="U1956" s="16">
        <v>1084</v>
      </c>
      <c r="V1956" s="16">
        <v>29</v>
      </c>
      <c r="W1956" s="17">
        <f>100*(M1956-Q1956)/M1956</f>
        <v>-0.64575645756457567</v>
      </c>
      <c r="X1956" s="119">
        <v>2.3928088947718643E-2</v>
      </c>
      <c r="Y1956" s="119">
        <v>4.0932083356035048E-4</v>
      </c>
      <c r="Z1956" s="120">
        <v>8.8743350951224964E-4</v>
      </c>
      <c r="AA1956" s="120">
        <v>1.5809532739880561E-5</v>
      </c>
      <c r="AB1956" s="120">
        <v>0.28200945325521221</v>
      </c>
      <c r="AC1956" s="120">
        <v>1.3969125454701835E-5</v>
      </c>
      <c r="AD1956" s="20">
        <f t="shared" si="293"/>
        <v>-26.966840591989836</v>
      </c>
      <c r="AE1956" s="20">
        <f t="shared" si="294"/>
        <v>-3.6127790466800036</v>
      </c>
      <c r="AF1956" s="20">
        <f t="shared" si="295"/>
        <v>0.49519532139120404</v>
      </c>
      <c r="AG1956" s="21">
        <f t="shared" si="296"/>
        <v>1742.6411823184651</v>
      </c>
      <c r="AH1956" s="21">
        <f t="shared" si="297"/>
        <v>2135.2934395687489</v>
      </c>
      <c r="AI1956" s="21">
        <f t="shared" si="291"/>
        <v>2576.8366841876241</v>
      </c>
      <c r="AJ1956" s="20">
        <f t="shared" si="298"/>
        <v>-0.97327007501469132</v>
      </c>
    </row>
    <row r="1957" spans="1:36">
      <c r="A1957" s="23" t="s">
        <v>1975</v>
      </c>
      <c r="B1957" s="51">
        <v>180.63</v>
      </c>
      <c r="C1957" s="51">
        <v>188.89</v>
      </c>
      <c r="D1957" s="25">
        <f t="shared" si="290"/>
        <v>0.95627084546561492</v>
      </c>
      <c r="E1957" s="26">
        <v>8.9539999999999995E-2</v>
      </c>
      <c r="F1957" s="26">
        <v>7.9399999999999991E-3</v>
      </c>
      <c r="G1957" s="27">
        <v>1.1650400000000001</v>
      </c>
      <c r="H1957" s="27">
        <v>9.7809999999999994E-2</v>
      </c>
      <c r="I1957" s="26">
        <v>9.4369999999999996E-2</v>
      </c>
      <c r="J1957" s="26">
        <v>2.7000000000000001E-3</v>
      </c>
      <c r="K1957" s="28">
        <v>2.7879999999999999E-2</v>
      </c>
      <c r="L1957" s="28">
        <v>6.8999999999999997E-4</v>
      </c>
      <c r="M1957" s="29">
        <v>1416</v>
      </c>
      <c r="N1957" s="29">
        <v>176</v>
      </c>
      <c r="O1957" s="29">
        <v>784</v>
      </c>
      <c r="P1957" s="29">
        <v>46</v>
      </c>
      <c r="Q1957" s="29">
        <v>581</v>
      </c>
      <c r="R1957" s="29">
        <v>16</v>
      </c>
      <c r="S1957" s="29">
        <v>556</v>
      </c>
      <c r="T1957" s="29">
        <v>14</v>
      </c>
      <c r="U1957" s="29">
        <v>581</v>
      </c>
      <c r="V1957" s="29">
        <v>16</v>
      </c>
      <c r="W1957" s="30">
        <f>100*(O1957-Q1957)/O1957</f>
        <v>25.892857142857142</v>
      </c>
      <c r="X1957" s="121">
        <v>1.8089426151717172E-2</v>
      </c>
      <c r="Y1957" s="121">
        <v>3.4402378728987337E-4</v>
      </c>
      <c r="Z1957" s="122">
        <v>6.939121124835486E-4</v>
      </c>
      <c r="AA1957" s="122">
        <v>1.2236212994500749E-5</v>
      </c>
      <c r="AB1957" s="122">
        <v>0.2821064096171621</v>
      </c>
      <c r="AC1957" s="122">
        <v>1.6373417007220486E-5</v>
      </c>
      <c r="AD1957" s="33">
        <f t="shared" si="293"/>
        <v>-23.53805832394751</v>
      </c>
      <c r="AE1957" s="33">
        <f t="shared" si="294"/>
        <v>-11.014507231404957</v>
      </c>
      <c r="AF1957" s="33">
        <f t="shared" si="295"/>
        <v>0.57977487359638691</v>
      </c>
      <c r="AG1957" s="34">
        <f t="shared" si="296"/>
        <v>1600.3337764023743</v>
      </c>
      <c r="AH1957" s="34">
        <f t="shared" si="297"/>
        <v>2216.3832658535139</v>
      </c>
      <c r="AI1957" s="34">
        <f t="shared" si="291"/>
        <v>2903.2442375119899</v>
      </c>
      <c r="AJ1957" s="33">
        <f t="shared" si="298"/>
        <v>-0.97909903275651966</v>
      </c>
    </row>
    <row r="1958" spans="1:36">
      <c r="A1958" s="1" t="s">
        <v>1976</v>
      </c>
      <c r="B1958" s="54">
        <v>43.01</v>
      </c>
      <c r="C1958" s="54">
        <v>99.53</v>
      </c>
      <c r="D1958" s="12">
        <f t="shared" si="290"/>
        <v>0.43213101577413843</v>
      </c>
      <c r="E1958" s="13">
        <v>0.19112999999999999</v>
      </c>
      <c r="F1958" s="13">
        <v>2.81E-3</v>
      </c>
      <c r="G1958" s="14">
        <v>13.97526</v>
      </c>
      <c r="H1958" s="14">
        <v>0.19706000000000001</v>
      </c>
      <c r="I1958" s="13">
        <v>0.53125999999999995</v>
      </c>
      <c r="J1958" s="13">
        <v>8.5199999999999998E-3</v>
      </c>
      <c r="K1958" s="15">
        <v>0.15920999999999999</v>
      </c>
      <c r="L1958" s="15">
        <v>4.4999999999999997E-3</v>
      </c>
      <c r="M1958" s="16">
        <v>2752</v>
      </c>
      <c r="N1958" s="16">
        <v>12</v>
      </c>
      <c r="O1958" s="16">
        <v>2748</v>
      </c>
      <c r="P1958" s="16">
        <v>13</v>
      </c>
      <c r="Q1958" s="16">
        <v>2747</v>
      </c>
      <c r="R1958" s="16">
        <v>36</v>
      </c>
      <c r="S1958" s="16">
        <v>2986</v>
      </c>
      <c r="T1958" s="16">
        <v>78</v>
      </c>
      <c r="U1958" s="16">
        <v>2752</v>
      </c>
      <c r="V1958" s="16">
        <v>12</v>
      </c>
      <c r="W1958" s="17">
        <f>100*(M1958-Q1958)/M1958</f>
        <v>0.1816860465116279</v>
      </c>
      <c r="X1958" s="119">
        <v>1.9690303859139155E-2</v>
      </c>
      <c r="Y1958" s="119">
        <v>2.2133053472123189E-4</v>
      </c>
      <c r="Z1958" s="120">
        <v>7.9052779792640156E-4</v>
      </c>
      <c r="AA1958" s="120">
        <v>7.3459325707745553E-6</v>
      </c>
      <c r="AB1958" s="120">
        <v>0.28101840028528402</v>
      </c>
      <c r="AC1958" s="120">
        <v>1.7043449714526356E-5</v>
      </c>
      <c r="AD1958" s="20">
        <f t="shared" si="293"/>
        <v>-62.014616536149035</v>
      </c>
      <c r="AE1958" s="20">
        <f t="shared" si="294"/>
        <v>-1.5955913638376895</v>
      </c>
      <c r="AF1958" s="20">
        <f t="shared" si="295"/>
        <v>0.60648182544153184</v>
      </c>
      <c r="AG1958" s="21">
        <f t="shared" si="296"/>
        <v>3087.4343309681681</v>
      </c>
      <c r="AH1958" s="21">
        <f t="shared" si="297"/>
        <v>3288.7841842540688</v>
      </c>
      <c r="AI1958" s="21">
        <f t="shared" si="291"/>
        <v>3514.2335416407777</v>
      </c>
      <c r="AJ1958" s="20">
        <f t="shared" si="298"/>
        <v>-0.9761889217492048</v>
      </c>
    </row>
    <row r="1959" spans="1:36">
      <c r="A1959" s="1" t="s">
        <v>1977</v>
      </c>
      <c r="B1959" s="54">
        <v>47.31</v>
      </c>
      <c r="C1959" s="54">
        <v>106.79</v>
      </c>
      <c r="D1959" s="12">
        <f t="shared" si="290"/>
        <v>0.44301900927053095</v>
      </c>
      <c r="E1959" s="13">
        <v>9.5380000000000006E-2</v>
      </c>
      <c r="F1959" s="13">
        <v>1.8500000000000001E-3</v>
      </c>
      <c r="G1959" s="14">
        <v>3.5419</v>
      </c>
      <c r="H1959" s="14">
        <v>6.268E-2</v>
      </c>
      <c r="I1959" s="13">
        <v>0.26980999999999999</v>
      </c>
      <c r="J1959" s="13">
        <v>4.2100000000000002E-3</v>
      </c>
      <c r="K1959" s="15">
        <v>8.4449999999999997E-2</v>
      </c>
      <c r="L1959" s="15">
        <v>2.3500000000000001E-3</v>
      </c>
      <c r="M1959" s="16">
        <v>1536</v>
      </c>
      <c r="N1959" s="16">
        <v>15</v>
      </c>
      <c r="O1959" s="16">
        <v>1537</v>
      </c>
      <c r="P1959" s="16">
        <v>14</v>
      </c>
      <c r="Q1959" s="16">
        <v>1540</v>
      </c>
      <c r="R1959" s="16">
        <v>21</v>
      </c>
      <c r="S1959" s="16">
        <v>1639</v>
      </c>
      <c r="T1959" s="16">
        <v>44</v>
      </c>
      <c r="U1959" s="16">
        <v>1536</v>
      </c>
      <c r="V1959" s="16">
        <v>15</v>
      </c>
      <c r="W1959" s="17">
        <f>100*(M1959-Q1959)/M1959</f>
        <v>-0.26041666666666669</v>
      </c>
      <c r="X1959" s="119">
        <v>1.522389242271017E-2</v>
      </c>
      <c r="Y1959" s="119">
        <v>3.0045548679477044E-4</v>
      </c>
      <c r="Z1959" s="120">
        <v>6.5387348044282302E-4</v>
      </c>
      <c r="AA1959" s="120">
        <v>1.313351270131308E-5</v>
      </c>
      <c r="AB1959" s="120">
        <v>0.28206317932455649</v>
      </c>
      <c r="AC1959" s="120">
        <v>1.5446471669600384E-5</v>
      </c>
      <c r="AD1959" s="20">
        <f t="shared" si="293"/>
        <v>-25.066862187328454</v>
      </c>
      <c r="AE1959" s="20">
        <f t="shared" si="294"/>
        <v>8.4469634938022509</v>
      </c>
      <c r="AF1959" s="20">
        <f t="shared" si="295"/>
        <v>0.54812403482296956</v>
      </c>
      <c r="AG1959" s="21">
        <f t="shared" si="296"/>
        <v>1658.1682947651088</v>
      </c>
      <c r="AH1959" s="21">
        <f t="shared" si="297"/>
        <v>1732.2100271464469</v>
      </c>
      <c r="AI1959" s="21">
        <f t="shared" si="291"/>
        <v>1814.6182385479547</v>
      </c>
      <c r="AJ1959" s="20">
        <f t="shared" si="298"/>
        <v>-0.98030501564931261</v>
      </c>
    </row>
    <row r="1960" spans="1:36">
      <c r="A1960" s="1" t="s">
        <v>1978</v>
      </c>
      <c r="B1960" s="54">
        <v>84.04</v>
      </c>
      <c r="C1960" s="54">
        <v>177.63</v>
      </c>
      <c r="D1960" s="12">
        <f t="shared" si="290"/>
        <v>0.4731182795698925</v>
      </c>
      <c r="E1960" s="13">
        <v>0.14913999999999999</v>
      </c>
      <c r="F1960" s="13">
        <v>1.9400000000000001E-3</v>
      </c>
      <c r="G1960" s="14">
        <v>8.9841999999999995</v>
      </c>
      <c r="H1960" s="14">
        <v>0.10976</v>
      </c>
      <c r="I1960" s="13">
        <v>0.43772</v>
      </c>
      <c r="J1960" s="13">
        <v>6.0899999999999999E-3</v>
      </c>
      <c r="K1960" s="15">
        <v>0.10774</v>
      </c>
      <c r="L1960" s="15">
        <v>2.5300000000000001E-3</v>
      </c>
      <c r="M1960" s="16">
        <v>2336</v>
      </c>
      <c r="N1960" s="16">
        <v>11</v>
      </c>
      <c r="O1960" s="16">
        <v>2336</v>
      </c>
      <c r="P1960" s="16">
        <v>11</v>
      </c>
      <c r="Q1960" s="16">
        <v>2340</v>
      </c>
      <c r="R1960" s="16">
        <v>27</v>
      </c>
      <c r="S1960" s="16">
        <v>2068</v>
      </c>
      <c r="T1960" s="16">
        <v>46</v>
      </c>
      <c r="U1960" s="16">
        <v>2336</v>
      </c>
      <c r="V1960" s="16">
        <v>11</v>
      </c>
      <c r="W1960" s="17">
        <f>100*(M1960-Q1960)/M1960</f>
        <v>-0.17123287671232876</v>
      </c>
      <c r="X1960" s="119">
        <v>9.2465623631458882E-3</v>
      </c>
      <c r="Y1960" s="119">
        <v>7.0242622741139359E-5</v>
      </c>
      <c r="Z1960" s="120">
        <v>3.7962804627578514E-4</v>
      </c>
      <c r="AA1960" s="120">
        <v>2.8092014682851943E-6</v>
      </c>
      <c r="AB1960" s="120">
        <v>0.28104990616577952</v>
      </c>
      <c r="AC1960" s="120">
        <v>1.3620083469745047E-5</v>
      </c>
      <c r="AD1960" s="20">
        <f t="shared" si="293"/>
        <v>-60.900436896881295</v>
      </c>
      <c r="AE1960" s="20">
        <f t="shared" si="294"/>
        <v>-9.2076500092319602</v>
      </c>
      <c r="AF1960" s="20">
        <f t="shared" si="295"/>
        <v>0.4841973183669428</v>
      </c>
      <c r="AG1960" s="21">
        <f t="shared" si="296"/>
        <v>3013.0608013509091</v>
      </c>
      <c r="AH1960" s="21">
        <f t="shared" si="297"/>
        <v>3431.2797519259902</v>
      </c>
      <c r="AI1960" s="21">
        <f t="shared" si="291"/>
        <v>3891.2972477349067</v>
      </c>
      <c r="AJ1960" s="20">
        <f t="shared" si="298"/>
        <v>-0.98856542029289807</v>
      </c>
    </row>
    <row r="1961" spans="1:36">
      <c r="A1961" s="23" t="s">
        <v>1979</v>
      </c>
      <c r="B1961" s="51">
        <v>334.43</v>
      </c>
      <c r="C1961" s="51">
        <v>468.16</v>
      </c>
      <c r="D1961" s="25">
        <f t="shared" si="290"/>
        <v>0.71434979494190021</v>
      </c>
      <c r="E1961" s="26">
        <v>8.3830000000000002E-2</v>
      </c>
      <c r="F1961" s="26">
        <v>3.3800000000000002E-3</v>
      </c>
      <c r="G1961" s="27">
        <v>2.22485</v>
      </c>
      <c r="H1961" s="27">
        <v>8.2680000000000003E-2</v>
      </c>
      <c r="I1961" s="26">
        <v>0.19248999999999999</v>
      </c>
      <c r="J1961" s="26">
        <v>3.0200000000000001E-3</v>
      </c>
      <c r="K1961" s="28">
        <v>5.7270000000000001E-2</v>
      </c>
      <c r="L1961" s="28">
        <v>8.1999999999999998E-4</v>
      </c>
      <c r="M1961" s="29">
        <v>1289</v>
      </c>
      <c r="N1961" s="29">
        <v>80</v>
      </c>
      <c r="O1961" s="29">
        <v>1189</v>
      </c>
      <c r="P1961" s="29">
        <v>26</v>
      </c>
      <c r="Q1961" s="29">
        <v>1135</v>
      </c>
      <c r="R1961" s="29">
        <v>16</v>
      </c>
      <c r="S1961" s="29">
        <v>1126</v>
      </c>
      <c r="T1961" s="29">
        <v>16</v>
      </c>
      <c r="U1961" s="29">
        <v>1289</v>
      </c>
      <c r="V1961" s="29">
        <v>80</v>
      </c>
      <c r="W1961" s="30">
        <f>100*(M1961-Q1961)/M1961</f>
        <v>11.947245927075253</v>
      </c>
      <c r="X1961" s="121">
        <v>9.0737300711977061E-3</v>
      </c>
      <c r="Y1961" s="121">
        <v>1.362596599143267E-4</v>
      </c>
      <c r="Z1961" s="122">
        <v>3.6982122419288338E-4</v>
      </c>
      <c r="AA1961" s="122">
        <v>5.4324059651928086E-6</v>
      </c>
      <c r="AB1961" s="122">
        <v>0.28182988173923884</v>
      </c>
      <c r="AC1961" s="122">
        <v>1.469884231976688E-5</v>
      </c>
      <c r="AD1961" s="33">
        <f t="shared" si="293"/>
        <v>-33.317240064828503</v>
      </c>
      <c r="AE1961" s="33">
        <f t="shared" si="294"/>
        <v>-5.051932177794205</v>
      </c>
      <c r="AF1961" s="33">
        <f t="shared" si="295"/>
        <v>0.52130333204165835</v>
      </c>
      <c r="AG1961" s="34">
        <f t="shared" si="296"/>
        <v>1963.6611603228007</v>
      </c>
      <c r="AH1961" s="34">
        <f t="shared" si="297"/>
        <v>2380.6785419194694</v>
      </c>
      <c r="AI1961" s="34">
        <f t="shared" si="291"/>
        <v>2839.1835295256465</v>
      </c>
      <c r="AJ1961" s="33">
        <f t="shared" si="298"/>
        <v>-0.98886080650021435</v>
      </c>
    </row>
    <row r="1962" spans="1:36">
      <c r="A1962" s="1" t="s">
        <v>1980</v>
      </c>
      <c r="B1962" s="54">
        <v>106.21</v>
      </c>
      <c r="C1962" s="54">
        <v>260.02999999999997</v>
      </c>
      <c r="D1962" s="12">
        <f t="shared" si="290"/>
        <v>0.4084528708225974</v>
      </c>
      <c r="E1962" s="13">
        <v>7.5999999999999998E-2</v>
      </c>
      <c r="F1962" s="13">
        <v>1.89E-3</v>
      </c>
      <c r="G1962" s="14">
        <v>1.9465699999999999</v>
      </c>
      <c r="H1962" s="14">
        <v>4.3999999999999997E-2</v>
      </c>
      <c r="I1962" s="13">
        <v>0.18611</v>
      </c>
      <c r="J1962" s="13">
        <v>3.16E-3</v>
      </c>
      <c r="K1962" s="15">
        <v>5.8360000000000002E-2</v>
      </c>
      <c r="L1962" s="15">
        <v>1.9499999999999999E-3</v>
      </c>
      <c r="M1962" s="16">
        <v>1095</v>
      </c>
      <c r="N1962" s="16">
        <v>21</v>
      </c>
      <c r="O1962" s="16">
        <v>1097</v>
      </c>
      <c r="P1962" s="16">
        <v>15</v>
      </c>
      <c r="Q1962" s="16">
        <v>1100</v>
      </c>
      <c r="R1962" s="16">
        <v>17</v>
      </c>
      <c r="S1962" s="16">
        <v>1146</v>
      </c>
      <c r="T1962" s="16">
        <v>37</v>
      </c>
      <c r="U1962" s="16">
        <v>1095</v>
      </c>
      <c r="V1962" s="16">
        <v>21</v>
      </c>
      <c r="W1962" s="17">
        <f>100*(M1962-Q1962)/M1962</f>
        <v>-0.45662100456621002</v>
      </c>
      <c r="X1962" s="119">
        <v>2.4420534454833328E-2</v>
      </c>
      <c r="Y1962" s="119">
        <v>2.8369993503117417E-4</v>
      </c>
      <c r="Z1962" s="120">
        <v>9.5843037421501577E-4</v>
      </c>
      <c r="AA1962" s="120">
        <v>1.0207304826597106E-5</v>
      </c>
      <c r="AB1962" s="120">
        <v>0.2823273618577139</v>
      </c>
      <c r="AC1962" s="120">
        <v>1.4721645981171915E-5</v>
      </c>
      <c r="AD1962" s="20">
        <f t="shared" si="293"/>
        <v>-15.724263444970576</v>
      </c>
      <c r="AE1962" s="20">
        <f t="shared" si="294"/>
        <v>7.8452010033158714</v>
      </c>
      <c r="AF1962" s="20">
        <f t="shared" si="295"/>
        <v>0.52188449919797164</v>
      </c>
      <c r="AG1962" s="21">
        <f t="shared" si="296"/>
        <v>1303.8757931909042</v>
      </c>
      <c r="AH1962" s="21">
        <f t="shared" si="297"/>
        <v>1427.7690328667777</v>
      </c>
      <c r="AI1962" s="21">
        <f t="shared" si="291"/>
        <v>1567.5320266708245</v>
      </c>
      <c r="AJ1962" s="20">
        <f t="shared" si="298"/>
        <v>-0.97113161523448743</v>
      </c>
    </row>
    <row r="1963" spans="1:36">
      <c r="A1963" s="1" t="s">
        <v>1981</v>
      </c>
      <c r="B1963" s="54">
        <v>177.84</v>
      </c>
      <c r="C1963" s="54">
        <v>326.87</v>
      </c>
      <c r="D1963" s="12">
        <f t="shared" si="290"/>
        <v>0.54406950775537677</v>
      </c>
      <c r="E1963" s="13">
        <v>6.5670000000000006E-2</v>
      </c>
      <c r="F1963" s="13">
        <v>5.4900000000000001E-3</v>
      </c>
      <c r="G1963" s="14">
        <v>0.76454</v>
      </c>
      <c r="H1963" s="14">
        <v>6.0679999999999998E-2</v>
      </c>
      <c r="I1963" s="13">
        <v>8.4440000000000001E-2</v>
      </c>
      <c r="J1963" s="13">
        <v>2.2300000000000002E-3</v>
      </c>
      <c r="K1963" s="15">
        <v>2.581E-2</v>
      </c>
      <c r="L1963" s="15">
        <v>5.9000000000000003E-4</v>
      </c>
      <c r="M1963" s="16">
        <v>796</v>
      </c>
      <c r="N1963" s="16">
        <v>181</v>
      </c>
      <c r="O1963" s="16">
        <v>577</v>
      </c>
      <c r="P1963" s="16">
        <v>35</v>
      </c>
      <c r="Q1963" s="16">
        <v>523</v>
      </c>
      <c r="R1963" s="16">
        <v>13</v>
      </c>
      <c r="S1963" s="16">
        <v>515</v>
      </c>
      <c r="T1963" s="16">
        <v>12</v>
      </c>
      <c r="U1963" s="16">
        <v>523</v>
      </c>
      <c r="V1963" s="16">
        <v>13</v>
      </c>
      <c r="W1963" s="17">
        <f>100*(O1963-Q1963)/O1963</f>
        <v>9.3587521663778155</v>
      </c>
      <c r="X1963" s="119">
        <v>2.0007581282472028E-2</v>
      </c>
      <c r="Y1963" s="119">
        <v>1.5325613723659261E-4</v>
      </c>
      <c r="Z1963" s="120">
        <v>7.9075217487897754E-4</v>
      </c>
      <c r="AA1963" s="120">
        <v>4.6307437019881753E-6</v>
      </c>
      <c r="AB1963" s="120">
        <v>0.28174381201145837</v>
      </c>
      <c r="AC1963" s="120">
        <v>1.5465819451466645E-5</v>
      </c>
      <c r="AD1963" s="20">
        <f t="shared" si="293"/>
        <v>-36.361025438927939</v>
      </c>
      <c r="AE1963" s="20">
        <f t="shared" si="294"/>
        <v>-25.14363152975152</v>
      </c>
      <c r="AF1963" s="20">
        <f t="shared" si="295"/>
        <v>0.54756685008157646</v>
      </c>
      <c r="AG1963" s="21">
        <f t="shared" si="296"/>
        <v>2103.2241017618762</v>
      </c>
      <c r="AH1963" s="21">
        <f t="shared" si="297"/>
        <v>3051.7639980395807</v>
      </c>
      <c r="AI1963" s="21">
        <f t="shared" si="291"/>
        <v>4113.8448772162046</v>
      </c>
      <c r="AJ1963" s="20">
        <f t="shared" si="298"/>
        <v>-0.97618216340725972</v>
      </c>
    </row>
    <row r="1964" spans="1:36">
      <c r="A1964" s="1" t="s">
        <v>1982</v>
      </c>
      <c r="B1964" s="54">
        <v>71.34</v>
      </c>
      <c r="C1964" s="54">
        <v>447.22</v>
      </c>
      <c r="D1964" s="12">
        <f t="shared" si="290"/>
        <v>0.15951880506238539</v>
      </c>
      <c r="E1964" s="13">
        <v>7.7109999999999998E-2</v>
      </c>
      <c r="F1964" s="13">
        <v>1.33E-3</v>
      </c>
      <c r="G1964" s="14">
        <v>2.0157400000000001</v>
      </c>
      <c r="H1964" s="14">
        <v>3.1669999999999997E-2</v>
      </c>
      <c r="I1964" s="13">
        <v>0.18997</v>
      </c>
      <c r="J1964" s="13">
        <v>2.5899999999999999E-3</v>
      </c>
      <c r="K1964" s="15">
        <v>6.3950000000000007E-2</v>
      </c>
      <c r="L1964" s="15">
        <v>2.2499999999999998E-3</v>
      </c>
      <c r="M1964" s="16">
        <v>1124</v>
      </c>
      <c r="N1964" s="16">
        <v>14</v>
      </c>
      <c r="O1964" s="16">
        <v>1121</v>
      </c>
      <c r="P1964" s="16">
        <v>11</v>
      </c>
      <c r="Q1964" s="16">
        <v>1121</v>
      </c>
      <c r="R1964" s="16">
        <v>14</v>
      </c>
      <c r="S1964" s="16">
        <v>1253</v>
      </c>
      <c r="T1964" s="16">
        <v>43</v>
      </c>
      <c r="U1964" s="16">
        <v>1124</v>
      </c>
      <c r="V1964" s="16">
        <v>14</v>
      </c>
      <c r="W1964" s="17">
        <f>100*(M1964-Q1964)/M1964</f>
        <v>0.2669039145907473</v>
      </c>
      <c r="X1964" s="119">
        <v>1.6702519509233061E-2</v>
      </c>
      <c r="Y1964" s="119">
        <v>2.1869988841274473E-4</v>
      </c>
      <c r="Z1964" s="120">
        <v>7.5568827335480994E-4</v>
      </c>
      <c r="AA1964" s="120">
        <v>1.526072232910002E-5</v>
      </c>
      <c r="AB1964" s="120">
        <v>0.28213162584711732</v>
      </c>
      <c r="AC1964" s="120">
        <v>1.4407758721010009E-5</v>
      </c>
      <c r="AD1964" s="20">
        <f t="shared" si="293"/>
        <v>-22.646307020592893</v>
      </c>
      <c r="AE1964" s="20">
        <f t="shared" si="294"/>
        <v>1.6905046541459967</v>
      </c>
      <c r="AF1964" s="20">
        <f t="shared" si="295"/>
        <v>0.51079038053254278</v>
      </c>
      <c r="AG1964" s="21">
        <f t="shared" si="296"/>
        <v>1568.0889065417628</v>
      </c>
      <c r="AH1964" s="21">
        <f t="shared" si="297"/>
        <v>1835.3167821880111</v>
      </c>
      <c r="AI1964" s="21">
        <f t="shared" si="291"/>
        <v>2134.0698307069756</v>
      </c>
      <c r="AJ1964" s="20">
        <f t="shared" si="298"/>
        <v>-0.97723830501943343</v>
      </c>
    </row>
    <row r="1965" spans="1:36">
      <c r="A1965" s="1" t="s">
        <v>1983</v>
      </c>
      <c r="B1965" s="54">
        <v>109.63</v>
      </c>
      <c r="C1965" s="54">
        <v>119.36</v>
      </c>
      <c r="D1965" s="12">
        <f t="shared" si="290"/>
        <v>0.9184819034852546</v>
      </c>
      <c r="E1965" s="13">
        <v>0.10215</v>
      </c>
      <c r="F1965" s="13">
        <v>3.6800000000000001E-3</v>
      </c>
      <c r="G1965" s="14">
        <v>4.1513799999999996</v>
      </c>
      <c r="H1965" s="14">
        <v>0.13650999999999999</v>
      </c>
      <c r="I1965" s="13">
        <v>0.29532999999999998</v>
      </c>
      <c r="J1965" s="13">
        <v>7.6499999999999997E-3</v>
      </c>
      <c r="K1965" s="15">
        <v>8.5650000000000004E-2</v>
      </c>
      <c r="L1965" s="15">
        <v>3.2799999999999999E-3</v>
      </c>
      <c r="M1965" s="16">
        <v>1664</v>
      </c>
      <c r="N1965" s="16">
        <v>28</v>
      </c>
      <c r="O1965" s="16">
        <v>1664</v>
      </c>
      <c r="P1965" s="16">
        <v>27</v>
      </c>
      <c r="Q1965" s="16">
        <v>1668</v>
      </c>
      <c r="R1965" s="16">
        <v>38</v>
      </c>
      <c r="S1965" s="16">
        <v>1661</v>
      </c>
      <c r="T1965" s="16">
        <v>61</v>
      </c>
      <c r="U1965" s="16">
        <v>1664</v>
      </c>
      <c r="V1965" s="16">
        <v>28</v>
      </c>
      <c r="W1965" s="17">
        <f>100*(M1965-Q1965)/M1965</f>
        <v>-0.24038461538461539</v>
      </c>
      <c r="X1965" s="119">
        <v>5.9906175079823794E-3</v>
      </c>
      <c r="Y1965" s="119">
        <v>8.39997093263766E-5</v>
      </c>
      <c r="Z1965" s="120">
        <v>2.4067896505012808E-4</v>
      </c>
      <c r="AA1965" s="120">
        <v>2.2137809397936287E-6</v>
      </c>
      <c r="AB1965" s="120">
        <v>0.28154490389093406</v>
      </c>
      <c r="AC1965" s="120">
        <v>1.3093933516335971E-5</v>
      </c>
      <c r="AD1965" s="20">
        <f t="shared" si="293"/>
        <v>-43.395248082057634</v>
      </c>
      <c r="AE1965" s="20">
        <f t="shared" si="294"/>
        <v>-6.6402918118246834</v>
      </c>
      <c r="AF1965" s="20">
        <f t="shared" si="295"/>
        <v>0.46477812858227496</v>
      </c>
      <c r="AG1965" s="21">
        <f t="shared" si="296"/>
        <v>2341.4071379931465</v>
      </c>
      <c r="AH1965" s="21">
        <f t="shared" si="297"/>
        <v>2763.8331091762384</v>
      </c>
      <c r="AI1965" s="21">
        <f t="shared" si="291"/>
        <v>3225.7630150302589</v>
      </c>
      <c r="AJ1965" s="20">
        <f t="shared" si="298"/>
        <v>-0.99275063358282745</v>
      </c>
    </row>
    <row r="1966" spans="1:36">
      <c r="A1966" s="1" t="s">
        <v>1984</v>
      </c>
      <c r="B1966" s="54">
        <v>120.57</v>
      </c>
      <c r="C1966" s="54">
        <v>172.57</v>
      </c>
      <c r="D1966" s="12">
        <f t="shared" si="290"/>
        <v>0.69867300225995244</v>
      </c>
      <c r="E1966" s="13">
        <v>6.4890000000000003E-2</v>
      </c>
      <c r="F1966" s="13">
        <v>2.5300000000000001E-3</v>
      </c>
      <c r="G1966" s="14">
        <v>1.1147100000000001</v>
      </c>
      <c r="H1966" s="14">
        <v>3.934E-2</v>
      </c>
      <c r="I1966" s="13">
        <v>0.12484000000000001</v>
      </c>
      <c r="J1966" s="13">
        <v>2.7599999999999999E-3</v>
      </c>
      <c r="K1966" s="15">
        <v>3.5499999999999997E-2</v>
      </c>
      <c r="L1966" s="15">
        <v>1.3699999999999999E-3</v>
      </c>
      <c r="M1966" s="16">
        <v>771</v>
      </c>
      <c r="N1966" s="16">
        <v>39</v>
      </c>
      <c r="O1966" s="16">
        <v>760</v>
      </c>
      <c r="P1966" s="16">
        <v>19</v>
      </c>
      <c r="Q1966" s="16">
        <v>758</v>
      </c>
      <c r="R1966" s="16">
        <v>16</v>
      </c>
      <c r="S1966" s="16">
        <v>705</v>
      </c>
      <c r="T1966" s="16">
        <v>27</v>
      </c>
      <c r="U1966" s="16">
        <v>758</v>
      </c>
      <c r="V1966" s="16">
        <v>16</v>
      </c>
      <c r="W1966" s="17">
        <f t="shared" ref="W1966:W1973" si="299">100*(O1966-Q1966)/O1966</f>
        <v>0.26315789473684209</v>
      </c>
      <c r="X1966" s="119">
        <v>2.8248298889882017E-2</v>
      </c>
      <c r="Y1966" s="119">
        <v>3.4923572343688346E-4</v>
      </c>
      <c r="Z1966" s="120">
        <v>1.0784688166082621E-3</v>
      </c>
      <c r="AA1966" s="120">
        <v>1.3227656580586772E-5</v>
      </c>
      <c r="AB1966" s="120">
        <v>0.28233266714919131</v>
      </c>
      <c r="AC1966" s="120">
        <v>1.7708662591463274E-5</v>
      </c>
      <c r="AD1966" s="20">
        <f t="shared" si="293"/>
        <v>-15.536646160465573</v>
      </c>
      <c r="AE1966" s="20">
        <f t="shared" si="294"/>
        <v>0.65515482961853166</v>
      </c>
      <c r="AF1966" s="20">
        <f t="shared" si="295"/>
        <v>0.62730204541972778</v>
      </c>
      <c r="AG1966" s="21">
        <f t="shared" si="296"/>
        <v>1300.5879963563475</v>
      </c>
      <c r="AH1966" s="21">
        <f t="shared" si="297"/>
        <v>1619.6572493356259</v>
      </c>
      <c r="AI1966" s="21">
        <f t="shared" si="291"/>
        <v>1981.5532940565888</v>
      </c>
      <c r="AJ1966" s="20">
        <f t="shared" si="298"/>
        <v>-0.96751599949975109</v>
      </c>
    </row>
    <row r="1967" spans="1:36">
      <c r="A1967" s="23" t="s">
        <v>1985</v>
      </c>
      <c r="B1967" s="51">
        <v>197.85</v>
      </c>
      <c r="C1967" s="51">
        <v>105</v>
      </c>
      <c r="D1967" s="25">
        <f t="shared" si="290"/>
        <v>1.8842857142857143</v>
      </c>
      <c r="E1967" s="26">
        <v>9.962E-2</v>
      </c>
      <c r="F1967" s="26">
        <v>5.6699999999999997E-3</v>
      </c>
      <c r="G1967" s="27">
        <v>1.5481499999999999</v>
      </c>
      <c r="H1967" s="27">
        <v>7.6270000000000004E-2</v>
      </c>
      <c r="I1967" s="26">
        <v>0.11294</v>
      </c>
      <c r="J1967" s="26">
        <v>3.9899999999999996E-3</v>
      </c>
      <c r="K1967" s="28">
        <v>3.372E-2</v>
      </c>
      <c r="L1967" s="28">
        <v>1.33E-3</v>
      </c>
      <c r="M1967" s="29">
        <v>1617</v>
      </c>
      <c r="N1967" s="29">
        <v>44</v>
      </c>
      <c r="O1967" s="29">
        <v>950</v>
      </c>
      <c r="P1967" s="29">
        <v>30</v>
      </c>
      <c r="Q1967" s="29">
        <v>690</v>
      </c>
      <c r="R1967" s="29">
        <v>23</v>
      </c>
      <c r="S1967" s="29">
        <v>670</v>
      </c>
      <c r="T1967" s="29">
        <v>26</v>
      </c>
      <c r="U1967" s="29">
        <v>690</v>
      </c>
      <c r="V1967" s="29">
        <v>23</v>
      </c>
      <c r="W1967" s="30">
        <f t="shared" si="299"/>
        <v>27.368421052631579</v>
      </c>
      <c r="X1967" s="121">
        <v>1.0179279712239989E-2</v>
      </c>
      <c r="Y1967" s="121">
        <v>1.1206000864823547E-4</v>
      </c>
      <c r="Z1967" s="122">
        <v>3.8223586218889084E-4</v>
      </c>
      <c r="AA1967" s="122">
        <v>4.4877949870726798E-6</v>
      </c>
      <c r="AB1967" s="122">
        <v>0.28174788722559979</v>
      </c>
      <c r="AC1967" s="122">
        <v>1.8001527584119925E-5</v>
      </c>
      <c r="AD1967" s="33">
        <f t="shared" si="293"/>
        <v>-36.216908831151471</v>
      </c>
      <c r="AE1967" s="33">
        <f t="shared" si="294"/>
        <v>-21.201425097977513</v>
      </c>
      <c r="AF1967" s="33">
        <f t="shared" si="295"/>
        <v>0.63757984475408036</v>
      </c>
      <c r="AG1967" s="34">
        <f t="shared" si="296"/>
        <v>2075.5345742655268</v>
      </c>
      <c r="AH1967" s="34">
        <f t="shared" si="297"/>
        <v>2931.2229136911192</v>
      </c>
      <c r="AI1967" s="34">
        <f t="shared" si="291"/>
        <v>3872.5365374413896</v>
      </c>
      <c r="AJ1967" s="33">
        <f t="shared" si="298"/>
        <v>-0.9884868716208165</v>
      </c>
    </row>
    <row r="1968" spans="1:36">
      <c r="A1968" s="1" t="s">
        <v>1986</v>
      </c>
      <c r="B1968" s="54">
        <v>111.16</v>
      </c>
      <c r="C1968" s="54">
        <v>378.88</v>
      </c>
      <c r="D1968" s="12">
        <f t="shared" si="290"/>
        <v>0.29339104729729731</v>
      </c>
      <c r="E1968" s="13">
        <v>6.2080000000000003E-2</v>
      </c>
      <c r="F1968" s="13">
        <v>3.3400000000000001E-3</v>
      </c>
      <c r="G1968" s="14">
        <v>0.59497999999999995</v>
      </c>
      <c r="H1968" s="14">
        <v>2.878E-2</v>
      </c>
      <c r="I1968" s="13">
        <v>6.966E-2</v>
      </c>
      <c r="J1968" s="13">
        <v>1.9400000000000001E-3</v>
      </c>
      <c r="K1968" s="15">
        <v>1.1849999999999999E-2</v>
      </c>
      <c r="L1968" s="15">
        <v>1.1999999999999999E-3</v>
      </c>
      <c r="M1968" s="16">
        <v>677</v>
      </c>
      <c r="N1968" s="16">
        <v>57</v>
      </c>
      <c r="O1968" s="16">
        <v>474</v>
      </c>
      <c r="P1968" s="16">
        <v>18</v>
      </c>
      <c r="Q1968" s="16">
        <v>434</v>
      </c>
      <c r="R1968" s="16">
        <v>12</v>
      </c>
      <c r="S1968" s="16">
        <v>238</v>
      </c>
      <c r="T1968" s="16">
        <v>24</v>
      </c>
      <c r="U1968" s="16">
        <v>434</v>
      </c>
      <c r="V1968" s="16">
        <v>12</v>
      </c>
      <c r="W1968" s="17">
        <f t="shared" si="299"/>
        <v>8.4388185654008439</v>
      </c>
      <c r="X1968" s="119">
        <v>1.863186160018299E-2</v>
      </c>
      <c r="Y1968" s="119">
        <v>6.355090986073414E-4</v>
      </c>
      <c r="Z1968" s="120">
        <v>7.8295932394711843E-4</v>
      </c>
      <c r="AA1968" s="120">
        <v>2.7660082180353373E-5</v>
      </c>
      <c r="AB1968" s="120">
        <v>0.28223637742519569</v>
      </c>
      <c r="AC1968" s="120">
        <v>1.9706795428325346E-5</v>
      </c>
      <c r="AD1968" s="20">
        <f t="shared" si="293"/>
        <v>-18.94185332367848</v>
      </c>
      <c r="AE1968" s="20">
        <f t="shared" si="294"/>
        <v>-9.6240247708967441</v>
      </c>
      <c r="AF1968" s="20">
        <f t="shared" si="295"/>
        <v>0.69758099982487543</v>
      </c>
      <c r="AG1968" s="21">
        <f t="shared" si="296"/>
        <v>1424.1665053301235</v>
      </c>
      <c r="AH1968" s="21">
        <f t="shared" si="297"/>
        <v>2018.8478005966977</v>
      </c>
      <c r="AI1968" s="21">
        <f t="shared" si="291"/>
        <v>2684.483876847311</v>
      </c>
      <c r="AJ1968" s="20">
        <f t="shared" si="298"/>
        <v>-0.97641688783291813</v>
      </c>
    </row>
    <row r="1969" spans="1:36">
      <c r="A1969" s="1" t="s">
        <v>1987</v>
      </c>
      <c r="B1969" s="54">
        <v>221.94</v>
      </c>
      <c r="C1969" s="54">
        <v>197.59</v>
      </c>
      <c r="D1969" s="12">
        <f t="shared" si="290"/>
        <v>1.1232349815274052</v>
      </c>
      <c r="E1969" s="13">
        <v>5.9380000000000002E-2</v>
      </c>
      <c r="F1969" s="13">
        <v>1.9400000000000001E-3</v>
      </c>
      <c r="G1969" s="14">
        <v>0.77417000000000002</v>
      </c>
      <c r="H1969" s="14">
        <v>2.2939999999999999E-2</v>
      </c>
      <c r="I1969" s="13">
        <v>9.4759999999999997E-2</v>
      </c>
      <c r="J1969" s="13">
        <v>1.7600000000000001E-3</v>
      </c>
      <c r="K1969" s="15">
        <v>2.486E-2</v>
      </c>
      <c r="L1969" s="15">
        <v>6.4000000000000005E-4</v>
      </c>
      <c r="M1969" s="16">
        <v>581</v>
      </c>
      <c r="N1969" s="16">
        <v>34</v>
      </c>
      <c r="O1969" s="16">
        <v>582</v>
      </c>
      <c r="P1969" s="16">
        <v>13</v>
      </c>
      <c r="Q1969" s="16">
        <v>584</v>
      </c>
      <c r="R1969" s="16">
        <v>10</v>
      </c>
      <c r="S1969" s="16">
        <v>496</v>
      </c>
      <c r="T1969" s="16">
        <v>13</v>
      </c>
      <c r="U1969" s="16">
        <v>584</v>
      </c>
      <c r="V1969" s="16">
        <v>10</v>
      </c>
      <c r="W1969" s="17">
        <f t="shared" si="299"/>
        <v>-0.3436426116838488</v>
      </c>
      <c r="X1969" s="119">
        <v>7.8017960859307293E-3</v>
      </c>
      <c r="Y1969" s="119">
        <v>6.2738077596193192E-5</v>
      </c>
      <c r="Z1969" s="120">
        <v>3.0903072659525707E-4</v>
      </c>
      <c r="AA1969" s="120">
        <v>1.9891681453022009E-6</v>
      </c>
      <c r="AB1969" s="120">
        <v>0.28177981280824549</v>
      </c>
      <c r="AC1969" s="120">
        <v>1.6954821498643603E-5</v>
      </c>
      <c r="AD1969" s="20">
        <f t="shared" si="293"/>
        <v>-35.087886769359365</v>
      </c>
      <c r="AE1969" s="20">
        <f t="shared" si="294"/>
        <v>-22.364870613753585</v>
      </c>
      <c r="AF1969" s="20">
        <f t="shared" si="295"/>
        <v>0.60036612520855848</v>
      </c>
      <c r="AG1969" s="21">
        <f t="shared" si="296"/>
        <v>2028.4152345353336</v>
      </c>
      <c r="AH1969" s="21">
        <f t="shared" si="297"/>
        <v>2924.9532845321164</v>
      </c>
      <c r="AI1969" s="21">
        <f t="shared" si="291"/>
        <v>3908.1536640356053</v>
      </c>
      <c r="AJ1969" s="20">
        <f t="shared" si="298"/>
        <v>-0.9906918455844802</v>
      </c>
    </row>
    <row r="1970" spans="1:36">
      <c r="A1970" s="1" t="s">
        <v>1988</v>
      </c>
      <c r="B1970" s="54">
        <v>164.52</v>
      </c>
      <c r="C1970" s="54">
        <v>259.57</v>
      </c>
      <c r="D1970" s="12">
        <f t="shared" si="290"/>
        <v>0.6338174673498479</v>
      </c>
      <c r="E1970" s="13">
        <v>5.8549999999999998E-2</v>
      </c>
      <c r="F1970" s="13">
        <v>3.7000000000000002E-3</v>
      </c>
      <c r="G1970" s="14">
        <v>0.72316999999999998</v>
      </c>
      <c r="H1970" s="14">
        <v>4.1520000000000001E-2</v>
      </c>
      <c r="I1970" s="13">
        <v>8.9779999999999999E-2</v>
      </c>
      <c r="J1970" s="13">
        <v>2.8700000000000002E-3</v>
      </c>
      <c r="K1970" s="15">
        <v>2.444E-2</v>
      </c>
      <c r="L1970" s="15">
        <v>1.5499999999999999E-3</v>
      </c>
      <c r="M1970" s="16">
        <v>550</v>
      </c>
      <c r="N1970" s="16">
        <v>71</v>
      </c>
      <c r="O1970" s="16">
        <v>553</v>
      </c>
      <c r="P1970" s="16">
        <v>24</v>
      </c>
      <c r="Q1970" s="16">
        <v>554</v>
      </c>
      <c r="R1970" s="16">
        <v>17</v>
      </c>
      <c r="S1970" s="16">
        <v>488</v>
      </c>
      <c r="T1970" s="16">
        <v>31</v>
      </c>
      <c r="U1970" s="16">
        <v>554</v>
      </c>
      <c r="V1970" s="16">
        <v>17</v>
      </c>
      <c r="W1970" s="17">
        <f t="shared" si="299"/>
        <v>-0.18083182640144665</v>
      </c>
      <c r="X1970" s="119">
        <v>1.9675321006708494E-2</v>
      </c>
      <c r="Y1970" s="119">
        <v>5.0547432973256764E-4</v>
      </c>
      <c r="Z1970" s="120">
        <v>8.0139353103848387E-4</v>
      </c>
      <c r="AA1970" s="120">
        <v>1.9189284185804001E-5</v>
      </c>
      <c r="AB1970" s="120">
        <v>0.28211477343630903</v>
      </c>
      <c r="AC1970" s="120">
        <v>1.5204873718654979E-5</v>
      </c>
      <c r="AD1970" s="20">
        <f t="shared" si="293"/>
        <v>-23.242278715396303</v>
      </c>
      <c r="AE1970" s="20">
        <f t="shared" si="294"/>
        <v>-11.343609447982406</v>
      </c>
      <c r="AF1970" s="20">
        <f t="shared" si="295"/>
        <v>0.53836507035935666</v>
      </c>
      <c r="AG1970" s="21">
        <f t="shared" si="296"/>
        <v>1593.2763239569683</v>
      </c>
      <c r="AH1970" s="21">
        <f t="shared" si="297"/>
        <v>2216.6395921114113</v>
      </c>
      <c r="AI1970" s="21">
        <f t="shared" si="291"/>
        <v>2914.9482207982041</v>
      </c>
      <c r="AJ1970" s="20">
        <f t="shared" si="298"/>
        <v>-0.97586164063137093</v>
      </c>
    </row>
    <row r="1971" spans="1:36">
      <c r="A1971" s="1" t="s">
        <v>1989</v>
      </c>
      <c r="B1971" s="54">
        <v>146.97999999999999</v>
      </c>
      <c r="C1971" s="54">
        <v>54.8</v>
      </c>
      <c r="D1971" s="12">
        <f t="shared" si="290"/>
        <v>2.6821167883211676</v>
      </c>
      <c r="E1971" s="13">
        <v>6.071E-2</v>
      </c>
      <c r="F1971" s="13">
        <v>3.63E-3</v>
      </c>
      <c r="G1971" s="14">
        <v>0.83547000000000005</v>
      </c>
      <c r="H1971" s="14">
        <v>4.5339999999999998E-2</v>
      </c>
      <c r="I1971" s="13">
        <v>0.10002</v>
      </c>
      <c r="J1971" s="13">
        <v>3.0999999999999999E-3</v>
      </c>
      <c r="K1971" s="15">
        <v>2.7349999999999999E-2</v>
      </c>
      <c r="L1971" s="15">
        <v>8.3000000000000001E-4</v>
      </c>
      <c r="M1971" s="16">
        <v>629</v>
      </c>
      <c r="N1971" s="16">
        <v>65</v>
      </c>
      <c r="O1971" s="16">
        <v>617</v>
      </c>
      <c r="P1971" s="16">
        <v>25</v>
      </c>
      <c r="Q1971" s="16">
        <v>615</v>
      </c>
      <c r="R1971" s="16">
        <v>18</v>
      </c>
      <c r="S1971" s="16">
        <v>545</v>
      </c>
      <c r="T1971" s="16">
        <v>16</v>
      </c>
      <c r="U1971" s="16">
        <v>615</v>
      </c>
      <c r="V1971" s="16">
        <v>18</v>
      </c>
      <c r="W1971" s="17">
        <f t="shared" si="299"/>
        <v>0.32414910858995138</v>
      </c>
      <c r="X1971" s="119">
        <v>8.9650639062087022E-4</v>
      </c>
      <c r="Y1971" s="119">
        <v>1.6740640699429277E-5</v>
      </c>
      <c r="Z1971" s="120">
        <v>2.5714316366475272E-5</v>
      </c>
      <c r="AA1971" s="120">
        <v>4.9633144205659021E-7</v>
      </c>
      <c r="AB1971" s="120">
        <v>0.28173290561292935</v>
      </c>
      <c r="AC1971" s="120">
        <v>1.5125253759350084E-5</v>
      </c>
      <c r="AD1971" s="20">
        <f t="shared" si="293"/>
        <v>-36.746721283248405</v>
      </c>
      <c r="AE1971" s="20">
        <f t="shared" si="294"/>
        <v>-23.230047590309113</v>
      </c>
      <c r="AF1971" s="20">
        <f t="shared" si="295"/>
        <v>0.53561842832510587</v>
      </c>
      <c r="AG1971" s="21">
        <f t="shared" si="296"/>
        <v>2076.7365078261091</v>
      </c>
      <c r="AH1971" s="21">
        <f t="shared" si="297"/>
        <v>3001.5946391647904</v>
      </c>
      <c r="AI1971" s="21">
        <f t="shared" si="291"/>
        <v>4003.964387614003</v>
      </c>
      <c r="AJ1971" s="20">
        <f t="shared" si="298"/>
        <v>-0.99922547239860016</v>
      </c>
    </row>
    <row r="1972" spans="1:36">
      <c r="A1972" s="1" t="s">
        <v>1990</v>
      </c>
      <c r="B1972" s="54">
        <v>159.29</v>
      </c>
      <c r="C1972" s="54">
        <v>375.64</v>
      </c>
      <c r="D1972" s="12">
        <f t="shared" si="290"/>
        <v>0.42404962197849005</v>
      </c>
      <c r="E1972" s="13">
        <v>6.9379999999999997E-2</v>
      </c>
      <c r="F1972" s="13">
        <v>2.2300000000000002E-3</v>
      </c>
      <c r="G1972" s="14">
        <v>1.2494400000000001</v>
      </c>
      <c r="H1972" s="14">
        <v>3.6290000000000003E-2</v>
      </c>
      <c r="I1972" s="13">
        <v>0.13089000000000001</v>
      </c>
      <c r="J1972" s="13">
        <v>2.5500000000000002E-3</v>
      </c>
      <c r="K1972" s="15">
        <v>3.7519999999999998E-2</v>
      </c>
      <c r="L1972" s="15">
        <v>1.56E-3</v>
      </c>
      <c r="M1972" s="16">
        <v>910</v>
      </c>
      <c r="N1972" s="16">
        <v>30</v>
      </c>
      <c r="O1972" s="16">
        <v>823</v>
      </c>
      <c r="P1972" s="16">
        <v>16</v>
      </c>
      <c r="Q1972" s="16">
        <v>793</v>
      </c>
      <c r="R1972" s="16">
        <v>15</v>
      </c>
      <c r="S1972" s="16">
        <v>744</v>
      </c>
      <c r="T1972" s="16">
        <v>30</v>
      </c>
      <c r="U1972" s="16">
        <v>793</v>
      </c>
      <c r="V1972" s="16">
        <v>15</v>
      </c>
      <c r="W1972" s="17">
        <f t="shared" si="299"/>
        <v>3.6452004860267313</v>
      </c>
      <c r="X1972" s="119">
        <v>2.132021850480699E-2</v>
      </c>
      <c r="Y1972" s="119">
        <v>1.8216518282660832E-4</v>
      </c>
      <c r="Z1972" s="120">
        <v>8.3615373809626538E-4</v>
      </c>
      <c r="AA1972" s="120">
        <v>6.8197734008161039E-6</v>
      </c>
      <c r="AB1972" s="120">
        <v>0.28231310250007446</v>
      </c>
      <c r="AC1972" s="120">
        <v>1.4314406703891643E-5</v>
      </c>
      <c r="AD1972" s="20">
        <f t="shared" si="293"/>
        <v>-16.228533939908196</v>
      </c>
      <c r="AE1972" s="20">
        <f t="shared" si="294"/>
        <v>0.84446676231753059</v>
      </c>
      <c r="AF1972" s="20">
        <f t="shared" si="295"/>
        <v>0.50710530756989558</v>
      </c>
      <c r="AG1972" s="21">
        <f t="shared" si="296"/>
        <v>1319.5236936215931</v>
      </c>
      <c r="AH1972" s="21">
        <f t="shared" si="297"/>
        <v>1634.5588721422384</v>
      </c>
      <c r="AI1972" s="21">
        <f t="shared" si="291"/>
        <v>1988.0135984419787</v>
      </c>
      <c r="AJ1972" s="20">
        <f t="shared" si="298"/>
        <v>-0.97481464644288363</v>
      </c>
    </row>
    <row r="1973" spans="1:36">
      <c r="A1973" s="1" t="s">
        <v>1991</v>
      </c>
      <c r="B1973" s="54">
        <v>212.57</v>
      </c>
      <c r="C1973" s="54">
        <v>372.21</v>
      </c>
      <c r="D1973" s="12">
        <f t="shared" si="290"/>
        <v>0.57110233470352756</v>
      </c>
      <c r="E1973" s="13">
        <v>4.9509999999999998E-2</v>
      </c>
      <c r="F1973" s="13">
        <v>4.96E-3</v>
      </c>
      <c r="G1973" s="14">
        <v>0.19506999999999999</v>
      </c>
      <c r="H1973" s="14">
        <v>1.7819999999999999E-2</v>
      </c>
      <c r="I1973" s="13">
        <v>2.8639999999999999E-2</v>
      </c>
      <c r="J1973" s="13">
        <v>1.2600000000000001E-3</v>
      </c>
      <c r="K1973" s="15">
        <v>7.9000000000000008E-3</v>
      </c>
      <c r="L1973" s="15">
        <v>7.6000000000000004E-4</v>
      </c>
      <c r="M1973" s="16">
        <v>172</v>
      </c>
      <c r="N1973" s="16">
        <v>126</v>
      </c>
      <c r="O1973" s="16">
        <v>181</v>
      </c>
      <c r="P1973" s="16">
        <v>15</v>
      </c>
      <c r="Q1973" s="16">
        <v>182</v>
      </c>
      <c r="R1973" s="16">
        <v>8</v>
      </c>
      <c r="S1973" s="16">
        <v>159</v>
      </c>
      <c r="T1973" s="16">
        <v>15</v>
      </c>
      <c r="U1973" s="16">
        <v>182</v>
      </c>
      <c r="V1973" s="16">
        <v>8</v>
      </c>
      <c r="W1973" s="17">
        <f t="shared" si="299"/>
        <v>-0.5524861878453039</v>
      </c>
      <c r="X1973" s="119">
        <v>3.213172351561791E-2</v>
      </c>
      <c r="Y1973" s="119">
        <v>1.9527689624274645E-4</v>
      </c>
      <c r="Z1973" s="120">
        <v>1.3080912238345038E-3</v>
      </c>
      <c r="AA1973" s="120">
        <v>8.2266932313660377E-6</v>
      </c>
      <c r="AB1973" s="120">
        <v>0.28253076570134189</v>
      </c>
      <c r="AC1973" s="120">
        <v>1.5128917987236577E-5</v>
      </c>
      <c r="AD1973" s="20">
        <f t="shared" si="293"/>
        <v>-8.5310532392923744</v>
      </c>
      <c r="AE1973" s="20">
        <f t="shared" si="294"/>
        <v>-4.6939389688060995</v>
      </c>
      <c r="AF1973" s="20">
        <f t="shared" si="295"/>
        <v>0.53523567882041956</v>
      </c>
      <c r="AG1973" s="21">
        <f t="shared" si="296"/>
        <v>1028.6553819760077</v>
      </c>
      <c r="AH1973" s="21">
        <f t="shared" si="297"/>
        <v>1518.2841335433964</v>
      </c>
      <c r="AI1973" s="21">
        <f t="shared" si="291"/>
        <v>2079.5234696316229</v>
      </c>
      <c r="AJ1973" s="20">
        <f t="shared" si="298"/>
        <v>-0.96059966193269564</v>
      </c>
    </row>
    <row r="1974" spans="1:36">
      <c r="A1974" s="1" t="s">
        <v>1992</v>
      </c>
      <c r="B1974" s="54">
        <v>89.47</v>
      </c>
      <c r="C1974" s="54">
        <v>84.11</v>
      </c>
      <c r="D1974" s="12">
        <f t="shared" ref="D1974:D2037" si="300">B1974/C1974</f>
        <v>1.0637260729996434</v>
      </c>
      <c r="E1974" s="13">
        <v>8.2350000000000007E-2</v>
      </c>
      <c r="F1974" s="13">
        <v>6.0099999999999997E-3</v>
      </c>
      <c r="G1974" s="14">
        <v>2.4792800000000002</v>
      </c>
      <c r="H1974" s="14">
        <v>0.16414000000000001</v>
      </c>
      <c r="I1974" s="13">
        <v>0.21883</v>
      </c>
      <c r="J1974" s="13">
        <v>9.7300000000000008E-3</v>
      </c>
      <c r="K1974" s="15">
        <v>5.9749999999999998E-2</v>
      </c>
      <c r="L1974" s="15">
        <v>3.9899999999999996E-3</v>
      </c>
      <c r="M1974" s="16">
        <v>1254</v>
      </c>
      <c r="N1974" s="16">
        <v>65</v>
      </c>
      <c r="O1974" s="16">
        <v>1266</v>
      </c>
      <c r="P1974" s="16">
        <v>48</v>
      </c>
      <c r="Q1974" s="16">
        <v>1276</v>
      </c>
      <c r="R1974" s="16">
        <v>51</v>
      </c>
      <c r="S1974" s="16">
        <v>1173</v>
      </c>
      <c r="T1974" s="16">
        <v>76</v>
      </c>
      <c r="U1974" s="16">
        <v>1254</v>
      </c>
      <c r="V1974" s="16">
        <v>65</v>
      </c>
      <c r="W1974" s="17">
        <f>100*(M1974-Q1974)/M1974</f>
        <v>-1.7543859649122806</v>
      </c>
      <c r="X1974" s="119">
        <v>1.8389404055759326E-2</v>
      </c>
      <c r="Y1974" s="119">
        <v>1.2009298502597362E-4</v>
      </c>
      <c r="Z1974" s="120">
        <v>7.0716245376116417E-4</v>
      </c>
      <c r="AA1974" s="120">
        <v>4.4601743627321338E-6</v>
      </c>
      <c r="AB1974" s="120">
        <v>0.28179645627007222</v>
      </c>
      <c r="AC1974" s="120">
        <v>1.6623535737595776E-5</v>
      </c>
      <c r="AD1974" s="20">
        <f t="shared" si="293"/>
        <v>-34.49930438402027</v>
      </c>
      <c r="AE1974" s="20">
        <f t="shared" si="294"/>
        <v>-7.2990392303173834</v>
      </c>
      <c r="AF1974" s="20">
        <f t="shared" si="295"/>
        <v>0.58951730038644645</v>
      </c>
      <c r="AG1974" s="21">
        <f t="shared" si="296"/>
        <v>2026.668183681669</v>
      </c>
      <c r="AH1974" s="21">
        <f t="shared" si="297"/>
        <v>2493.207329086752</v>
      </c>
      <c r="AI1974" s="21">
        <f t="shared" si="291"/>
        <v>3013.6744073031882</v>
      </c>
      <c r="AJ1974" s="20">
        <f t="shared" si="298"/>
        <v>-0.97869992609153122</v>
      </c>
    </row>
    <row r="1975" spans="1:36">
      <c r="A1975" s="1" t="s">
        <v>1993</v>
      </c>
      <c r="B1975" s="54">
        <v>146.65</v>
      </c>
      <c r="C1975" s="54">
        <v>233.77</v>
      </c>
      <c r="D1975" s="12">
        <f t="shared" si="300"/>
        <v>0.62732600419215467</v>
      </c>
      <c r="E1975" s="13">
        <v>7.0779999999999996E-2</v>
      </c>
      <c r="F1975" s="13">
        <v>3.2599999999999999E-3</v>
      </c>
      <c r="G1975" s="14">
        <v>0.97545999999999999</v>
      </c>
      <c r="H1975" s="14">
        <v>4.0160000000000001E-2</v>
      </c>
      <c r="I1975" s="13">
        <v>0.10018000000000001</v>
      </c>
      <c r="J1975" s="13">
        <v>2.5899999999999999E-3</v>
      </c>
      <c r="K1975" s="15">
        <v>3.7539999999999997E-2</v>
      </c>
      <c r="L1975" s="15">
        <v>1.6299999999999999E-3</v>
      </c>
      <c r="M1975" s="16">
        <v>951</v>
      </c>
      <c r="N1975" s="16">
        <v>44</v>
      </c>
      <c r="O1975" s="16">
        <v>691</v>
      </c>
      <c r="P1975" s="16">
        <v>21</v>
      </c>
      <c r="Q1975" s="16">
        <v>615</v>
      </c>
      <c r="R1975" s="16">
        <v>15</v>
      </c>
      <c r="S1975" s="16">
        <v>745</v>
      </c>
      <c r="T1975" s="16">
        <v>32</v>
      </c>
      <c r="U1975" s="16">
        <v>615</v>
      </c>
      <c r="V1975" s="16">
        <v>15</v>
      </c>
      <c r="W1975" s="17">
        <f>100*(O1975-Q1975)/O1975</f>
        <v>10.998552821997105</v>
      </c>
      <c r="X1975" s="119">
        <v>6.1329154808980411E-3</v>
      </c>
      <c r="Y1975" s="119">
        <v>5.7233720745625494E-5</v>
      </c>
      <c r="Z1975" s="120">
        <v>2.3517590612169096E-4</v>
      </c>
      <c r="AA1975" s="120">
        <v>2.3713866178223859E-6</v>
      </c>
      <c r="AB1975" s="120">
        <v>0.28206309736915997</v>
      </c>
      <c r="AC1975" s="120">
        <v>1.4157904900932579E-5</v>
      </c>
      <c r="AD1975" s="20">
        <f t="shared" si="293"/>
        <v>-25.069760472750112</v>
      </c>
      <c r="AE1975" s="20">
        <f t="shared" si="294"/>
        <v>-11.622799472863488</v>
      </c>
      <c r="AF1975" s="20">
        <f t="shared" si="295"/>
        <v>0.50136248237990988</v>
      </c>
      <c r="AG1975" s="21">
        <f t="shared" si="296"/>
        <v>1640.364164080848</v>
      </c>
      <c r="AH1975" s="21">
        <f t="shared" si="297"/>
        <v>2280.0128856562528</v>
      </c>
      <c r="AI1975" s="21">
        <f t="shared" si="291"/>
        <v>2979.3182976318794</v>
      </c>
      <c r="AJ1975" s="20">
        <f t="shared" si="298"/>
        <v>-0.99291638836982854</v>
      </c>
    </row>
    <row r="1976" spans="1:36">
      <c r="A1976" s="1" t="s">
        <v>1994</v>
      </c>
      <c r="B1976" s="54">
        <v>243.14</v>
      </c>
      <c r="C1976" s="54">
        <v>244.44</v>
      </c>
      <c r="D1976" s="12">
        <f t="shared" si="300"/>
        <v>0.99468172148584511</v>
      </c>
      <c r="E1976" s="13">
        <v>4.7530000000000003E-2</v>
      </c>
      <c r="F1976" s="13">
        <v>3.1099999999999999E-3</v>
      </c>
      <c r="G1976" s="14">
        <v>0.10456</v>
      </c>
      <c r="H1976" s="14">
        <v>6.2399999999999999E-3</v>
      </c>
      <c r="I1976" s="13">
        <v>1.5990000000000001E-2</v>
      </c>
      <c r="J1976" s="13">
        <v>4.6999999999999999E-4</v>
      </c>
      <c r="K1976" s="15">
        <v>4.2100000000000002E-3</v>
      </c>
      <c r="L1976" s="15">
        <v>2.0000000000000001E-4</v>
      </c>
      <c r="M1976" s="16">
        <v>76</v>
      </c>
      <c r="N1976" s="16">
        <v>80</v>
      </c>
      <c r="O1976" s="16">
        <v>101</v>
      </c>
      <c r="P1976" s="16">
        <v>6</v>
      </c>
      <c r="Q1976" s="16">
        <v>102</v>
      </c>
      <c r="R1976" s="16">
        <v>3</v>
      </c>
      <c r="S1976" s="16">
        <v>85</v>
      </c>
      <c r="T1976" s="16">
        <v>4</v>
      </c>
      <c r="U1976" s="16">
        <v>102</v>
      </c>
      <c r="V1976" s="16">
        <v>3</v>
      </c>
      <c r="W1976" s="17">
        <f>100*(O1976-Q1976)/O1976</f>
        <v>-0.99009900990099009</v>
      </c>
      <c r="X1976" s="119">
        <v>1.8196674088629856E-2</v>
      </c>
      <c r="Y1976" s="119">
        <v>2.430829520117675E-4</v>
      </c>
      <c r="Z1976" s="120">
        <v>8.2263246772028222E-4</v>
      </c>
      <c r="AA1976" s="120">
        <v>1.0009494198718012E-5</v>
      </c>
      <c r="AB1976" s="120">
        <v>0.2828922369733527</v>
      </c>
      <c r="AC1976" s="120">
        <v>1.7281259787281679E-5</v>
      </c>
      <c r="AD1976" s="20">
        <f t="shared" si="293"/>
        <v>4.2520820078606469</v>
      </c>
      <c r="AE1976" s="20">
        <f t="shared" si="294"/>
        <v>6.4361268839774333</v>
      </c>
      <c r="AF1976" s="20">
        <f t="shared" si="295"/>
        <v>0.61127439053659338</v>
      </c>
      <c r="AG1976" s="21">
        <f t="shared" si="296"/>
        <v>507.53447244277339</v>
      </c>
      <c r="AH1976" s="21">
        <f t="shared" si="297"/>
        <v>750.41073217821338</v>
      </c>
      <c r="AI1976" s="21">
        <f t="shared" si="291"/>
        <v>1022.7432396930631</v>
      </c>
      <c r="AJ1976" s="20">
        <f t="shared" si="298"/>
        <v>-0.97522191362288302</v>
      </c>
    </row>
    <row r="1977" spans="1:36">
      <c r="A1977" s="1" t="s">
        <v>1995</v>
      </c>
      <c r="B1977" s="54">
        <v>105.3</v>
      </c>
      <c r="C1977" s="54">
        <v>374.8</v>
      </c>
      <c r="D1977" s="12">
        <f t="shared" si="300"/>
        <v>0.28094983991462114</v>
      </c>
      <c r="E1977" s="13">
        <v>8.2409999999999997E-2</v>
      </c>
      <c r="F1977" s="13">
        <v>1.08E-3</v>
      </c>
      <c r="G1977" s="14">
        <v>2.4363299999999999</v>
      </c>
      <c r="H1977" s="14">
        <v>2.9270000000000001E-2</v>
      </c>
      <c r="I1977" s="13">
        <v>0.21492</v>
      </c>
      <c r="J1977" s="13">
        <v>2.63E-3</v>
      </c>
      <c r="K1977" s="15">
        <v>6.565E-2</v>
      </c>
      <c r="L1977" s="15">
        <v>1.4300000000000001E-3</v>
      </c>
      <c r="M1977" s="16">
        <v>1255</v>
      </c>
      <c r="N1977" s="16">
        <v>11</v>
      </c>
      <c r="O1977" s="16">
        <v>1253</v>
      </c>
      <c r="P1977" s="16">
        <v>9</v>
      </c>
      <c r="Q1977" s="16">
        <v>1255</v>
      </c>
      <c r="R1977" s="16">
        <v>14</v>
      </c>
      <c r="S1977" s="16">
        <v>1285</v>
      </c>
      <c r="T1977" s="16">
        <v>27</v>
      </c>
      <c r="U1977" s="16">
        <v>1255</v>
      </c>
      <c r="V1977" s="16">
        <v>11</v>
      </c>
      <c r="W1977" s="17">
        <f>100*(M1977-Q1977)/M1977</f>
        <v>0</v>
      </c>
      <c r="X1977" s="119">
        <v>1.5521504488622081E-2</v>
      </c>
      <c r="Y1977" s="119">
        <v>1.6804016644417983E-4</v>
      </c>
      <c r="Z1977" s="120">
        <v>6.2612618816447029E-4</v>
      </c>
      <c r="AA1977" s="120">
        <v>7.1112027744036297E-6</v>
      </c>
      <c r="AB1977" s="120">
        <v>0.28175726049372524</v>
      </c>
      <c r="AC1977" s="120">
        <v>1.3117296579999286E-5</v>
      </c>
      <c r="AD1977" s="20">
        <f t="shared" si="293"/>
        <v>-35.88543088689056</v>
      </c>
      <c r="AE1977" s="20">
        <f t="shared" si="294"/>
        <v>-8.5989712503964366</v>
      </c>
      <c r="AF1977" s="20">
        <f t="shared" si="295"/>
        <v>0.46517725176375219</v>
      </c>
      <c r="AG1977" s="21">
        <f t="shared" si="296"/>
        <v>2075.8933726514733</v>
      </c>
      <c r="AH1977" s="21">
        <f t="shared" si="297"/>
        <v>2574.3731006807143</v>
      </c>
      <c r="AI1977" s="21">
        <f t="shared" si="291"/>
        <v>3128.5098029666142</v>
      </c>
      <c r="AJ1977" s="20">
        <f t="shared" si="298"/>
        <v>-0.98114077746492556</v>
      </c>
    </row>
    <row r="1978" spans="1:36">
      <c r="A1978" s="23" t="s">
        <v>1996</v>
      </c>
      <c r="B1978" s="51">
        <v>118.16</v>
      </c>
      <c r="C1978" s="51">
        <v>117.86</v>
      </c>
      <c r="D1978" s="25">
        <f t="shared" si="300"/>
        <v>1.0025453928389614</v>
      </c>
      <c r="E1978" s="26">
        <v>8.8569999999999996E-2</v>
      </c>
      <c r="F1978" s="26">
        <v>1.384E-2</v>
      </c>
      <c r="G1978" s="27">
        <v>0.69920000000000004</v>
      </c>
      <c r="H1978" s="27">
        <v>0.10421</v>
      </c>
      <c r="I1978" s="26">
        <v>5.7259999999999998E-2</v>
      </c>
      <c r="J1978" s="26">
        <v>2.6800000000000001E-3</v>
      </c>
      <c r="K1978" s="28">
        <v>1.6930000000000001E-2</v>
      </c>
      <c r="L1978" s="28">
        <v>6.7000000000000002E-4</v>
      </c>
      <c r="M1978" s="29">
        <v>1395</v>
      </c>
      <c r="N1978" s="29">
        <v>320</v>
      </c>
      <c r="O1978" s="29">
        <v>538</v>
      </c>
      <c r="P1978" s="29">
        <v>62</v>
      </c>
      <c r="Q1978" s="29">
        <v>359</v>
      </c>
      <c r="R1978" s="29">
        <v>16</v>
      </c>
      <c r="S1978" s="29">
        <v>339</v>
      </c>
      <c r="T1978" s="29">
        <v>13</v>
      </c>
      <c r="U1978" s="29">
        <v>359</v>
      </c>
      <c r="V1978" s="29">
        <v>16</v>
      </c>
      <c r="W1978" s="30">
        <f>100*(O1978-Q1978)/O1978</f>
        <v>33.271375464684013</v>
      </c>
      <c r="X1978" s="121">
        <v>2.5094805131635645E-2</v>
      </c>
      <c r="Y1978" s="121">
        <v>2.5203881332757131E-4</v>
      </c>
      <c r="Z1978" s="122">
        <v>1.0643451951806123E-3</v>
      </c>
      <c r="AA1978" s="122">
        <v>9.3728551876303169E-6</v>
      </c>
      <c r="AB1978" s="122">
        <v>0.28264445935616478</v>
      </c>
      <c r="AC1978" s="122">
        <v>1.6343857807667511E-5</v>
      </c>
      <c r="AD1978" s="33">
        <f t="shared" si="293"/>
        <v>-4.5103703278703833</v>
      </c>
      <c r="AE1978" s="33">
        <f t="shared" si="294"/>
        <v>3.1350586985134932</v>
      </c>
      <c r="AF1978" s="33">
        <f t="shared" si="295"/>
        <v>0.57844386307285056</v>
      </c>
      <c r="AG1978" s="34">
        <f t="shared" si="296"/>
        <v>861.74129463493148</v>
      </c>
      <c r="AH1978" s="34">
        <f t="shared" si="297"/>
        <v>1157.6798938408667</v>
      </c>
      <c r="AI1978" s="34">
        <f t="shared" si="291"/>
        <v>1493.1254492540306</v>
      </c>
      <c r="AJ1978" s="33">
        <f t="shared" si="298"/>
        <v>-0.96794140978371646</v>
      </c>
    </row>
    <row r="1979" spans="1:36">
      <c r="A1979" s="1" t="s">
        <v>1997</v>
      </c>
      <c r="B1979" s="54">
        <v>100.21</v>
      </c>
      <c r="C1979" s="54">
        <v>98.72</v>
      </c>
      <c r="D1979" s="12">
        <f t="shared" si="300"/>
        <v>1.0150931928687195</v>
      </c>
      <c r="E1979" s="13">
        <v>8.4489999999999996E-2</v>
      </c>
      <c r="F1979" s="13">
        <v>1.1169999999999999E-2</v>
      </c>
      <c r="G1979" s="14">
        <v>1.5388299999999999</v>
      </c>
      <c r="H1979" s="14">
        <v>0.19342000000000001</v>
      </c>
      <c r="I1979" s="13">
        <v>0.1321</v>
      </c>
      <c r="J1979" s="13">
        <v>5.4000000000000003E-3</v>
      </c>
      <c r="K1979" s="15">
        <v>3.9269999999999999E-2</v>
      </c>
      <c r="L1979" s="15">
        <v>1.3600000000000001E-3</v>
      </c>
      <c r="M1979" s="16">
        <v>1304</v>
      </c>
      <c r="N1979" s="16">
        <v>271</v>
      </c>
      <c r="O1979" s="16">
        <v>946</v>
      </c>
      <c r="P1979" s="16">
        <v>77</v>
      </c>
      <c r="Q1979" s="16">
        <v>800</v>
      </c>
      <c r="R1979" s="16">
        <v>31</v>
      </c>
      <c r="S1979" s="16">
        <v>778</v>
      </c>
      <c r="T1979" s="16">
        <v>26</v>
      </c>
      <c r="U1979" s="16">
        <v>800</v>
      </c>
      <c r="V1979" s="16">
        <v>31</v>
      </c>
      <c r="W1979" s="17">
        <f>100*(O1979-Q1979)/O1979</f>
        <v>15.433403805496829</v>
      </c>
      <c r="X1979" s="119">
        <v>2.7484566158173646E-2</v>
      </c>
      <c r="Y1979" s="119">
        <v>4.7119866574351135E-4</v>
      </c>
      <c r="Z1979" s="120">
        <v>1.0546688267203009E-3</v>
      </c>
      <c r="AA1979" s="120">
        <v>1.6899896338461829E-5</v>
      </c>
      <c r="AB1979" s="120">
        <v>0.28235780807487243</v>
      </c>
      <c r="AC1979" s="120">
        <v>1.8078380595538679E-5</v>
      </c>
      <c r="AD1979" s="20">
        <f t="shared" si="293"/>
        <v>-14.647557931040112</v>
      </c>
      <c r="AE1979" s="20">
        <f t="shared" si="294"/>
        <v>2.4639795894709771</v>
      </c>
      <c r="AF1979" s="20">
        <f t="shared" si="295"/>
        <v>0.64045866323189893</v>
      </c>
      <c r="AG1979" s="21">
        <f t="shared" si="296"/>
        <v>1264.5641051339887</v>
      </c>
      <c r="AH1979" s="21">
        <f t="shared" si="297"/>
        <v>1538.2204113873299</v>
      </c>
      <c r="AI1979" s="21">
        <f t="shared" si="291"/>
        <v>1848.2729841700086</v>
      </c>
      <c r="AJ1979" s="20">
        <f t="shared" si="298"/>
        <v>-0.96823286666505115</v>
      </c>
    </row>
    <row r="1980" spans="1:36">
      <c r="A1980" s="1" t="s">
        <v>1998</v>
      </c>
      <c r="B1980" s="54">
        <v>155.93</v>
      </c>
      <c r="C1980" s="54">
        <v>212.46</v>
      </c>
      <c r="D1980" s="12">
        <f t="shared" si="300"/>
        <v>0.73392638614327399</v>
      </c>
      <c r="E1980" s="13">
        <v>4.8959999999999997E-2</v>
      </c>
      <c r="F1980" s="13">
        <v>4.15E-3</v>
      </c>
      <c r="G1980" s="14">
        <v>9.9269999999999997E-2</v>
      </c>
      <c r="H1980" s="14">
        <v>7.6499999999999997E-3</v>
      </c>
      <c r="I1980" s="13">
        <v>1.474E-2</v>
      </c>
      <c r="J1980" s="13">
        <v>5.5000000000000003E-4</v>
      </c>
      <c r="K1980" s="15">
        <v>4.1799999999999997E-3</v>
      </c>
      <c r="L1980" s="15">
        <v>2.9999999999999997E-4</v>
      </c>
      <c r="M1980" s="16">
        <v>146</v>
      </c>
      <c r="N1980" s="16">
        <v>107</v>
      </c>
      <c r="O1980" s="16">
        <v>96</v>
      </c>
      <c r="P1980" s="16">
        <v>7</v>
      </c>
      <c r="Q1980" s="16">
        <v>94</v>
      </c>
      <c r="R1980" s="16">
        <v>3</v>
      </c>
      <c r="S1980" s="16">
        <v>84</v>
      </c>
      <c r="T1980" s="16">
        <v>6</v>
      </c>
      <c r="U1980" s="16">
        <v>94</v>
      </c>
      <c r="V1980" s="16">
        <v>3</v>
      </c>
      <c r="W1980" s="17">
        <f>100*(O1980-Q1980)/O1980</f>
        <v>2.0833333333333335</v>
      </c>
      <c r="X1980" s="119">
        <v>1.4119534526607464E-2</v>
      </c>
      <c r="Y1980" s="119">
        <v>5.4504143738627175E-4</v>
      </c>
      <c r="Z1980" s="120">
        <v>6.3900843406090781E-4</v>
      </c>
      <c r="AA1980" s="120">
        <v>2.5052985649037316E-5</v>
      </c>
      <c r="AB1980" s="120">
        <v>0.28308629764498294</v>
      </c>
      <c r="AC1980" s="120">
        <v>1.4716595071673391E-5</v>
      </c>
      <c r="AD1980" s="20">
        <f t="shared" si="293"/>
        <v>11.114878594165045</v>
      </c>
      <c r="AE1980" s="20">
        <f t="shared" si="294"/>
        <v>13.140252192096469</v>
      </c>
      <c r="AF1980" s="20">
        <f t="shared" si="295"/>
        <v>0.52054767527083468</v>
      </c>
      <c r="AG1980" s="21">
        <f t="shared" si="296"/>
        <v>231.70080009363008</v>
      </c>
      <c r="AH1980" s="21">
        <f t="shared" si="297"/>
        <v>315.24305279862199</v>
      </c>
      <c r="AI1980" s="21">
        <f t="shared" si="291"/>
        <v>408.16513497404321</v>
      </c>
      <c r="AJ1980" s="20">
        <f t="shared" si="298"/>
        <v>-0.98075275801021367</v>
      </c>
    </row>
    <row r="1981" spans="1:36">
      <c r="A1981" s="23" t="s">
        <v>1999</v>
      </c>
      <c r="B1981" s="51">
        <v>208.85</v>
      </c>
      <c r="C1981" s="51">
        <v>642.67999999999995</v>
      </c>
      <c r="D1981" s="25">
        <f t="shared" si="300"/>
        <v>0.32496732432937075</v>
      </c>
      <c r="E1981" s="26">
        <v>0.1255</v>
      </c>
      <c r="F1981" s="26">
        <v>2.5100000000000001E-3</v>
      </c>
      <c r="G1981" s="27">
        <v>5.35623</v>
      </c>
      <c r="H1981" s="27">
        <v>8.1769999999999995E-2</v>
      </c>
      <c r="I1981" s="26">
        <v>0.30954999999999999</v>
      </c>
      <c r="J1981" s="26">
        <v>4.0000000000000001E-3</v>
      </c>
      <c r="K1981" s="28">
        <v>8.8330000000000006E-2</v>
      </c>
      <c r="L1981" s="28">
        <v>1.15E-3</v>
      </c>
      <c r="M1981" s="29">
        <v>2036</v>
      </c>
      <c r="N1981" s="29">
        <v>36</v>
      </c>
      <c r="O1981" s="29">
        <v>1878</v>
      </c>
      <c r="P1981" s="29">
        <v>13</v>
      </c>
      <c r="Q1981" s="29">
        <v>1738</v>
      </c>
      <c r="R1981" s="29">
        <v>20</v>
      </c>
      <c r="S1981" s="29">
        <v>1711</v>
      </c>
      <c r="T1981" s="29">
        <v>21</v>
      </c>
      <c r="U1981" s="29">
        <v>2036</v>
      </c>
      <c r="V1981" s="29">
        <v>36</v>
      </c>
      <c r="W1981" s="30">
        <f>100*(M1981-Q1981)/M1981</f>
        <v>14.636542239685658</v>
      </c>
      <c r="X1981" s="121">
        <v>1.1054945179081215E-2</v>
      </c>
      <c r="Y1981" s="121">
        <v>1.5864316182918157E-4</v>
      </c>
      <c r="Z1981" s="122">
        <v>4.9218708459720093E-4</v>
      </c>
      <c r="AA1981" s="122">
        <v>7.962979648414242E-6</v>
      </c>
      <c r="AB1981" s="122">
        <v>0.28108874817902679</v>
      </c>
      <c r="AC1981" s="122">
        <v>1.5256911674479639E-5</v>
      </c>
      <c r="AD1981" s="33">
        <f t="shared" si="293"/>
        <v>-59.526820936062208</v>
      </c>
      <c r="AE1981" s="33">
        <f t="shared" si="294"/>
        <v>-14.778914224152784</v>
      </c>
      <c r="AF1981" s="33">
        <f t="shared" si="295"/>
        <v>0.54201372923069646</v>
      </c>
      <c r="AG1981" s="34">
        <f t="shared" si="296"/>
        <v>2969.863270643019</v>
      </c>
      <c r="AH1981" s="34">
        <f t="shared" si="297"/>
        <v>3542.2492295271404</v>
      </c>
      <c r="AI1981" s="34">
        <f t="shared" si="291"/>
        <v>4174.873905928539</v>
      </c>
      <c r="AJ1981" s="33">
        <f t="shared" si="298"/>
        <v>-0.98517508781333729</v>
      </c>
    </row>
    <row r="1982" spans="1:36">
      <c r="A1982" s="1" t="s">
        <v>2000</v>
      </c>
      <c r="B1982" s="54">
        <v>268.45999999999998</v>
      </c>
      <c r="C1982" s="54">
        <v>181.38</v>
      </c>
      <c r="D1982" s="12">
        <f t="shared" si="300"/>
        <v>1.4800970338515822</v>
      </c>
      <c r="E1982" s="13">
        <v>6.1809999999999997E-2</v>
      </c>
      <c r="F1982" s="13">
        <v>1.6800000000000001E-3</v>
      </c>
      <c r="G1982" s="14">
        <v>0.91896</v>
      </c>
      <c r="H1982" s="14">
        <v>2.2700000000000001E-2</v>
      </c>
      <c r="I1982" s="13">
        <v>0.10809000000000001</v>
      </c>
      <c r="J1982" s="13">
        <v>1.8E-3</v>
      </c>
      <c r="K1982" s="15">
        <v>2.8670000000000001E-2</v>
      </c>
      <c r="L1982" s="15">
        <v>5.5999999999999995E-4</v>
      </c>
      <c r="M1982" s="16">
        <v>668</v>
      </c>
      <c r="N1982" s="16">
        <v>27</v>
      </c>
      <c r="O1982" s="16">
        <v>662</v>
      </c>
      <c r="P1982" s="16">
        <v>12</v>
      </c>
      <c r="Q1982" s="16">
        <v>662</v>
      </c>
      <c r="R1982" s="16">
        <v>10</v>
      </c>
      <c r="S1982" s="16">
        <v>571</v>
      </c>
      <c r="T1982" s="16">
        <v>11</v>
      </c>
      <c r="U1982" s="16">
        <v>662</v>
      </c>
      <c r="V1982" s="16">
        <v>10</v>
      </c>
      <c r="W1982" s="17">
        <f>100*(O1982-Q1982)/O1982</f>
        <v>0</v>
      </c>
      <c r="X1982" s="119">
        <v>1.4192832231336792E-2</v>
      </c>
      <c r="Y1982" s="119">
        <v>8.4131429261090023E-5</v>
      </c>
      <c r="Z1982" s="120">
        <v>5.4015223718768173E-4</v>
      </c>
      <c r="AA1982" s="120">
        <v>4.0570745297069954E-6</v>
      </c>
      <c r="AB1982" s="120">
        <v>0.28193087317609</v>
      </c>
      <c r="AC1982" s="120">
        <v>1.9061818550815592E-5</v>
      </c>
      <c r="AD1982" s="20">
        <f t="shared" si="293"/>
        <v>-29.74576068033641</v>
      </c>
      <c r="AE1982" s="20">
        <f t="shared" si="294"/>
        <v>-15.404285649743832</v>
      </c>
      <c r="AF1982" s="20">
        <f t="shared" si="295"/>
        <v>0.67509130758513669</v>
      </c>
      <c r="AG1982" s="21">
        <f t="shared" si="296"/>
        <v>1834.4464703825968</v>
      </c>
      <c r="AH1982" s="21">
        <f t="shared" si="297"/>
        <v>2550.6797422117174</v>
      </c>
      <c r="AI1982" s="21">
        <f t="shared" si="291"/>
        <v>3343.9252339406385</v>
      </c>
      <c r="AJ1982" s="20">
        <f t="shared" si="298"/>
        <v>-0.98373035430157585</v>
      </c>
    </row>
    <row r="1983" spans="1:36">
      <c r="A1983" s="1" t="s">
        <v>2001</v>
      </c>
      <c r="B1983" s="54">
        <v>73.58</v>
      </c>
      <c r="C1983" s="54">
        <v>63.73</v>
      </c>
      <c r="D1983" s="12">
        <f t="shared" si="300"/>
        <v>1.1545582927977405</v>
      </c>
      <c r="E1983" s="13">
        <v>8.1299999999999997E-2</v>
      </c>
      <c r="F1983" s="13">
        <v>4.4400000000000004E-3</v>
      </c>
      <c r="G1983" s="14">
        <v>2.3477299999999999</v>
      </c>
      <c r="H1983" s="14">
        <v>0.11638</v>
      </c>
      <c r="I1983" s="13">
        <v>0.20995</v>
      </c>
      <c r="J1983" s="13">
        <v>7.0299999999999998E-3</v>
      </c>
      <c r="K1983" s="15">
        <v>5.3769999999999998E-2</v>
      </c>
      <c r="L1983" s="15">
        <v>2.63E-3</v>
      </c>
      <c r="M1983" s="16">
        <v>1229</v>
      </c>
      <c r="N1983" s="16">
        <v>49</v>
      </c>
      <c r="O1983" s="16">
        <v>1227</v>
      </c>
      <c r="P1983" s="16">
        <v>35</v>
      </c>
      <c r="Q1983" s="16">
        <v>1229</v>
      </c>
      <c r="R1983" s="16">
        <v>37</v>
      </c>
      <c r="S1983" s="16">
        <v>1059</v>
      </c>
      <c r="T1983" s="16">
        <v>50</v>
      </c>
      <c r="U1983" s="16">
        <v>1229</v>
      </c>
      <c r="V1983" s="16">
        <v>49</v>
      </c>
      <c r="W1983" s="17">
        <f>100*(M1983-Q1983)/M1983</f>
        <v>0</v>
      </c>
      <c r="X1983" s="119">
        <v>1.775631862150448E-2</v>
      </c>
      <c r="Y1983" s="119">
        <v>1.3952501716196913E-4</v>
      </c>
      <c r="Z1983" s="120">
        <v>7.0794059698060156E-4</v>
      </c>
      <c r="AA1983" s="120">
        <v>5.0419866915675539E-6</v>
      </c>
      <c r="AB1983" s="120">
        <v>0.28218495377535135</v>
      </c>
      <c r="AC1983" s="120">
        <v>1.5078357224451363E-5</v>
      </c>
      <c r="AD1983" s="20">
        <f t="shared" si="293"/>
        <v>-20.760408549951315</v>
      </c>
      <c r="AE1983" s="20">
        <f t="shared" si="294"/>
        <v>5.926745987705484</v>
      </c>
      <c r="AF1983" s="20">
        <f t="shared" si="295"/>
        <v>0.5346908551677988</v>
      </c>
      <c r="AG1983" s="21">
        <f t="shared" si="296"/>
        <v>1492.4833246347157</v>
      </c>
      <c r="AH1983" s="21">
        <f t="shared" si="297"/>
        <v>1651.5665728913896</v>
      </c>
      <c r="AI1983" s="21">
        <f t="shared" si="291"/>
        <v>1829.0445335057732</v>
      </c>
      <c r="AJ1983" s="20">
        <f t="shared" si="298"/>
        <v>-0.97867648804275298</v>
      </c>
    </row>
    <row r="1984" spans="1:36">
      <c r="A1984" s="1" t="s">
        <v>2002</v>
      </c>
      <c r="B1984" s="54">
        <v>89.94</v>
      </c>
      <c r="C1984" s="54">
        <v>256.64999999999998</v>
      </c>
      <c r="D1984" s="12">
        <f t="shared" si="300"/>
        <v>0.35043834015195796</v>
      </c>
      <c r="E1984" s="13">
        <v>7.6730000000000007E-2</v>
      </c>
      <c r="F1984" s="13">
        <v>1.81E-3</v>
      </c>
      <c r="G1984" s="14">
        <v>1.91411</v>
      </c>
      <c r="H1984" s="14">
        <v>4.088E-2</v>
      </c>
      <c r="I1984" s="13">
        <v>0.18138000000000001</v>
      </c>
      <c r="J1984" s="13">
        <v>2.97E-3</v>
      </c>
      <c r="K1984" s="15">
        <v>6.0339999999999998E-2</v>
      </c>
      <c r="L1984" s="15">
        <v>1.99E-3</v>
      </c>
      <c r="M1984" s="16">
        <v>1114</v>
      </c>
      <c r="N1984" s="16">
        <v>20</v>
      </c>
      <c r="O1984" s="16">
        <v>1086</v>
      </c>
      <c r="P1984" s="16">
        <v>14</v>
      </c>
      <c r="Q1984" s="16">
        <v>1075</v>
      </c>
      <c r="R1984" s="16">
        <v>16</v>
      </c>
      <c r="S1984" s="16">
        <v>1184</v>
      </c>
      <c r="T1984" s="16">
        <v>38</v>
      </c>
      <c r="U1984" s="16">
        <v>1114</v>
      </c>
      <c r="V1984" s="16">
        <v>20</v>
      </c>
      <c r="W1984" s="17">
        <f>100*(M1984-Q1984)/M1984</f>
        <v>3.5008976660682225</v>
      </c>
      <c r="X1984" s="119">
        <v>2.3759737602944669E-2</v>
      </c>
      <c r="Y1984" s="119">
        <v>2.9425664862444171E-4</v>
      </c>
      <c r="Z1984" s="120">
        <v>9.6519568708320388E-4</v>
      </c>
      <c r="AA1984" s="120">
        <v>1.088032475461907E-5</v>
      </c>
      <c r="AB1984" s="120">
        <v>0.2821891181495485</v>
      </c>
      <c r="AC1984" s="120">
        <v>1.5366356747299258E-5</v>
      </c>
      <c r="AD1984" s="20">
        <f t="shared" si="293"/>
        <v>-20.613138869884917</v>
      </c>
      <c r="AE1984" s="20">
        <f t="shared" si="294"/>
        <v>3.3534555148606593</v>
      </c>
      <c r="AF1984" s="20">
        <f t="shared" si="295"/>
        <v>0.54476280756308904</v>
      </c>
      <c r="AG1984" s="21">
        <f t="shared" si="296"/>
        <v>1496.8033757491264</v>
      </c>
      <c r="AH1984" s="21">
        <f t="shared" si="297"/>
        <v>1723.7506974196676</v>
      </c>
      <c r="AI1984" s="21">
        <f t="shared" si="291"/>
        <v>1979.8459903359283</v>
      </c>
      <c r="AJ1984" s="20">
        <f t="shared" si="298"/>
        <v>-0.97092784075050587</v>
      </c>
    </row>
    <row r="1985" spans="1:36">
      <c r="A1985" s="1" t="s">
        <v>2003</v>
      </c>
      <c r="B1985" s="54">
        <v>207.65</v>
      </c>
      <c r="C1985" s="54">
        <v>938.75</v>
      </c>
      <c r="D1985" s="12">
        <f t="shared" si="300"/>
        <v>0.22119840213049269</v>
      </c>
      <c r="E1985" s="13">
        <v>4.7489999999999997E-2</v>
      </c>
      <c r="F1985" s="13">
        <v>1.2199999999999999E-3</v>
      </c>
      <c r="G1985" s="14">
        <v>0.16270999999999999</v>
      </c>
      <c r="H1985" s="14">
        <v>3.8300000000000001E-3</v>
      </c>
      <c r="I1985" s="13">
        <v>2.4910000000000002E-2</v>
      </c>
      <c r="J1985" s="13">
        <v>3.6000000000000002E-4</v>
      </c>
      <c r="K1985" s="15">
        <v>7.1900000000000002E-3</v>
      </c>
      <c r="L1985" s="15">
        <v>2.7E-4</v>
      </c>
      <c r="M1985" s="16">
        <v>74</v>
      </c>
      <c r="N1985" s="16">
        <v>30</v>
      </c>
      <c r="O1985" s="16">
        <v>153</v>
      </c>
      <c r="P1985" s="16">
        <v>3</v>
      </c>
      <c r="Q1985" s="16">
        <v>159</v>
      </c>
      <c r="R1985" s="16">
        <v>2</v>
      </c>
      <c r="S1985" s="16">
        <v>145</v>
      </c>
      <c r="T1985" s="16">
        <v>5</v>
      </c>
      <c r="U1985" s="16">
        <v>159</v>
      </c>
      <c r="V1985" s="16">
        <v>2</v>
      </c>
      <c r="W1985" s="17">
        <f t="shared" ref="W1985:W1991" si="301">100*(O1985-Q1985)/O1985</f>
        <v>-3.9215686274509802</v>
      </c>
      <c r="X1985" s="119">
        <v>1.0488445570398033E-2</v>
      </c>
      <c r="Y1985" s="119">
        <v>8.2022401583054809E-5</v>
      </c>
      <c r="Z1985" s="120">
        <v>4.5067948161387915E-4</v>
      </c>
      <c r="AA1985" s="120">
        <v>4.0809854275053315E-6</v>
      </c>
      <c r="AB1985" s="120">
        <v>0.28225978685397735</v>
      </c>
      <c r="AC1985" s="120">
        <v>1.3399469275853059E-5</v>
      </c>
      <c r="AD1985" s="20">
        <f t="shared" si="293"/>
        <v>-18.113998062845305</v>
      </c>
      <c r="AE1985" s="20">
        <f t="shared" si="294"/>
        <v>-14.675950341342947</v>
      </c>
      <c r="AF1985" s="20">
        <f t="shared" si="295"/>
        <v>0.47402670690093635</v>
      </c>
      <c r="AG1985" s="21">
        <f t="shared" si="296"/>
        <v>1379.6692607270577</v>
      </c>
      <c r="AH1985" s="21">
        <f t="shared" si="297"/>
        <v>2129.9945689578303</v>
      </c>
      <c r="AI1985" s="21">
        <f t="shared" si="291"/>
        <v>2957.8122879201192</v>
      </c>
      <c r="AJ1985" s="20">
        <f t="shared" si="298"/>
        <v>-0.98642531681885903</v>
      </c>
    </row>
    <row r="1986" spans="1:36">
      <c r="A1986" s="1" t="s">
        <v>2004</v>
      </c>
      <c r="B1986" s="54">
        <v>71.739999999999995</v>
      </c>
      <c r="C1986" s="54">
        <v>106.8</v>
      </c>
      <c r="D1986" s="12">
        <f t="shared" si="300"/>
        <v>0.67172284644194757</v>
      </c>
      <c r="E1986" s="13">
        <v>7.1360000000000007E-2</v>
      </c>
      <c r="F1986" s="13">
        <v>1.7700000000000001E-3</v>
      </c>
      <c r="G1986" s="14">
        <v>1.55491</v>
      </c>
      <c r="H1986" s="14">
        <v>3.5040000000000002E-2</v>
      </c>
      <c r="I1986" s="13">
        <v>0.15844</v>
      </c>
      <c r="J1986" s="13">
        <v>2.6099999999999999E-3</v>
      </c>
      <c r="K1986" s="15">
        <v>4.938E-2</v>
      </c>
      <c r="L1986" s="15">
        <v>1.25E-3</v>
      </c>
      <c r="M1986" s="16">
        <v>968</v>
      </c>
      <c r="N1986" s="16">
        <v>22</v>
      </c>
      <c r="O1986" s="16">
        <v>952</v>
      </c>
      <c r="P1986" s="16">
        <v>14</v>
      </c>
      <c r="Q1986" s="16">
        <v>948</v>
      </c>
      <c r="R1986" s="16">
        <v>15</v>
      </c>
      <c r="S1986" s="16">
        <v>974</v>
      </c>
      <c r="T1986" s="16">
        <v>24</v>
      </c>
      <c r="U1986" s="16">
        <v>948</v>
      </c>
      <c r="V1986" s="16">
        <v>15</v>
      </c>
      <c r="W1986" s="17">
        <f t="shared" si="301"/>
        <v>0.42016806722689076</v>
      </c>
      <c r="X1986" s="119">
        <v>1.3920746846834982E-2</v>
      </c>
      <c r="Y1986" s="119">
        <v>1.2032321866892142E-4</v>
      </c>
      <c r="Z1986" s="120">
        <v>5.6422642212111121E-4</v>
      </c>
      <c r="AA1986" s="120">
        <v>4.5434666389373894E-6</v>
      </c>
      <c r="AB1986" s="120">
        <v>0.28222053742358744</v>
      </c>
      <c r="AC1986" s="120">
        <v>1.6573167993793202E-5</v>
      </c>
      <c r="AD1986" s="20">
        <f t="shared" si="293"/>
        <v>-19.502021996965489</v>
      </c>
      <c r="AE1986" s="20">
        <f t="shared" si="294"/>
        <v>1.1097959246431088</v>
      </c>
      <c r="AF1986" s="20">
        <f t="shared" si="295"/>
        <v>0.58732785840044532</v>
      </c>
      <c r="AG1986" s="21">
        <f t="shared" si="296"/>
        <v>1437.8753565110471</v>
      </c>
      <c r="AH1986" s="21">
        <f t="shared" si="297"/>
        <v>1736.6339347642929</v>
      </c>
      <c r="AI1986" s="21">
        <f t="shared" si="291"/>
        <v>2067.860187365296</v>
      </c>
      <c r="AJ1986" s="20">
        <f t="shared" si="298"/>
        <v>-0.98300522824936409</v>
      </c>
    </row>
    <row r="1987" spans="1:36">
      <c r="A1987" s="1" t="s">
        <v>2005</v>
      </c>
      <c r="B1987" s="54">
        <v>69.87</v>
      </c>
      <c r="C1987" s="54">
        <v>574.02</v>
      </c>
      <c r="D1987" s="12">
        <f t="shared" si="300"/>
        <v>0.1217204975436396</v>
      </c>
      <c r="E1987" s="13">
        <v>6.6460000000000005E-2</v>
      </c>
      <c r="F1987" s="13">
        <v>1.34E-3</v>
      </c>
      <c r="G1987" s="14">
        <v>1.2442599999999999</v>
      </c>
      <c r="H1987" s="14">
        <v>2.2749999999999999E-2</v>
      </c>
      <c r="I1987" s="13">
        <v>0.13613</v>
      </c>
      <c r="J1987" s="13">
        <v>1.9300000000000001E-3</v>
      </c>
      <c r="K1987" s="15">
        <v>4.4150000000000002E-2</v>
      </c>
      <c r="L1987" s="15">
        <v>1.9499999999999999E-3</v>
      </c>
      <c r="M1987" s="16">
        <v>821</v>
      </c>
      <c r="N1987" s="16">
        <v>18</v>
      </c>
      <c r="O1987" s="16">
        <v>821</v>
      </c>
      <c r="P1987" s="16">
        <v>10</v>
      </c>
      <c r="Q1987" s="16">
        <v>823</v>
      </c>
      <c r="R1987" s="16">
        <v>11</v>
      </c>
      <c r="S1987" s="16">
        <v>873</v>
      </c>
      <c r="T1987" s="16">
        <v>38</v>
      </c>
      <c r="U1987" s="16">
        <v>823</v>
      </c>
      <c r="V1987" s="16">
        <v>11</v>
      </c>
      <c r="W1987" s="17">
        <f t="shared" si="301"/>
        <v>-0.243605359317905</v>
      </c>
      <c r="X1987" s="119">
        <v>2.2838083564077601E-3</v>
      </c>
      <c r="Y1987" s="119">
        <v>8.8567305121262682E-5</v>
      </c>
      <c r="Z1987" s="120">
        <v>8.7663008697934385E-5</v>
      </c>
      <c r="AA1987" s="120">
        <v>4.0494795916446701E-6</v>
      </c>
      <c r="AB1987" s="120">
        <v>0.28191543639886535</v>
      </c>
      <c r="AC1987" s="120">
        <v>1.2520145299384534E-5</v>
      </c>
      <c r="AD1987" s="20">
        <f t="shared" si="293"/>
        <v>-30.291669653808029</v>
      </c>
      <c r="AE1987" s="20">
        <f t="shared" si="294"/>
        <v>-12.182069194254241</v>
      </c>
      <c r="AF1987" s="20">
        <f t="shared" si="295"/>
        <v>0.44357107492684666</v>
      </c>
      <c r="AG1987" s="21">
        <f t="shared" si="296"/>
        <v>1834.0019754662883</v>
      </c>
      <c r="AH1987" s="21">
        <f t="shared" si="297"/>
        <v>2471.0180130743574</v>
      </c>
      <c r="AI1987" s="21">
        <f t="shared" si="291"/>
        <v>3163.185578565588</v>
      </c>
      <c r="AJ1987" s="20">
        <f t="shared" si="298"/>
        <v>-0.99735954793078507</v>
      </c>
    </row>
    <row r="1988" spans="1:36">
      <c r="A1988" s="1" t="s">
        <v>2006</v>
      </c>
      <c r="B1988" s="54">
        <v>112.33</v>
      </c>
      <c r="C1988" s="54">
        <v>271.13</v>
      </c>
      <c r="D1988" s="12">
        <f t="shared" si="300"/>
        <v>0.41430310183306901</v>
      </c>
      <c r="E1988" s="13">
        <v>6.2359999999999999E-2</v>
      </c>
      <c r="F1988" s="13">
        <v>1.3500000000000001E-3</v>
      </c>
      <c r="G1988" s="14">
        <v>0.97445999999999999</v>
      </c>
      <c r="H1988" s="14">
        <v>1.916E-2</v>
      </c>
      <c r="I1988" s="13">
        <v>0.11364</v>
      </c>
      <c r="J1988" s="13">
        <v>1.64E-3</v>
      </c>
      <c r="K1988" s="15">
        <v>3.6409999999999998E-2</v>
      </c>
      <c r="L1988" s="15">
        <v>9.3999999999999997E-4</v>
      </c>
      <c r="M1988" s="16">
        <v>686</v>
      </c>
      <c r="N1988" s="16">
        <v>20</v>
      </c>
      <c r="O1988" s="16">
        <v>691</v>
      </c>
      <c r="P1988" s="16">
        <v>10</v>
      </c>
      <c r="Q1988" s="16">
        <v>694</v>
      </c>
      <c r="R1988" s="16">
        <v>9</v>
      </c>
      <c r="S1988" s="16">
        <v>723</v>
      </c>
      <c r="T1988" s="16">
        <v>18</v>
      </c>
      <c r="U1988" s="16">
        <v>694</v>
      </c>
      <c r="V1988" s="16">
        <v>9</v>
      </c>
      <c r="W1988" s="17">
        <f t="shared" si="301"/>
        <v>-0.43415340086830678</v>
      </c>
      <c r="X1988" s="119">
        <v>1.3097405964761383E-2</v>
      </c>
      <c r="Y1988" s="119">
        <v>2.0983478138185047E-4</v>
      </c>
      <c r="Z1988" s="120">
        <v>4.8749591552262224E-4</v>
      </c>
      <c r="AA1988" s="120">
        <v>7.0301418927515865E-6</v>
      </c>
      <c r="AB1988" s="120">
        <v>0.2825491613465283</v>
      </c>
      <c r="AC1988" s="120">
        <v>1.5012966820214118E-5</v>
      </c>
      <c r="AD1988" s="20">
        <f t="shared" si="293"/>
        <v>-7.8805063256515151</v>
      </c>
      <c r="AE1988" s="20">
        <f t="shared" si="294"/>
        <v>7.2176100881060634</v>
      </c>
      <c r="AF1988" s="20">
        <f t="shared" si="295"/>
        <v>0.53173544076059587</v>
      </c>
      <c r="AG1988" s="21">
        <f t="shared" si="296"/>
        <v>981.08745468763004</v>
      </c>
      <c r="AH1988" s="21">
        <f t="shared" si="297"/>
        <v>1157.1069953068047</v>
      </c>
      <c r="AI1988" s="21">
        <f t="shared" si="291"/>
        <v>1351.6119333356628</v>
      </c>
      <c r="AJ1988" s="20">
        <f t="shared" si="298"/>
        <v>-0.98531638808666799</v>
      </c>
    </row>
    <row r="1989" spans="1:36">
      <c r="A1989" s="1" t="s">
        <v>2007</v>
      </c>
      <c r="B1989" s="54">
        <v>69.510000000000005</v>
      </c>
      <c r="C1989" s="54">
        <v>133.78</v>
      </c>
      <c r="D1989" s="12">
        <f t="shared" si="300"/>
        <v>0.51958439228584241</v>
      </c>
      <c r="E1989" s="13">
        <v>5.1110000000000003E-2</v>
      </c>
      <c r="F1989" s="13">
        <v>6.94E-3</v>
      </c>
      <c r="G1989" s="14">
        <v>0.21540999999999999</v>
      </c>
      <c r="H1989" s="14">
        <v>2.6630000000000001E-2</v>
      </c>
      <c r="I1989" s="13">
        <v>3.065E-2</v>
      </c>
      <c r="J1989" s="13">
        <v>1.83E-3</v>
      </c>
      <c r="K1989" s="15">
        <v>9.0900000000000009E-3</v>
      </c>
      <c r="L1989" s="15">
        <v>1.1999999999999999E-3</v>
      </c>
      <c r="M1989" s="16">
        <v>246</v>
      </c>
      <c r="N1989" s="16">
        <v>171</v>
      </c>
      <c r="O1989" s="16">
        <v>198</v>
      </c>
      <c r="P1989" s="16">
        <v>22</v>
      </c>
      <c r="Q1989" s="16">
        <v>195</v>
      </c>
      <c r="R1989" s="16">
        <v>11</v>
      </c>
      <c r="S1989" s="16">
        <v>183</v>
      </c>
      <c r="T1989" s="16">
        <v>24</v>
      </c>
      <c r="U1989" s="16">
        <v>195</v>
      </c>
      <c r="V1989" s="16">
        <v>11</v>
      </c>
      <c r="W1989" s="17">
        <f t="shared" si="301"/>
        <v>1.5151515151515151</v>
      </c>
      <c r="X1989" s="119">
        <v>2.862771718343592E-2</v>
      </c>
      <c r="Y1989" s="119">
        <v>7.8996336612941278E-4</v>
      </c>
      <c r="Z1989" s="120">
        <v>1.5701889685310144E-3</v>
      </c>
      <c r="AA1989" s="120">
        <v>3.6806254019950581E-5</v>
      </c>
      <c r="AB1989" s="120">
        <v>0.28306312061608396</v>
      </c>
      <c r="AC1989" s="120">
        <v>1.7483366967171109E-5</v>
      </c>
      <c r="AD1989" s="20">
        <f t="shared" si="293"/>
        <v>10.295241964690671</v>
      </c>
      <c r="AE1989" s="20">
        <f t="shared" si="294"/>
        <v>14.381333642750072</v>
      </c>
      <c r="AF1989" s="20">
        <f t="shared" si="295"/>
        <v>0.6185498203093901</v>
      </c>
      <c r="AG1989" s="21">
        <f t="shared" si="296"/>
        <v>271.0928563607111</v>
      </c>
      <c r="AH1989" s="21">
        <f t="shared" si="297"/>
        <v>314.25199051934931</v>
      </c>
      <c r="AI1989" s="21">
        <f t="shared" si="291"/>
        <v>364.33782653747602</v>
      </c>
      <c r="AJ1989" s="20">
        <f t="shared" si="298"/>
        <v>-0.95270515155027069</v>
      </c>
    </row>
    <row r="1990" spans="1:36">
      <c r="A1990" s="1" t="s">
        <v>2008</v>
      </c>
      <c r="B1990" s="54">
        <v>115.01</v>
      </c>
      <c r="C1990" s="54">
        <v>155.82</v>
      </c>
      <c r="D1990" s="12">
        <f t="shared" si="300"/>
        <v>0.73809523809523814</v>
      </c>
      <c r="E1990" s="13">
        <v>4.9489999999999999E-2</v>
      </c>
      <c r="F1990" s="13">
        <v>3.1199999999999999E-3</v>
      </c>
      <c r="G1990" s="14">
        <v>0.19653000000000001</v>
      </c>
      <c r="H1990" s="14">
        <v>1.136E-2</v>
      </c>
      <c r="I1990" s="13">
        <v>2.8879999999999999E-2</v>
      </c>
      <c r="J1990" s="13">
        <v>8.0999999999999996E-4</v>
      </c>
      <c r="K1990" s="15">
        <v>7.9799999999999992E-3</v>
      </c>
      <c r="L1990" s="15">
        <v>4.0999999999999999E-4</v>
      </c>
      <c r="M1990" s="16">
        <v>171</v>
      </c>
      <c r="N1990" s="16">
        <v>83</v>
      </c>
      <c r="O1990" s="16">
        <v>182</v>
      </c>
      <c r="P1990" s="16">
        <v>10</v>
      </c>
      <c r="Q1990" s="16">
        <v>184</v>
      </c>
      <c r="R1990" s="16">
        <v>5</v>
      </c>
      <c r="S1990" s="16">
        <v>161</v>
      </c>
      <c r="T1990" s="16">
        <v>8</v>
      </c>
      <c r="U1990" s="16">
        <v>184</v>
      </c>
      <c r="V1990" s="16">
        <v>5</v>
      </c>
      <c r="W1990" s="17">
        <f t="shared" si="301"/>
        <v>-1.098901098901099</v>
      </c>
      <c r="X1990" s="119">
        <v>2.5518958143892278E-2</v>
      </c>
      <c r="Y1990" s="119">
        <v>3.9855374559180553E-4</v>
      </c>
      <c r="Z1990" s="120">
        <v>1.1630221978179227E-3</v>
      </c>
      <c r="AA1990" s="120">
        <v>1.7738224448850546E-5</v>
      </c>
      <c r="AB1990" s="120">
        <v>0.28271960853390593</v>
      </c>
      <c r="AC1990" s="120">
        <v>1.913241379145783E-5</v>
      </c>
      <c r="AD1990" s="20">
        <f t="shared" si="293"/>
        <v>-1.8527812546531575</v>
      </c>
      <c r="AE1990" s="20">
        <f t="shared" si="294"/>
        <v>2.0469302661418887</v>
      </c>
      <c r="AF1990" s="20">
        <f t="shared" si="295"/>
        <v>0.67687560722448725</v>
      </c>
      <c r="AG1990" s="21">
        <f t="shared" si="296"/>
        <v>757.53553511195287</v>
      </c>
      <c r="AH1990" s="21">
        <f t="shared" si="297"/>
        <v>1092.7462230467904</v>
      </c>
      <c r="AI1990" s="21">
        <f t="shared" ref="AI1990:AI2053" si="302">AG1990-(AG1990-U1990)*(-0.34-AJ1990)/(-0.34-0.16)</f>
        <v>1474.4196367264426</v>
      </c>
      <c r="AJ1990" s="20">
        <f t="shared" si="298"/>
        <v>-0.96496921090909871</v>
      </c>
    </row>
    <row r="1991" spans="1:36">
      <c r="A1991" s="1" t="s">
        <v>2009</v>
      </c>
      <c r="B1991" s="54">
        <v>237.26</v>
      </c>
      <c r="C1991" s="54">
        <v>168.14</v>
      </c>
      <c r="D1991" s="12">
        <f t="shared" si="300"/>
        <v>1.411085999762103</v>
      </c>
      <c r="E1991" s="13">
        <v>6.361E-2</v>
      </c>
      <c r="F1991" s="13">
        <v>5.1900000000000002E-3</v>
      </c>
      <c r="G1991" s="14">
        <v>0.71648000000000001</v>
      </c>
      <c r="H1991" s="14">
        <v>5.2569999999999999E-2</v>
      </c>
      <c r="I1991" s="13">
        <v>8.1920000000000007E-2</v>
      </c>
      <c r="J1991" s="13">
        <v>3.4099999999999998E-3</v>
      </c>
      <c r="K1991" s="15">
        <v>2.435E-2</v>
      </c>
      <c r="L1991" s="15">
        <v>1.32E-3</v>
      </c>
      <c r="M1991" s="16">
        <v>729</v>
      </c>
      <c r="N1991" s="16">
        <v>87</v>
      </c>
      <c r="O1991" s="16">
        <v>549</v>
      </c>
      <c r="P1991" s="16">
        <v>31</v>
      </c>
      <c r="Q1991" s="16">
        <v>508</v>
      </c>
      <c r="R1991" s="16">
        <v>20</v>
      </c>
      <c r="S1991" s="16">
        <v>486</v>
      </c>
      <c r="T1991" s="16">
        <v>26</v>
      </c>
      <c r="U1991" s="16">
        <v>508</v>
      </c>
      <c r="V1991" s="16">
        <v>20</v>
      </c>
      <c r="W1991" s="17">
        <f t="shared" si="301"/>
        <v>7.4681238615664842</v>
      </c>
      <c r="X1991" s="119">
        <v>1.2114804320782482E-2</v>
      </c>
      <c r="Y1991" s="119">
        <v>1.3704171048012776E-4</v>
      </c>
      <c r="Z1991" s="120">
        <v>4.6524206809341246E-4</v>
      </c>
      <c r="AA1991" s="120">
        <v>4.7653318605209734E-6</v>
      </c>
      <c r="AB1991" s="120">
        <v>0.28186859817320203</v>
      </c>
      <c r="AC1991" s="120">
        <v>1.4563845830087217E-5</v>
      </c>
      <c r="AD1991" s="20">
        <f t="shared" si="293"/>
        <v>-31.948065112458181</v>
      </c>
      <c r="AE1991" s="20">
        <f t="shared" si="294"/>
        <v>-20.939638644460466</v>
      </c>
      <c r="AF1991" s="20">
        <f t="shared" si="295"/>
        <v>0.51561536510846206</v>
      </c>
      <c r="AG1991" s="21">
        <f t="shared" si="296"/>
        <v>1915.7919928856297</v>
      </c>
      <c r="AH1991" s="21">
        <f t="shared" si="297"/>
        <v>2780.2688431951428</v>
      </c>
      <c r="AI1991" s="21">
        <f t="shared" si="302"/>
        <v>3734.6217573371032</v>
      </c>
      <c r="AJ1991" s="20">
        <f t="shared" si="298"/>
        <v>-0.9859866846959815</v>
      </c>
    </row>
    <row r="1992" spans="1:36">
      <c r="A1992" s="1" t="s">
        <v>2010</v>
      </c>
      <c r="B1992" s="54">
        <v>87.55</v>
      </c>
      <c r="C1992" s="54">
        <v>126.19</v>
      </c>
      <c r="D1992" s="12">
        <f t="shared" si="300"/>
        <v>0.69379507092479598</v>
      </c>
      <c r="E1992" s="13">
        <v>7.6509999999999995E-2</v>
      </c>
      <c r="F1992" s="13">
        <v>3.6700000000000001E-3</v>
      </c>
      <c r="G1992" s="14">
        <v>1.9268000000000001</v>
      </c>
      <c r="H1992" s="14">
        <v>8.3739999999999995E-2</v>
      </c>
      <c r="I1992" s="13">
        <v>0.18315999999999999</v>
      </c>
      <c r="J1992" s="13">
        <v>5.2900000000000004E-3</v>
      </c>
      <c r="K1992" s="15">
        <v>5.357E-2</v>
      </c>
      <c r="L1992" s="15">
        <v>2.7100000000000002E-3</v>
      </c>
      <c r="M1992" s="16">
        <v>1108</v>
      </c>
      <c r="N1992" s="16">
        <v>44</v>
      </c>
      <c r="O1992" s="16">
        <v>1090</v>
      </c>
      <c r="P1992" s="16">
        <v>29</v>
      </c>
      <c r="Q1992" s="16">
        <v>1084</v>
      </c>
      <c r="R1992" s="16">
        <v>29</v>
      </c>
      <c r="S1992" s="16">
        <v>1055</v>
      </c>
      <c r="T1992" s="16">
        <v>52</v>
      </c>
      <c r="U1992" s="16">
        <v>1108</v>
      </c>
      <c r="V1992" s="16">
        <v>44</v>
      </c>
      <c r="W1992" s="17">
        <f>100*(M1992-Q1992)/M1992</f>
        <v>2.1660649819494586</v>
      </c>
      <c r="X1992" s="119">
        <v>2.4224253005408022E-2</v>
      </c>
      <c r="Y1992" s="119">
        <v>3.0107969463935992E-4</v>
      </c>
      <c r="Z1992" s="120">
        <v>9.6352488459356322E-4</v>
      </c>
      <c r="AA1992" s="120">
        <v>1.0436010487501199E-5</v>
      </c>
      <c r="AB1992" s="120">
        <v>0.28215322470930948</v>
      </c>
      <c r="AC1992" s="120">
        <v>1.6855922373261398E-5</v>
      </c>
      <c r="AD1992" s="20">
        <f t="shared" si="293"/>
        <v>-21.882480963126838</v>
      </c>
      <c r="AE1992" s="20">
        <f t="shared" si="294"/>
        <v>1.9514828218558655</v>
      </c>
      <c r="AF1992" s="20">
        <f t="shared" si="295"/>
        <v>0.59756233329102593</v>
      </c>
      <c r="AG1992" s="21">
        <f t="shared" si="296"/>
        <v>1546.6532329030135</v>
      </c>
      <c r="AH1992" s="21">
        <f t="shared" si="297"/>
        <v>1806.7425759354905</v>
      </c>
      <c r="AI1992" s="21">
        <f t="shared" si="302"/>
        <v>2100.2144578283969</v>
      </c>
      <c r="AJ1992" s="20">
        <f t="shared" si="298"/>
        <v>-0.97097816612669985</v>
      </c>
    </row>
    <row r="1993" spans="1:36">
      <c r="A1993" s="23" t="s">
        <v>2011</v>
      </c>
      <c r="B1993" s="51">
        <v>97.55</v>
      </c>
      <c r="C1993" s="51">
        <v>153.28</v>
      </c>
      <c r="D1993" s="25">
        <f t="shared" si="300"/>
        <v>0.63641701461377864</v>
      </c>
      <c r="E1993" s="26">
        <v>7.5029999999999999E-2</v>
      </c>
      <c r="F1993" s="26">
        <v>8.4499999999999992E-3</v>
      </c>
      <c r="G1993" s="27">
        <v>0.66180000000000005</v>
      </c>
      <c r="H1993" s="27">
        <v>7.1120000000000003E-2</v>
      </c>
      <c r="I1993" s="26">
        <v>6.3979999999999995E-2</v>
      </c>
      <c r="J1993" s="26">
        <v>2.16E-3</v>
      </c>
      <c r="K1993" s="28">
        <v>1.9259999999999999E-2</v>
      </c>
      <c r="L1993" s="28">
        <v>5.5999999999999995E-4</v>
      </c>
      <c r="M1993" s="29">
        <v>1069</v>
      </c>
      <c r="N1993" s="29">
        <v>237</v>
      </c>
      <c r="O1993" s="29">
        <v>516</v>
      </c>
      <c r="P1993" s="29">
        <v>43</v>
      </c>
      <c r="Q1993" s="29">
        <v>400</v>
      </c>
      <c r="R1993" s="29">
        <v>13</v>
      </c>
      <c r="S1993" s="29">
        <v>386</v>
      </c>
      <c r="T1993" s="29">
        <v>11</v>
      </c>
      <c r="U1993" s="29">
        <v>400</v>
      </c>
      <c r="V1993" s="29">
        <v>13</v>
      </c>
      <c r="W1993" s="30">
        <f>100*(O1993-Q1993)/O1993</f>
        <v>22.480620155038761</v>
      </c>
      <c r="X1993" s="121">
        <v>2.1373530208367277E-2</v>
      </c>
      <c r="Y1993" s="121">
        <v>2.1814941753047379E-4</v>
      </c>
      <c r="Z1993" s="122">
        <v>8.9783842808011495E-4</v>
      </c>
      <c r="AA1993" s="122">
        <v>7.8354071534255481E-6</v>
      </c>
      <c r="AB1993" s="122">
        <v>0.28250248804357098</v>
      </c>
      <c r="AC1993" s="122">
        <v>1.6202901959183341E-5</v>
      </c>
      <c r="AD1993" s="33">
        <f t="shared" si="293"/>
        <v>-9.5310694279859831</v>
      </c>
      <c r="AE1993" s="33">
        <f t="shared" si="294"/>
        <v>-0.96874079194786411</v>
      </c>
      <c r="AF1993" s="33">
        <f t="shared" si="295"/>
        <v>0.57350708641200732</v>
      </c>
      <c r="AG1993" s="34">
        <f t="shared" si="296"/>
        <v>1057.1211460395307</v>
      </c>
      <c r="AH1993" s="34">
        <f t="shared" si="297"/>
        <v>1448.5771661062306</v>
      </c>
      <c r="AI1993" s="34">
        <f t="shared" si="302"/>
        <v>1888.9795758708476</v>
      </c>
      <c r="AJ1993" s="33">
        <f t="shared" si="298"/>
        <v>-0.97295667385300855</v>
      </c>
    </row>
    <row r="1994" spans="1:36">
      <c r="A1994" s="1" t="s">
        <v>2012</v>
      </c>
      <c r="B1994" s="54">
        <v>145.88</v>
      </c>
      <c r="C1994" s="54">
        <v>202.77</v>
      </c>
      <c r="D1994" s="12">
        <f t="shared" si="300"/>
        <v>0.71943581397642642</v>
      </c>
      <c r="E1994" s="13">
        <v>5.0410000000000003E-2</v>
      </c>
      <c r="F1994" s="13">
        <v>3.4499999999999999E-3</v>
      </c>
      <c r="G1994" s="14">
        <v>0.10864</v>
      </c>
      <c r="H1994" s="14">
        <v>6.7499999999999999E-3</v>
      </c>
      <c r="I1994" s="13">
        <v>1.5679999999999999E-2</v>
      </c>
      <c r="J1994" s="13">
        <v>4.8999999999999998E-4</v>
      </c>
      <c r="K1994" s="15">
        <v>4.81E-3</v>
      </c>
      <c r="L1994" s="15">
        <v>2.7E-4</v>
      </c>
      <c r="M1994" s="16">
        <v>214</v>
      </c>
      <c r="N1994" s="16">
        <v>87</v>
      </c>
      <c r="O1994" s="16">
        <v>105</v>
      </c>
      <c r="P1994" s="16">
        <v>6</v>
      </c>
      <c r="Q1994" s="16">
        <v>100</v>
      </c>
      <c r="R1994" s="16">
        <v>3</v>
      </c>
      <c r="S1994" s="16">
        <v>97</v>
      </c>
      <c r="T1994" s="16">
        <v>5</v>
      </c>
      <c r="U1994" s="16">
        <v>100</v>
      </c>
      <c r="V1994" s="16">
        <v>3</v>
      </c>
      <c r="W1994" s="17">
        <f>100*(O1994-Q1994)/O1994</f>
        <v>4.7619047619047619</v>
      </c>
      <c r="X1994" s="119">
        <v>1.511836133718112E-2</v>
      </c>
      <c r="Y1994" s="119">
        <v>1.0270704596585033E-4</v>
      </c>
      <c r="Z1994" s="120">
        <v>6.9301470820229546E-4</v>
      </c>
      <c r="AA1994" s="120">
        <v>4.2805689881669636E-6</v>
      </c>
      <c r="AB1994" s="120">
        <v>0.2830823885429764</v>
      </c>
      <c r="AC1994" s="120">
        <v>1.6431275897985135E-5</v>
      </c>
      <c r="AD1994" s="20">
        <f t="shared" si="293"/>
        <v>10.976636405881646</v>
      </c>
      <c r="AE1994" s="20">
        <f t="shared" si="294"/>
        <v>13.127841907190074</v>
      </c>
      <c r="AF1994" s="20">
        <f t="shared" si="295"/>
        <v>0.58120612487700352</v>
      </c>
      <c r="AG1994" s="21">
        <f t="shared" si="296"/>
        <v>237.56043555860921</v>
      </c>
      <c r="AH1994" s="21">
        <f t="shared" si="297"/>
        <v>320.70236251163783</v>
      </c>
      <c r="AI1994" s="21">
        <f t="shared" si="302"/>
        <v>413.39735476652578</v>
      </c>
      <c r="AJ1994" s="20">
        <f t="shared" si="298"/>
        <v>-0.97912606300595495</v>
      </c>
    </row>
    <row r="1995" spans="1:36">
      <c r="A1995" s="1" t="s">
        <v>2013</v>
      </c>
      <c r="B1995" s="54">
        <v>58.27</v>
      </c>
      <c r="C1995" s="54">
        <v>83.07</v>
      </c>
      <c r="D1995" s="12">
        <f t="shared" si="300"/>
        <v>0.70145660286505362</v>
      </c>
      <c r="E1995" s="13">
        <v>0.13392999999999999</v>
      </c>
      <c r="F1995" s="13">
        <v>1.9499999999999999E-3</v>
      </c>
      <c r="G1995" s="14">
        <v>7.3108700000000004</v>
      </c>
      <c r="H1995" s="14">
        <v>9.8809999999999995E-2</v>
      </c>
      <c r="I1995" s="13">
        <v>0.39704</v>
      </c>
      <c r="J1995" s="13">
        <v>5.7499999999999999E-3</v>
      </c>
      <c r="K1995" s="15">
        <v>0.11748</v>
      </c>
      <c r="L1995" s="15">
        <v>2.31E-3</v>
      </c>
      <c r="M1995" s="16">
        <v>2150</v>
      </c>
      <c r="N1995" s="16">
        <v>11</v>
      </c>
      <c r="O1995" s="16">
        <v>2150</v>
      </c>
      <c r="P1995" s="16">
        <v>12</v>
      </c>
      <c r="Q1995" s="16">
        <v>2155</v>
      </c>
      <c r="R1995" s="16">
        <v>27</v>
      </c>
      <c r="S1995" s="16">
        <v>2245</v>
      </c>
      <c r="T1995" s="16">
        <v>42</v>
      </c>
      <c r="U1995" s="16">
        <v>2150</v>
      </c>
      <c r="V1995" s="16">
        <v>11</v>
      </c>
      <c r="W1995" s="17">
        <f>100*(M1995-Q1995)/M1995</f>
        <v>-0.23255813953488372</v>
      </c>
      <c r="X1995" s="119">
        <v>1.4913921207856453E-2</v>
      </c>
      <c r="Y1995" s="119">
        <v>5.9265148793284281E-4</v>
      </c>
      <c r="Z1995" s="120">
        <v>5.9987195273204221E-4</v>
      </c>
      <c r="AA1995" s="120">
        <v>2.0789149278754197E-5</v>
      </c>
      <c r="AB1995" s="120">
        <v>0.28088674160285332</v>
      </c>
      <c r="AC1995" s="120">
        <v>1.7382080256992794E-5</v>
      </c>
      <c r="AD1995" s="20">
        <f t="shared" si="293"/>
        <v>-66.670617923511031</v>
      </c>
      <c r="AE1995" s="20">
        <f t="shared" si="294"/>
        <v>-19.545259601527754</v>
      </c>
      <c r="AF1995" s="20">
        <f t="shared" si="295"/>
        <v>0.61767324195273632</v>
      </c>
      <c r="AG1995" s="21">
        <f t="shared" si="296"/>
        <v>3248.1684804424485</v>
      </c>
      <c r="AH1995" s="21">
        <f t="shared" si="297"/>
        <v>3916.2440203634728</v>
      </c>
      <c r="AI1995" s="21">
        <f t="shared" si="302"/>
        <v>4658.0665089161312</v>
      </c>
      <c r="AJ1995" s="20">
        <f t="shared" si="298"/>
        <v>-0.98193156768879386</v>
      </c>
    </row>
    <row r="1996" spans="1:36">
      <c r="A1996" s="1" t="s">
        <v>2014</v>
      </c>
      <c r="B1996" s="54">
        <v>64.87</v>
      </c>
      <c r="C1996" s="54">
        <v>208.7</v>
      </c>
      <c r="D1996" s="12">
        <f t="shared" si="300"/>
        <v>0.31082894106372788</v>
      </c>
      <c r="E1996" s="13">
        <v>0.12508</v>
      </c>
      <c r="F1996" s="13">
        <v>2.64E-3</v>
      </c>
      <c r="G1996" s="14">
        <v>6.3601700000000001</v>
      </c>
      <c r="H1996" s="14">
        <v>0.12372</v>
      </c>
      <c r="I1996" s="13">
        <v>0.36985000000000001</v>
      </c>
      <c r="J1996" s="13">
        <v>6.7400000000000003E-3</v>
      </c>
      <c r="K1996" s="15">
        <v>0.11519</v>
      </c>
      <c r="L1996" s="15">
        <v>4.5799999999999999E-3</v>
      </c>
      <c r="M1996" s="16">
        <v>2030</v>
      </c>
      <c r="N1996" s="16">
        <v>15</v>
      </c>
      <c r="O1996" s="16">
        <v>2027</v>
      </c>
      <c r="P1996" s="16">
        <v>17</v>
      </c>
      <c r="Q1996" s="16">
        <v>2029</v>
      </c>
      <c r="R1996" s="16">
        <v>32</v>
      </c>
      <c r="S1996" s="16">
        <v>2204</v>
      </c>
      <c r="T1996" s="16">
        <v>83</v>
      </c>
      <c r="U1996" s="16">
        <v>2030</v>
      </c>
      <c r="V1996" s="16">
        <v>15</v>
      </c>
      <c r="W1996" s="17">
        <f>100*(M1996-Q1996)/M1996</f>
        <v>4.9261083743842367E-2</v>
      </c>
      <c r="X1996" s="119">
        <v>9.4876084311356027E-3</v>
      </c>
      <c r="Y1996" s="119">
        <v>4.1429180558617319E-5</v>
      </c>
      <c r="Z1996" s="120">
        <v>4.1304649577925589E-4</v>
      </c>
      <c r="AA1996" s="120">
        <v>1.5218479827432786E-6</v>
      </c>
      <c r="AB1996" s="120">
        <v>0.28155018315612995</v>
      </c>
      <c r="AC1996" s="120">
        <v>1.4584443669811825E-5</v>
      </c>
      <c r="AD1996" s="20">
        <f t="shared" si="293"/>
        <v>-43.208551195665912</v>
      </c>
      <c r="AE1996" s="20">
        <f t="shared" si="294"/>
        <v>1.5871848272297484</v>
      </c>
      <c r="AF1996" s="20">
        <f t="shared" si="295"/>
        <v>0.51811666668849921</v>
      </c>
      <c r="AG1996" s="21">
        <f t="shared" si="296"/>
        <v>2344.6770013207611</v>
      </c>
      <c r="AH1996" s="21">
        <f t="shared" si="297"/>
        <v>2538.6061616395418</v>
      </c>
      <c r="AI1996" s="21">
        <f t="shared" si="302"/>
        <v>2752.2207495281496</v>
      </c>
      <c r="AJ1996" s="20">
        <f t="shared" si="298"/>
        <v>-0.98755884048857667</v>
      </c>
    </row>
    <row r="1997" spans="1:36">
      <c r="A1997" s="1" t="s">
        <v>2015</v>
      </c>
      <c r="B1997" s="54">
        <v>363.68</v>
      </c>
      <c r="C1997" s="54">
        <v>457.91</v>
      </c>
      <c r="D1997" s="12">
        <f t="shared" si="300"/>
        <v>0.79421720425411102</v>
      </c>
      <c r="E1997" s="13">
        <v>5.0950000000000002E-2</v>
      </c>
      <c r="F1997" s="13">
        <v>3.4199999999999999E-3</v>
      </c>
      <c r="G1997" s="14">
        <v>0.25785000000000002</v>
      </c>
      <c r="H1997" s="14">
        <v>1.5730000000000001E-2</v>
      </c>
      <c r="I1997" s="13">
        <v>3.6810000000000002E-2</v>
      </c>
      <c r="J1997" s="13">
        <v>1.14E-3</v>
      </c>
      <c r="K1997" s="15">
        <v>1.191E-2</v>
      </c>
      <c r="L1997" s="15">
        <v>6.0999999999999997E-4</v>
      </c>
      <c r="M1997" s="16">
        <v>239</v>
      </c>
      <c r="N1997" s="16">
        <v>85</v>
      </c>
      <c r="O1997" s="16">
        <v>233</v>
      </c>
      <c r="P1997" s="16">
        <v>13</v>
      </c>
      <c r="Q1997" s="16">
        <v>233</v>
      </c>
      <c r="R1997" s="16">
        <v>7</v>
      </c>
      <c r="S1997" s="16">
        <v>239</v>
      </c>
      <c r="T1997" s="16">
        <v>12</v>
      </c>
      <c r="U1997" s="16">
        <v>233</v>
      </c>
      <c r="V1997" s="16">
        <v>7</v>
      </c>
      <c r="W1997" s="17">
        <f>100*(O1997-Q1997)/O1997</f>
        <v>0</v>
      </c>
      <c r="X1997" s="119">
        <v>2.1789814753812E-2</v>
      </c>
      <c r="Y1997" s="119">
        <v>8.5935662187614653E-4</v>
      </c>
      <c r="Z1997" s="120">
        <v>8.755618370333444E-4</v>
      </c>
      <c r="AA1997" s="120">
        <v>3.3415481892571939E-5</v>
      </c>
      <c r="AB1997" s="120">
        <v>0.28246113992095734</v>
      </c>
      <c r="AC1997" s="120">
        <v>1.5635083159805843E-5</v>
      </c>
      <c r="AD1997" s="20">
        <f t="shared" si="293"/>
        <v>-10.99331189236108</v>
      </c>
      <c r="AE1997" s="20">
        <f t="shared" si="294"/>
        <v>-6.0126836088736368</v>
      </c>
      <c r="AF1997" s="20">
        <f t="shared" si="295"/>
        <v>0.55320506105097156</v>
      </c>
      <c r="AG1997" s="21">
        <f t="shared" si="296"/>
        <v>1114.3354814809977</v>
      </c>
      <c r="AH1997" s="21">
        <f t="shared" si="297"/>
        <v>1640.1919374507047</v>
      </c>
      <c r="AI1997" s="21">
        <f t="shared" si="302"/>
        <v>2231.2125511800009</v>
      </c>
      <c r="AJ1997" s="20">
        <f t="shared" si="298"/>
        <v>-0.9736276555110438</v>
      </c>
    </row>
    <row r="1998" spans="1:36">
      <c r="A1998" s="23" t="s">
        <v>2016</v>
      </c>
      <c r="B1998" s="51">
        <v>71.819999999999993</v>
      </c>
      <c r="C1998" s="51">
        <v>43.91</v>
      </c>
      <c r="D1998" s="25">
        <f t="shared" si="300"/>
        <v>1.6356183101799133</v>
      </c>
      <c r="E1998" s="26">
        <v>0.1067</v>
      </c>
      <c r="F1998" s="26">
        <v>1.7850000000000001E-2</v>
      </c>
      <c r="G1998" s="27">
        <v>3.1706699999999999</v>
      </c>
      <c r="H1998" s="27">
        <v>0.50961000000000001</v>
      </c>
      <c r="I1998" s="26">
        <v>0.21551000000000001</v>
      </c>
      <c r="J1998" s="26">
        <v>1.0030000000000001E-2</v>
      </c>
      <c r="K1998" s="28">
        <v>6.2509999999999996E-2</v>
      </c>
      <c r="L1998" s="28">
        <v>2.3700000000000001E-3</v>
      </c>
      <c r="M1998" s="29">
        <v>1744</v>
      </c>
      <c r="N1998" s="29">
        <v>329</v>
      </c>
      <c r="O1998" s="29">
        <v>1450</v>
      </c>
      <c r="P1998" s="29">
        <v>124</v>
      </c>
      <c r="Q1998" s="29">
        <v>1258</v>
      </c>
      <c r="R1998" s="29">
        <v>53</v>
      </c>
      <c r="S1998" s="29">
        <v>1226</v>
      </c>
      <c r="T1998" s="29">
        <v>45</v>
      </c>
      <c r="U1998" s="29">
        <v>1744</v>
      </c>
      <c r="V1998" s="29">
        <v>329</v>
      </c>
      <c r="W1998" s="30">
        <f>100*(M1998-Q1998)/M1998</f>
        <v>27.86697247706422</v>
      </c>
      <c r="X1998" s="121">
        <v>2.0842478064886941E-2</v>
      </c>
      <c r="Y1998" s="121">
        <v>4.366759990248627E-4</v>
      </c>
      <c r="Z1998" s="122">
        <v>8.7143809485916999E-4</v>
      </c>
      <c r="AA1998" s="122">
        <v>1.4357447763975798E-5</v>
      </c>
      <c r="AB1998" s="122">
        <v>0.28201695788317649</v>
      </c>
      <c r="AC1998" s="122">
        <v>1.7319741546359461E-5</v>
      </c>
      <c r="AD1998" s="33">
        <f t="shared" si="293"/>
        <v>-26.701445575358917</v>
      </c>
      <c r="AE1998" s="33">
        <f t="shared" si="294"/>
        <v>11.181306023928528</v>
      </c>
      <c r="AF1998" s="33">
        <f t="shared" si="295"/>
        <v>0.61488780333374815</v>
      </c>
      <c r="AG1998" s="34">
        <f t="shared" si="296"/>
        <v>1731.5412817655781</v>
      </c>
      <c r="AH1998" s="34">
        <f t="shared" si="297"/>
        <v>1724.1054999592116</v>
      </c>
      <c r="AI1998" s="34">
        <f t="shared" si="302"/>
        <v>1715.7498099420804</v>
      </c>
      <c r="AJ1998" s="33">
        <f t="shared" si="298"/>
        <v>-0.9737518646126756</v>
      </c>
    </row>
    <row r="1999" spans="1:36">
      <c r="A1999" s="1" t="s">
        <v>2017</v>
      </c>
      <c r="B1999" s="54">
        <v>71.06</v>
      </c>
      <c r="C1999" s="54">
        <v>77.680000000000007</v>
      </c>
      <c r="D1999" s="12">
        <f t="shared" si="300"/>
        <v>0.91477857878475788</v>
      </c>
      <c r="E1999" s="13">
        <v>7.6069999999999999E-2</v>
      </c>
      <c r="F1999" s="13">
        <v>1.027E-2</v>
      </c>
      <c r="G1999" s="14">
        <v>1.3069500000000001</v>
      </c>
      <c r="H1999" s="14">
        <v>0.16891</v>
      </c>
      <c r="I1999" s="13">
        <v>0.1246</v>
      </c>
      <c r="J1999" s="13">
        <v>4.8500000000000001E-3</v>
      </c>
      <c r="K1999" s="15">
        <v>3.746E-2</v>
      </c>
      <c r="L1999" s="15">
        <v>1.2099999999999999E-3</v>
      </c>
      <c r="M1999" s="16">
        <v>1097</v>
      </c>
      <c r="N1999" s="16">
        <v>286</v>
      </c>
      <c r="O1999" s="16">
        <v>849</v>
      </c>
      <c r="P1999" s="16">
        <v>74</v>
      </c>
      <c r="Q1999" s="16">
        <v>757</v>
      </c>
      <c r="R1999" s="16">
        <v>28</v>
      </c>
      <c r="S1999" s="16">
        <v>743</v>
      </c>
      <c r="T1999" s="16">
        <v>24</v>
      </c>
      <c r="U1999" s="16">
        <v>757</v>
      </c>
      <c r="V1999" s="16">
        <v>28</v>
      </c>
      <c r="W1999" s="17">
        <f>100*(O1999-Q1999)/O1999</f>
        <v>10.836277974087162</v>
      </c>
      <c r="X1999" s="119">
        <v>1.9510593770474517E-2</v>
      </c>
      <c r="Y1999" s="119">
        <v>1.2492558042055346E-4</v>
      </c>
      <c r="Z1999" s="120">
        <v>7.6037720335572615E-4</v>
      </c>
      <c r="AA1999" s="120">
        <v>4.7429392425546395E-6</v>
      </c>
      <c r="AB1999" s="120">
        <v>0.28207411630134988</v>
      </c>
      <c r="AC1999" s="120">
        <v>1.4238130622621067E-5</v>
      </c>
      <c r="AD1999" s="20">
        <f t="shared" si="293"/>
        <v>-24.680084967753089</v>
      </c>
      <c r="AE1999" s="20">
        <f t="shared" si="294"/>
        <v>-8.3649293751186793</v>
      </c>
      <c r="AF1999" s="20">
        <f t="shared" si="295"/>
        <v>0.50436268272476104</v>
      </c>
      <c r="AG1999" s="21">
        <f t="shared" si="296"/>
        <v>1647.6982006648677</v>
      </c>
      <c r="AH1999" s="21">
        <f t="shared" si="297"/>
        <v>2183.493403069313</v>
      </c>
      <c r="AI1999" s="21">
        <f t="shared" si="302"/>
        <v>2782.6206323584247</v>
      </c>
      <c r="AJ1999" s="20">
        <f t="shared" si="298"/>
        <v>-0.97709707218808051</v>
      </c>
    </row>
    <row r="2000" spans="1:36">
      <c r="A2000" s="1" t="s">
        <v>2018</v>
      </c>
      <c r="B2000" s="54">
        <v>46.72</v>
      </c>
      <c r="C2000" s="54">
        <v>205.12</v>
      </c>
      <c r="D2000" s="12">
        <f t="shared" si="300"/>
        <v>0.22776911076443057</v>
      </c>
      <c r="E2000" s="13">
        <v>0.10675</v>
      </c>
      <c r="F2000" s="13">
        <v>1.1800000000000001E-3</v>
      </c>
      <c r="G2000" s="14">
        <v>4.5571599999999997</v>
      </c>
      <c r="H2000" s="14">
        <v>4.666E-2</v>
      </c>
      <c r="I2000" s="13">
        <v>0.31053999999999998</v>
      </c>
      <c r="J2000" s="13">
        <v>3.7399999999999998E-3</v>
      </c>
      <c r="K2000" s="15">
        <v>9.4130000000000005E-2</v>
      </c>
      <c r="L2000" s="15">
        <v>2.0799999999999998E-3</v>
      </c>
      <c r="M2000" s="16">
        <v>1745</v>
      </c>
      <c r="N2000" s="16">
        <v>10</v>
      </c>
      <c r="O2000" s="16">
        <v>1741</v>
      </c>
      <c r="P2000" s="16">
        <v>9</v>
      </c>
      <c r="Q2000" s="16">
        <v>1743</v>
      </c>
      <c r="R2000" s="16">
        <v>18</v>
      </c>
      <c r="S2000" s="16">
        <v>1818</v>
      </c>
      <c r="T2000" s="16">
        <v>38</v>
      </c>
      <c r="U2000" s="16">
        <v>1745</v>
      </c>
      <c r="V2000" s="16">
        <v>10</v>
      </c>
      <c r="W2000" s="17">
        <f>100*(M2000-Q2000)/M2000</f>
        <v>0.11461318051575932</v>
      </c>
      <c r="X2000" s="119">
        <v>2.2357272243944619E-2</v>
      </c>
      <c r="Y2000" s="119">
        <v>1.6288615392536432E-4</v>
      </c>
      <c r="Z2000" s="120">
        <v>9.1628216888079578E-4</v>
      </c>
      <c r="AA2000" s="120">
        <v>6.3081708683794087E-6</v>
      </c>
      <c r="AB2000" s="120">
        <v>0.28147237954896837</v>
      </c>
      <c r="AC2000" s="120">
        <v>1.4191834691196176E-5</v>
      </c>
      <c r="AD2000" s="20">
        <f t="shared" si="293"/>
        <v>-45.960011989576444</v>
      </c>
      <c r="AE2000" s="20">
        <f t="shared" si="294"/>
        <v>-8.1829326369398103</v>
      </c>
      <c r="AF2000" s="20">
        <f t="shared" si="295"/>
        <v>0.50384157720070755</v>
      </c>
      <c r="AG2000" s="21">
        <f t="shared" si="296"/>
        <v>2481.715502152415</v>
      </c>
      <c r="AH2000" s="21">
        <f t="shared" si="297"/>
        <v>2920.0105269274345</v>
      </c>
      <c r="AI2000" s="21">
        <f t="shared" si="302"/>
        <v>3413.514948236957</v>
      </c>
      <c r="AJ2000" s="20">
        <f t="shared" si="298"/>
        <v>-0.97240113949154228</v>
      </c>
    </row>
    <row r="2001" spans="1:36">
      <c r="A2001" s="23" t="s">
        <v>2019</v>
      </c>
      <c r="B2001" s="51">
        <v>117.03</v>
      </c>
      <c r="C2001" s="51">
        <v>94.49</v>
      </c>
      <c r="D2001" s="25">
        <f t="shared" si="300"/>
        <v>1.2385437612445762</v>
      </c>
      <c r="E2001" s="26">
        <v>9.3640000000000001E-2</v>
      </c>
      <c r="F2001" s="26">
        <v>1.55E-2</v>
      </c>
      <c r="G2001" s="27">
        <v>1.1324700000000001</v>
      </c>
      <c r="H2001" s="27">
        <v>0.17938999999999999</v>
      </c>
      <c r="I2001" s="26">
        <v>8.7720000000000006E-2</v>
      </c>
      <c r="J2001" s="26">
        <v>4.2300000000000003E-3</v>
      </c>
      <c r="K2001" s="28">
        <v>2.579E-2</v>
      </c>
      <c r="L2001" s="28">
        <v>1.0300000000000001E-3</v>
      </c>
      <c r="M2001" s="29">
        <v>1501</v>
      </c>
      <c r="N2001" s="29">
        <v>337</v>
      </c>
      <c r="O2001" s="29">
        <v>769</v>
      </c>
      <c r="P2001" s="29">
        <v>85</v>
      </c>
      <c r="Q2001" s="29">
        <v>542</v>
      </c>
      <c r="R2001" s="29">
        <v>25</v>
      </c>
      <c r="S2001" s="29">
        <v>515</v>
      </c>
      <c r="T2001" s="29">
        <v>20</v>
      </c>
      <c r="U2001" s="29">
        <v>542</v>
      </c>
      <c r="V2001" s="29">
        <v>25</v>
      </c>
      <c r="W2001" s="30">
        <f>100*(O2001-Q2001)/O2001</f>
        <v>29.51885565669701</v>
      </c>
      <c r="X2001" s="121">
        <v>1.1927247486934071E-2</v>
      </c>
      <c r="Y2001" s="121">
        <v>2.3597662407667459E-5</v>
      </c>
      <c r="Z2001" s="122">
        <v>4.6729354509426565E-4</v>
      </c>
      <c r="AA2001" s="122">
        <v>1.0224650883742691E-6</v>
      </c>
      <c r="AB2001" s="122">
        <v>0.28189047474956336</v>
      </c>
      <c r="AC2001" s="122">
        <v>1.6687403070402174E-5</v>
      </c>
      <c r="AD2001" s="33">
        <f t="shared" si="293"/>
        <v>-31.174417921033815</v>
      </c>
      <c r="AE2001" s="33">
        <f t="shared" si="294"/>
        <v>-19.42440015343605</v>
      </c>
      <c r="AF2001" s="33">
        <f t="shared" si="295"/>
        <v>0.59084186181700693</v>
      </c>
      <c r="AG2001" s="34">
        <f t="shared" si="296"/>
        <v>1886.08064872317</v>
      </c>
      <c r="AH2001" s="34">
        <f t="shared" si="297"/>
        <v>2711.3175688270944</v>
      </c>
      <c r="AI2001" s="34">
        <f t="shared" si="302"/>
        <v>3622.4309477344746</v>
      </c>
      <c r="AJ2001" s="33">
        <f t="shared" si="298"/>
        <v>-0.98592489322005228</v>
      </c>
    </row>
    <row r="2002" spans="1:36">
      <c r="A2002" s="1" t="s">
        <v>2020</v>
      </c>
      <c r="B2002" s="54">
        <v>131.26</v>
      </c>
      <c r="C2002" s="54">
        <v>566.91</v>
      </c>
      <c r="D2002" s="12">
        <f t="shared" si="300"/>
        <v>0.23153586989116437</v>
      </c>
      <c r="E2002" s="13">
        <v>8.1420000000000006E-2</v>
      </c>
      <c r="F2002" s="13">
        <v>9.2000000000000003E-4</v>
      </c>
      <c r="G2002" s="14">
        <v>2.3356599999999998</v>
      </c>
      <c r="H2002" s="14">
        <v>2.4230000000000002E-2</v>
      </c>
      <c r="I2002" s="13">
        <v>0.20868999999999999</v>
      </c>
      <c r="J2002" s="13">
        <v>2.4199999999999998E-3</v>
      </c>
      <c r="K2002" s="15">
        <v>8.3360000000000004E-2</v>
      </c>
      <c r="L2002" s="15">
        <v>1.5100000000000001E-3</v>
      </c>
      <c r="M2002" s="16">
        <v>1232</v>
      </c>
      <c r="N2002" s="16">
        <v>10</v>
      </c>
      <c r="O2002" s="16">
        <v>1223</v>
      </c>
      <c r="P2002" s="16">
        <v>7</v>
      </c>
      <c r="Q2002" s="16">
        <v>1222</v>
      </c>
      <c r="R2002" s="16">
        <v>13</v>
      </c>
      <c r="S2002" s="16">
        <v>1618</v>
      </c>
      <c r="T2002" s="16">
        <v>28</v>
      </c>
      <c r="U2002" s="16">
        <v>1232</v>
      </c>
      <c r="V2002" s="16">
        <v>10</v>
      </c>
      <c r="W2002" s="17">
        <f>100*(M2002-Q2002)/M2002</f>
        <v>0.81168831168831168</v>
      </c>
      <c r="X2002" s="119">
        <v>6.2746441089884799E-3</v>
      </c>
      <c r="Y2002" s="119">
        <v>9.335741489580774E-5</v>
      </c>
      <c r="Z2002" s="120">
        <v>2.8682081718209605E-4</v>
      </c>
      <c r="AA2002" s="120">
        <v>2.5949720446510168E-6</v>
      </c>
      <c r="AB2002" s="120">
        <v>0.28176369585348376</v>
      </c>
      <c r="AC2002" s="120">
        <v>1.4116628910143183E-5</v>
      </c>
      <c r="AD2002" s="20">
        <f t="shared" ref="AD2002:AD2065" si="303">((AB2002/0.282772)-1)*10000</f>
        <v>-35.657849663908166</v>
      </c>
      <c r="AE2002" s="20">
        <f t="shared" ref="AE2002:AE2065" si="304">((AB2002-Z2002*(EXP(0.00001865*U2002) -1))/(0.282772-0.0332*(EXP(0.00001867*U2002) -1))-1)*10000</f>
        <v>-8.5983354720986505</v>
      </c>
      <c r="AF2002" s="20">
        <f t="shared" ref="AF2002:AF2065" si="305">(AC2002/(0.282772-0.0332*(EXP(0.00001867*U2002) -1)))*10000</f>
        <v>0.50059056174544692</v>
      </c>
      <c r="AG2002" s="21">
        <f t="shared" ref="AG2002:AG2065" si="306">10000/0.1867*LN(1+(AB2002-0.28325)/(Z2002-0.0384))</f>
        <v>2049.0593629686091</v>
      </c>
      <c r="AH2002" s="21">
        <f t="shared" ref="AH2002:AH2065" si="307">AG2002-(AG2002-U2002)*(-0.55-AJ2002)/(-0.55-0.16)</f>
        <v>2556.9720241164996</v>
      </c>
      <c r="AI2002" s="21">
        <f t="shared" si="302"/>
        <v>3113.4602742454299</v>
      </c>
      <c r="AJ2002" s="20">
        <f t="shared" ref="AJ2002:AJ2065" si="308">Z2002/0.0332-1</f>
        <v>-0.99136081875957538</v>
      </c>
    </row>
    <row r="2003" spans="1:36">
      <c r="A2003" s="1" t="s">
        <v>2021</v>
      </c>
      <c r="B2003" s="54">
        <v>110.92</v>
      </c>
      <c r="C2003" s="54">
        <v>475.47</v>
      </c>
      <c r="D2003" s="12">
        <f t="shared" si="300"/>
        <v>0.23328496014469893</v>
      </c>
      <c r="E2003" s="13">
        <v>7.1540000000000006E-2</v>
      </c>
      <c r="F2003" s="13">
        <v>1.2600000000000001E-3</v>
      </c>
      <c r="G2003" s="14">
        <v>1.6041799999999999</v>
      </c>
      <c r="H2003" s="14">
        <v>2.5729999999999999E-2</v>
      </c>
      <c r="I2003" s="13">
        <v>0.16311999999999999</v>
      </c>
      <c r="J2003" s="13">
        <v>2.2100000000000002E-3</v>
      </c>
      <c r="K2003" s="15">
        <v>4.8570000000000002E-2</v>
      </c>
      <c r="L2003" s="15">
        <v>1.47E-3</v>
      </c>
      <c r="M2003" s="16">
        <v>973</v>
      </c>
      <c r="N2003" s="16">
        <v>15</v>
      </c>
      <c r="O2003" s="16">
        <v>972</v>
      </c>
      <c r="P2003" s="16">
        <v>10</v>
      </c>
      <c r="Q2003" s="16">
        <v>974</v>
      </c>
      <c r="R2003" s="16">
        <v>12</v>
      </c>
      <c r="S2003" s="16">
        <v>959</v>
      </c>
      <c r="T2003" s="16">
        <v>28</v>
      </c>
      <c r="U2003" s="16">
        <v>974</v>
      </c>
      <c r="V2003" s="16">
        <v>12</v>
      </c>
      <c r="W2003" s="17">
        <f>100*(O2003-Q2003)/O2003</f>
        <v>-0.20576131687242799</v>
      </c>
      <c r="X2003" s="119">
        <v>1.7617928438709896E-2</v>
      </c>
      <c r="Y2003" s="119">
        <v>8.8245044097915633E-5</v>
      </c>
      <c r="Z2003" s="120">
        <v>6.5466731317505235E-4</v>
      </c>
      <c r="AA2003" s="120">
        <v>3.11756270487113E-6</v>
      </c>
      <c r="AB2003" s="120">
        <v>0.28202584794385444</v>
      </c>
      <c r="AC2003" s="120">
        <v>1.3243705035336157E-5</v>
      </c>
      <c r="AD2003" s="20">
        <f t="shared" si="303"/>
        <v>-26.387055866408105</v>
      </c>
      <c r="AE2003" s="20">
        <f t="shared" si="304"/>
        <v>-5.2771696322517769</v>
      </c>
      <c r="AF2003" s="20">
        <f t="shared" si="305"/>
        <v>0.46936404860741882</v>
      </c>
      <c r="AG2003" s="21">
        <f t="shared" si="306"/>
        <v>1709.5375874463759</v>
      </c>
      <c r="AH2003" s="21">
        <f t="shared" si="307"/>
        <v>2155.2952295784003</v>
      </c>
      <c r="AI2003" s="21">
        <f t="shared" si="302"/>
        <v>2651.4392260013283</v>
      </c>
      <c r="AJ2003" s="20">
        <f t="shared" si="308"/>
        <v>-0.98028110502484778</v>
      </c>
    </row>
    <row r="2004" spans="1:36">
      <c r="A2004" s="1" t="s">
        <v>2022</v>
      </c>
      <c r="B2004" s="54">
        <v>144.30000000000001</v>
      </c>
      <c r="C2004" s="54">
        <v>86.65</v>
      </c>
      <c r="D2004" s="12">
        <f t="shared" si="300"/>
        <v>1.6653202538949798</v>
      </c>
      <c r="E2004" s="13">
        <v>8.2089999999999996E-2</v>
      </c>
      <c r="F2004" s="13">
        <v>2.82E-3</v>
      </c>
      <c r="G2004" s="14">
        <v>2.39228</v>
      </c>
      <c r="H2004" s="14">
        <v>7.442E-2</v>
      </c>
      <c r="I2004" s="13">
        <v>0.21201999999999999</v>
      </c>
      <c r="J2004" s="13">
        <v>4.7600000000000003E-3</v>
      </c>
      <c r="K2004" s="15">
        <v>5.3740000000000003E-2</v>
      </c>
      <c r="L2004" s="15">
        <v>1.41E-3</v>
      </c>
      <c r="M2004" s="16">
        <v>1248</v>
      </c>
      <c r="N2004" s="16">
        <v>29</v>
      </c>
      <c r="O2004" s="16">
        <v>1240</v>
      </c>
      <c r="P2004" s="16">
        <v>22</v>
      </c>
      <c r="Q2004" s="16">
        <v>1240</v>
      </c>
      <c r="R2004" s="16">
        <v>25</v>
      </c>
      <c r="S2004" s="16">
        <v>1058</v>
      </c>
      <c r="T2004" s="16">
        <v>27</v>
      </c>
      <c r="U2004" s="16">
        <v>1248</v>
      </c>
      <c r="V2004" s="16">
        <v>29</v>
      </c>
      <c r="W2004" s="17">
        <f>100*(M2004-Q2004)/M2004</f>
        <v>0.64102564102564108</v>
      </c>
      <c r="X2004" s="119">
        <v>2.3469578339661644E-2</v>
      </c>
      <c r="Y2004" s="119">
        <v>8.6042569046180701E-5</v>
      </c>
      <c r="Z2004" s="120">
        <v>9.5495521028498632E-4</v>
      </c>
      <c r="AA2004" s="120">
        <v>3.513886767562063E-6</v>
      </c>
      <c r="AB2004" s="120">
        <v>0.28213081355192104</v>
      </c>
      <c r="AC2004" s="120">
        <v>1.6873451270579965E-5</v>
      </c>
      <c r="AD2004" s="20">
        <f t="shared" si="303"/>
        <v>-22.675033174394123</v>
      </c>
      <c r="AE2004" s="20">
        <f t="shared" si="304"/>
        <v>4.2190921911777757</v>
      </c>
      <c r="AF2004" s="20">
        <f t="shared" si="305"/>
        <v>0.5983719292862002</v>
      </c>
      <c r="AG2004" s="21">
        <f t="shared" si="306"/>
        <v>1577.4402327550072</v>
      </c>
      <c r="AH2004" s="21">
        <f t="shared" si="307"/>
        <v>1772.8940088712855</v>
      </c>
      <c r="AI2004" s="21">
        <f t="shared" si="302"/>
        <v>1993.3494925972254</v>
      </c>
      <c r="AJ2004" s="20">
        <f t="shared" si="308"/>
        <v>-0.97123628884683777</v>
      </c>
    </row>
    <row r="2005" spans="1:36">
      <c r="A2005" s="38" t="s">
        <v>2023</v>
      </c>
      <c r="B2005" s="57">
        <v>70.239999999999995</v>
      </c>
      <c r="C2005" s="57">
        <v>73.45</v>
      </c>
      <c r="D2005" s="40">
        <f t="shared" si="300"/>
        <v>0.9562968005445881</v>
      </c>
      <c r="E2005" s="41">
        <v>8.3849999999999994E-2</v>
      </c>
      <c r="F2005" s="41">
        <v>2.5999999999999999E-3</v>
      </c>
      <c r="G2005" s="42">
        <v>2.5350899999999998</v>
      </c>
      <c r="H2005" s="42">
        <v>7.1349999999999997E-2</v>
      </c>
      <c r="I2005" s="41">
        <v>0.21995999999999999</v>
      </c>
      <c r="J2005" s="41">
        <v>4.5900000000000003E-3</v>
      </c>
      <c r="K2005" s="43">
        <v>6.3950000000000007E-2</v>
      </c>
      <c r="L2005" s="43">
        <v>1.8799999999999999E-3</v>
      </c>
      <c r="M2005" s="44">
        <v>1289</v>
      </c>
      <c r="N2005" s="44">
        <v>26</v>
      </c>
      <c r="O2005" s="44">
        <v>1282</v>
      </c>
      <c r="P2005" s="44">
        <v>20</v>
      </c>
      <c r="Q2005" s="44">
        <v>1282</v>
      </c>
      <c r="R2005" s="44">
        <v>24</v>
      </c>
      <c r="S2005" s="44">
        <v>1253</v>
      </c>
      <c r="T2005" s="44">
        <v>36</v>
      </c>
      <c r="U2005" s="44">
        <v>1289</v>
      </c>
      <c r="V2005" s="44">
        <v>26</v>
      </c>
      <c r="W2005" s="45">
        <f>100*(M2005-Q2005)/M2005</f>
        <v>0.54305663304887508</v>
      </c>
      <c r="X2005" s="135">
        <v>1.33612145157551E-2</v>
      </c>
      <c r="Y2005" s="135">
        <v>3.6287281192646092E-5</v>
      </c>
      <c r="Z2005" s="136">
        <v>5.5086897937071857E-4</v>
      </c>
      <c r="AA2005" s="136">
        <v>1.6686762414652552E-6</v>
      </c>
      <c r="AB2005" s="136">
        <v>0.28209732667699217</v>
      </c>
      <c r="AC2005" s="136">
        <v>1.5820092676359389E-5</v>
      </c>
      <c r="AD2005" s="48">
        <f t="shared" si="303"/>
        <v>-23.859269058034151</v>
      </c>
      <c r="AE2005" s="48">
        <f t="shared" si="304"/>
        <v>4.2769348247340133</v>
      </c>
      <c r="AF2005" s="48">
        <f t="shared" si="305"/>
        <v>0.56106915401789159</v>
      </c>
      <c r="AG2005" s="49">
        <f t="shared" si="306"/>
        <v>1606.8499820488009</v>
      </c>
      <c r="AH2005" s="49">
        <f t="shared" si="307"/>
        <v>1800.8761587247241</v>
      </c>
      <c r="AI2005" s="49">
        <f t="shared" si="302"/>
        <v>2015.8641453891082</v>
      </c>
      <c r="AJ2005" s="48">
        <f t="shared" si="308"/>
        <v>-0.98340756086232772</v>
      </c>
    </row>
    <row r="2006" spans="1:36">
      <c r="A2006" s="1" t="s">
        <v>2024</v>
      </c>
      <c r="B2006" s="54">
        <v>41.32</v>
      </c>
      <c r="C2006" s="54">
        <v>75.67</v>
      </c>
      <c r="D2006" s="12">
        <f t="shared" si="300"/>
        <v>0.546055239857275</v>
      </c>
      <c r="E2006" s="13">
        <v>0.13963</v>
      </c>
      <c r="F2006" s="13">
        <v>3.9399999999999999E-3</v>
      </c>
      <c r="G2006" s="14">
        <v>7.9379499999999998</v>
      </c>
      <c r="H2006" s="14">
        <v>0.20804</v>
      </c>
      <c r="I2006" s="13">
        <v>0.41032999999999997</v>
      </c>
      <c r="J2006" s="13">
        <v>9.7000000000000003E-3</v>
      </c>
      <c r="K2006" s="15">
        <v>0.14668</v>
      </c>
      <c r="L2006" s="15">
        <v>6.1399999999999996E-3</v>
      </c>
      <c r="M2006" s="16">
        <v>2223</v>
      </c>
      <c r="N2006" s="16">
        <v>20</v>
      </c>
      <c r="O2006" s="16">
        <v>2224</v>
      </c>
      <c r="P2006" s="16">
        <v>24</v>
      </c>
      <c r="Q2006" s="16">
        <v>2216</v>
      </c>
      <c r="R2006" s="16">
        <v>44</v>
      </c>
      <c r="S2006" s="16">
        <v>2766</v>
      </c>
      <c r="T2006" s="16">
        <v>108</v>
      </c>
      <c r="U2006" s="16">
        <v>2223</v>
      </c>
      <c r="V2006" s="16">
        <v>20</v>
      </c>
      <c r="W2006" s="17">
        <f>100*(M2006-Q2006)/M2006</f>
        <v>0.31488978857399907</v>
      </c>
      <c r="X2006" s="119">
        <v>1.3211912362450329E-2</v>
      </c>
      <c r="Y2006" s="119">
        <v>3.4292542609883921E-4</v>
      </c>
      <c r="Z2006" s="120">
        <v>5.4036001498618529E-4</v>
      </c>
      <c r="AA2006" s="120">
        <v>1.3613499317642637E-5</v>
      </c>
      <c r="AB2006" s="120">
        <v>0.28090025796828616</v>
      </c>
      <c r="AC2006" s="120">
        <v>2.978779174733752E-5</v>
      </c>
      <c r="AD2006" s="20">
        <f t="shared" si="303"/>
        <v>-66.192622738950874</v>
      </c>
      <c r="AE2006" s="20">
        <f t="shared" si="304"/>
        <v>-17.333660150248285</v>
      </c>
      <c r="AF2006" s="20">
        <f t="shared" si="305"/>
        <v>1.058688248350649</v>
      </c>
      <c r="AG2006" s="21">
        <f t="shared" si="306"/>
        <v>3225.2123873680143</v>
      </c>
      <c r="AH2006" s="21">
        <f t="shared" si="307"/>
        <v>3837.4428967274498</v>
      </c>
      <c r="AI2006" s="21">
        <f t="shared" si="302"/>
        <v>4515.5089133529782</v>
      </c>
      <c r="AJ2006" s="20">
        <f t="shared" si="308"/>
        <v>-0.983724095934151</v>
      </c>
    </row>
    <row r="2007" spans="1:36">
      <c r="A2007" s="1" t="s">
        <v>2025</v>
      </c>
      <c r="B2007" s="54">
        <v>94.16</v>
      </c>
      <c r="C2007" s="54">
        <v>73.66</v>
      </c>
      <c r="D2007" s="12">
        <f t="shared" si="300"/>
        <v>1.2783057290252511</v>
      </c>
      <c r="E2007" s="13">
        <v>8.1059999999999993E-2</v>
      </c>
      <c r="F2007" s="13">
        <v>1.9499999999999999E-3</v>
      </c>
      <c r="G2007" s="14">
        <v>2.3457499999999998</v>
      </c>
      <c r="H2007" s="14">
        <v>5.1529999999999999E-2</v>
      </c>
      <c r="I2007" s="13">
        <v>0.20888999999999999</v>
      </c>
      <c r="J2007" s="13">
        <v>3.5000000000000001E-3</v>
      </c>
      <c r="K2007" s="15">
        <v>6.4689999999999998E-2</v>
      </c>
      <c r="L2007" s="15">
        <v>1.32E-3</v>
      </c>
      <c r="M2007" s="16">
        <v>1223</v>
      </c>
      <c r="N2007" s="16">
        <v>20</v>
      </c>
      <c r="O2007" s="16">
        <v>1226</v>
      </c>
      <c r="P2007" s="16">
        <v>16</v>
      </c>
      <c r="Q2007" s="16">
        <v>1223</v>
      </c>
      <c r="R2007" s="16">
        <v>19</v>
      </c>
      <c r="S2007" s="16">
        <v>1267</v>
      </c>
      <c r="T2007" s="16">
        <v>25</v>
      </c>
      <c r="U2007" s="16">
        <v>1223</v>
      </c>
      <c r="V2007" s="16">
        <v>20</v>
      </c>
      <c r="W2007" s="17">
        <f>100*(M2007-Q2007)/M2007</f>
        <v>0</v>
      </c>
      <c r="X2007" s="119">
        <v>2.0405905444857871E-2</v>
      </c>
      <c r="Y2007" s="119">
        <v>1.7345270968463416E-4</v>
      </c>
      <c r="Z2007" s="120">
        <v>8.5357399090484423E-4</v>
      </c>
      <c r="AA2007" s="120">
        <v>7.2579276120754031E-6</v>
      </c>
      <c r="AB2007" s="120">
        <v>0.28209955030059097</v>
      </c>
      <c r="AC2007" s="120">
        <v>1.4758540548135217E-5</v>
      </c>
      <c r="AD2007" s="20">
        <f t="shared" si="303"/>
        <v>-23.780632432102156</v>
      </c>
      <c r="AE2007" s="20">
        <f t="shared" si="304"/>
        <v>2.647027522098</v>
      </c>
      <c r="AF2007" s="20">
        <f t="shared" si="305"/>
        <v>0.52334283306694596</v>
      </c>
      <c r="AG2007" s="21">
        <f t="shared" si="306"/>
        <v>1616.5330245434079</v>
      </c>
      <c r="AH2007" s="21">
        <f t="shared" si="307"/>
        <v>1851.7050011413266</v>
      </c>
      <c r="AI2007" s="21">
        <f t="shared" si="302"/>
        <v>2115.7611016206843</v>
      </c>
      <c r="AJ2007" s="20">
        <f t="shared" si="308"/>
        <v>-0.97428994003298663</v>
      </c>
    </row>
    <row r="2008" spans="1:36">
      <c r="A2008" s="1" t="s">
        <v>2026</v>
      </c>
      <c r="B2008" s="54">
        <v>319.68</v>
      </c>
      <c r="C2008" s="54">
        <v>492.22</v>
      </c>
      <c r="D2008" s="12">
        <f t="shared" si="300"/>
        <v>0.64946568607533217</v>
      </c>
      <c r="E2008" s="13">
        <v>4.6179999999999999E-2</v>
      </c>
      <c r="F2008" s="13">
        <v>8.1499999999999993E-3</v>
      </c>
      <c r="G2008" s="14">
        <v>0.13442000000000001</v>
      </c>
      <c r="H2008" s="14">
        <v>2.317E-2</v>
      </c>
      <c r="I2008" s="13">
        <v>2.111E-2</v>
      </c>
      <c r="J2008" s="13">
        <v>8.0999999999999996E-4</v>
      </c>
      <c r="K2008" s="15">
        <v>6.7299999999999999E-3</v>
      </c>
      <c r="L2008" s="15">
        <v>5.4000000000000001E-4</v>
      </c>
      <c r="M2008" s="16">
        <v>7</v>
      </c>
      <c r="N2008" s="16">
        <v>309</v>
      </c>
      <c r="O2008" s="16">
        <v>128</v>
      </c>
      <c r="P2008" s="16">
        <v>21</v>
      </c>
      <c r="Q2008" s="16">
        <v>135</v>
      </c>
      <c r="R2008" s="16">
        <v>5</v>
      </c>
      <c r="S2008" s="16">
        <v>136</v>
      </c>
      <c r="T2008" s="16">
        <v>11</v>
      </c>
      <c r="U2008" s="16">
        <v>135</v>
      </c>
      <c r="V2008" s="16">
        <v>5</v>
      </c>
      <c r="W2008" s="17">
        <f t="shared" ref="W2008:W2019" si="309">100*(O2008-Q2008)/O2008</f>
        <v>-5.46875</v>
      </c>
      <c r="X2008" s="119">
        <v>2.3298033236687058E-2</v>
      </c>
      <c r="Y2008" s="119">
        <v>1.2076024414925451E-3</v>
      </c>
      <c r="Z2008" s="120">
        <v>1.1398119284261629E-3</v>
      </c>
      <c r="AA2008" s="120">
        <v>5.7639185895657288E-5</v>
      </c>
      <c r="AB2008" s="120">
        <v>0.28303805377370822</v>
      </c>
      <c r="AC2008" s="120">
        <v>1.4101400918245867E-5</v>
      </c>
      <c r="AD2008" s="20">
        <f t="shared" si="303"/>
        <v>9.408773630634748</v>
      </c>
      <c r="AE2008" s="20">
        <f t="shared" si="304"/>
        <v>12.273765244561474</v>
      </c>
      <c r="AF2008" s="20">
        <f t="shared" si="305"/>
        <v>0.49883228745328184</v>
      </c>
      <c r="AG2008" s="21">
        <f t="shared" si="306"/>
        <v>303.81139016337562</v>
      </c>
      <c r="AH2008" s="21">
        <f t="shared" si="307"/>
        <v>402.64173688314537</v>
      </c>
      <c r="AI2008" s="21">
        <f t="shared" si="302"/>
        <v>515.05126637406647</v>
      </c>
      <c r="AJ2008" s="20">
        <f t="shared" si="308"/>
        <v>-0.96566831540885056</v>
      </c>
    </row>
    <row r="2009" spans="1:36">
      <c r="A2009" s="1" t="s">
        <v>2027</v>
      </c>
      <c r="B2009" s="54">
        <v>67.569999999999993</v>
      </c>
      <c r="C2009" s="54">
        <v>190.36</v>
      </c>
      <c r="D2009" s="12">
        <f t="shared" si="300"/>
        <v>0.35495902500525317</v>
      </c>
      <c r="E2009" s="13">
        <v>6.0789999999999997E-2</v>
      </c>
      <c r="F2009" s="13">
        <v>1.9E-3</v>
      </c>
      <c r="G2009" s="14">
        <v>0.86301000000000005</v>
      </c>
      <c r="H2009" s="14">
        <v>2.4670000000000001E-2</v>
      </c>
      <c r="I2009" s="13">
        <v>0.10252</v>
      </c>
      <c r="J2009" s="13">
        <v>1.83E-3</v>
      </c>
      <c r="K2009" s="15">
        <v>3.526E-2</v>
      </c>
      <c r="L2009" s="15">
        <v>1.4E-3</v>
      </c>
      <c r="M2009" s="16">
        <v>632</v>
      </c>
      <c r="N2009" s="16">
        <v>32</v>
      </c>
      <c r="O2009" s="16">
        <v>632</v>
      </c>
      <c r="P2009" s="16">
        <v>13</v>
      </c>
      <c r="Q2009" s="16">
        <v>629</v>
      </c>
      <c r="R2009" s="16">
        <v>11</v>
      </c>
      <c r="S2009" s="16">
        <v>700</v>
      </c>
      <c r="T2009" s="16">
        <v>27</v>
      </c>
      <c r="U2009" s="16">
        <v>629</v>
      </c>
      <c r="V2009" s="16">
        <v>11</v>
      </c>
      <c r="W2009" s="17">
        <f t="shared" si="309"/>
        <v>0.47468354430379744</v>
      </c>
      <c r="X2009" s="119">
        <v>8.4591601410100459E-3</v>
      </c>
      <c r="Y2009" s="119">
        <v>2.0150870533826511E-5</v>
      </c>
      <c r="Z2009" s="120">
        <v>3.5609945399410589E-4</v>
      </c>
      <c r="AA2009" s="120">
        <v>5.2991663054367845E-7</v>
      </c>
      <c r="AB2009" s="120">
        <v>0.28253252838036397</v>
      </c>
      <c r="AC2009" s="120">
        <v>1.590256691280722E-5</v>
      </c>
      <c r="AD2009" s="20">
        <f t="shared" si="303"/>
        <v>-8.4687175404940529</v>
      </c>
      <c r="AE2009" s="20">
        <f t="shared" si="304"/>
        <v>5.2591071161645075</v>
      </c>
      <c r="AF2009" s="20">
        <f t="shared" si="305"/>
        <v>0.56316230106783438</v>
      </c>
      <c r="AG2009" s="21">
        <f t="shared" si="306"/>
        <v>1000.7186691479817</v>
      </c>
      <c r="AH2009" s="21">
        <f t="shared" si="307"/>
        <v>1230.6994981802163</v>
      </c>
      <c r="AI2009" s="21">
        <f t="shared" si="302"/>
        <v>1483.4132874159072</v>
      </c>
      <c r="AJ2009" s="20">
        <f t="shared" si="308"/>
        <v>-0.98927411283150279</v>
      </c>
    </row>
    <row r="2010" spans="1:36">
      <c r="A2010" s="1" t="s">
        <v>2028</v>
      </c>
      <c r="B2010" s="54">
        <v>212.24</v>
      </c>
      <c r="C2010" s="54">
        <v>248.5</v>
      </c>
      <c r="D2010" s="12">
        <f t="shared" si="300"/>
        <v>0.85408450704225358</v>
      </c>
      <c r="E2010" s="13">
        <v>4.9700000000000001E-2</v>
      </c>
      <c r="F2010" s="13">
        <v>4.2700000000000004E-3</v>
      </c>
      <c r="G2010" s="14">
        <v>0.10532</v>
      </c>
      <c r="H2010" s="14">
        <v>8.26E-3</v>
      </c>
      <c r="I2010" s="13">
        <v>1.5299999999999999E-2</v>
      </c>
      <c r="J2010" s="13">
        <v>5.6999999999999998E-4</v>
      </c>
      <c r="K2010" s="15">
        <v>5.1399999999999996E-3</v>
      </c>
      <c r="L2010" s="15">
        <v>3.3E-4</v>
      </c>
      <c r="M2010" s="16">
        <v>181</v>
      </c>
      <c r="N2010" s="16">
        <v>111</v>
      </c>
      <c r="O2010" s="16">
        <v>102</v>
      </c>
      <c r="P2010" s="16">
        <v>8</v>
      </c>
      <c r="Q2010" s="16">
        <v>98</v>
      </c>
      <c r="R2010" s="16">
        <v>4</v>
      </c>
      <c r="S2010" s="16">
        <v>104</v>
      </c>
      <c r="T2010" s="16">
        <v>7</v>
      </c>
      <c r="U2010" s="16">
        <v>98</v>
      </c>
      <c r="V2010" s="16">
        <v>4</v>
      </c>
      <c r="W2010" s="17">
        <f t="shared" si="309"/>
        <v>3.9215686274509802</v>
      </c>
      <c r="X2010" s="119">
        <v>1.2240961953794607E-2</v>
      </c>
      <c r="Y2010" s="119">
        <v>2.2551560589513444E-4</v>
      </c>
      <c r="Z2010" s="120">
        <v>5.5201704002910831E-4</v>
      </c>
      <c r="AA2010" s="120">
        <v>1.0835869092872722E-5</v>
      </c>
      <c r="AB2010" s="120">
        <v>0.28304336262726282</v>
      </c>
      <c r="AC2010" s="120">
        <v>1.4962874896907156E-5</v>
      </c>
      <c r="AD2010" s="20">
        <f t="shared" si="303"/>
        <v>9.5965168850797866</v>
      </c>
      <c r="AE2010" s="20">
        <f t="shared" si="304"/>
        <v>11.713476527197564</v>
      </c>
      <c r="AF2010" s="20">
        <f t="shared" si="305"/>
        <v>0.52926360588771904</v>
      </c>
      <c r="AG2010" s="21">
        <f t="shared" si="306"/>
        <v>291.63453450120119</v>
      </c>
      <c r="AH2010" s="21">
        <f t="shared" si="307"/>
        <v>409.82604913149044</v>
      </c>
      <c r="AI2010" s="21">
        <f t="shared" si="302"/>
        <v>540.79298976671635</v>
      </c>
      <c r="AJ2010" s="20">
        <f t="shared" si="308"/>
        <v>-0.98337298072201484</v>
      </c>
    </row>
    <row r="2011" spans="1:36">
      <c r="A2011" s="1" t="s">
        <v>2029</v>
      </c>
      <c r="B2011" s="54">
        <v>63.32</v>
      </c>
      <c r="C2011" s="54">
        <v>198.06</v>
      </c>
      <c r="D2011" s="12">
        <f t="shared" si="300"/>
        <v>0.31970110067656266</v>
      </c>
      <c r="E2011" s="13">
        <v>5.9139999999999998E-2</v>
      </c>
      <c r="F2011" s="13">
        <v>2.2799999999999999E-3</v>
      </c>
      <c r="G2011" s="14">
        <v>0.80825999999999998</v>
      </c>
      <c r="H2011" s="14">
        <v>2.8490000000000001E-2</v>
      </c>
      <c r="I2011" s="13">
        <v>9.8720000000000002E-2</v>
      </c>
      <c r="J2011" s="13">
        <v>2.0500000000000002E-3</v>
      </c>
      <c r="K2011" s="15">
        <v>3.1189999999999999E-2</v>
      </c>
      <c r="L2011" s="15">
        <v>1.65E-3</v>
      </c>
      <c r="M2011" s="16">
        <v>572</v>
      </c>
      <c r="N2011" s="16">
        <v>42</v>
      </c>
      <c r="O2011" s="16">
        <v>601</v>
      </c>
      <c r="P2011" s="16">
        <v>16</v>
      </c>
      <c r="Q2011" s="16">
        <v>607</v>
      </c>
      <c r="R2011" s="16">
        <v>12</v>
      </c>
      <c r="S2011" s="16">
        <v>621</v>
      </c>
      <c r="T2011" s="16">
        <v>32</v>
      </c>
      <c r="U2011" s="16">
        <v>607</v>
      </c>
      <c r="V2011" s="16">
        <v>12</v>
      </c>
      <c r="W2011" s="17">
        <f t="shared" si="309"/>
        <v>-0.99833610648918469</v>
      </c>
      <c r="X2011" s="119">
        <v>3.3641470597531196E-3</v>
      </c>
      <c r="Y2011" s="119">
        <v>2.969807081509963E-5</v>
      </c>
      <c r="Z2011" s="120">
        <v>1.188787597103742E-4</v>
      </c>
      <c r="AA2011" s="120">
        <v>9.4108159136113738E-7</v>
      </c>
      <c r="AB2011" s="120">
        <v>0.28228971670296299</v>
      </c>
      <c r="AC2011" s="120">
        <v>1.359843580891859E-5</v>
      </c>
      <c r="AD2011" s="20">
        <f t="shared" si="303"/>
        <v>-17.055553486096109</v>
      </c>
      <c r="AE2011" s="20">
        <f t="shared" si="304"/>
        <v>-3.7271167147245876</v>
      </c>
      <c r="AF2011" s="20">
        <f t="shared" si="305"/>
        <v>0.48154190116278889</v>
      </c>
      <c r="AG2011" s="21">
        <f t="shared" si="306"/>
        <v>1327.0257585411828</v>
      </c>
      <c r="AH2011" s="21">
        <f t="shared" si="307"/>
        <v>1779.7488649161348</v>
      </c>
      <c r="AI2011" s="21">
        <f t="shared" si="302"/>
        <v>2272.3033881809115</v>
      </c>
      <c r="AJ2011" s="20">
        <f t="shared" si="308"/>
        <v>-0.99641931446655496</v>
      </c>
    </row>
    <row r="2012" spans="1:36">
      <c r="A2012" s="1" t="s">
        <v>2030</v>
      </c>
      <c r="B2012" s="54">
        <v>287.97000000000003</v>
      </c>
      <c r="C2012" s="54">
        <v>431.92</v>
      </c>
      <c r="D2012" s="12">
        <f t="shared" si="300"/>
        <v>0.66672068901648462</v>
      </c>
      <c r="E2012" s="13">
        <v>5.8430000000000003E-2</v>
      </c>
      <c r="F2012" s="13">
        <v>1.24E-3</v>
      </c>
      <c r="G2012" s="14">
        <v>0.74111000000000005</v>
      </c>
      <c r="H2012" s="14">
        <v>1.4420000000000001E-2</v>
      </c>
      <c r="I2012" s="13">
        <v>9.1639999999999999E-2</v>
      </c>
      <c r="J2012" s="13">
        <v>1.2700000000000001E-3</v>
      </c>
      <c r="K2012" s="15">
        <v>3.0120000000000001E-2</v>
      </c>
      <c r="L2012" s="15">
        <v>6.2E-4</v>
      </c>
      <c r="M2012" s="16">
        <v>546</v>
      </c>
      <c r="N2012" s="16">
        <v>21</v>
      </c>
      <c r="O2012" s="16">
        <v>563</v>
      </c>
      <c r="P2012" s="16">
        <v>8</v>
      </c>
      <c r="Q2012" s="16">
        <v>565</v>
      </c>
      <c r="R2012" s="16">
        <v>7</v>
      </c>
      <c r="S2012" s="16">
        <v>600</v>
      </c>
      <c r="T2012" s="16">
        <v>12</v>
      </c>
      <c r="U2012" s="16">
        <v>565</v>
      </c>
      <c r="V2012" s="16">
        <v>7</v>
      </c>
      <c r="W2012" s="17">
        <f t="shared" si="309"/>
        <v>-0.35523978685612789</v>
      </c>
      <c r="X2012" s="119">
        <v>1.0130458874851245E-2</v>
      </c>
      <c r="Y2012" s="119">
        <v>5.8288687180228111E-6</v>
      </c>
      <c r="Z2012" s="120">
        <v>3.8932309173081664E-4</v>
      </c>
      <c r="AA2012" s="120">
        <v>4.4651835619421843E-7</v>
      </c>
      <c r="AB2012" s="120">
        <v>0.28181464322454913</v>
      </c>
      <c r="AC2012" s="120">
        <v>1.2852996156583376E-5</v>
      </c>
      <c r="AD2012" s="20">
        <f t="shared" si="303"/>
        <v>-33.856137646262056</v>
      </c>
      <c r="AE2012" s="20">
        <f t="shared" si="304"/>
        <v>-21.5783413352999</v>
      </c>
      <c r="AF2012" s="20">
        <f t="shared" si="305"/>
        <v>0.45510229930063856</v>
      </c>
      <c r="AG2012" s="21">
        <f t="shared" si="306"/>
        <v>1985.3460294132415</v>
      </c>
      <c r="AH2012" s="21">
        <f t="shared" si="307"/>
        <v>2862.1064303947055</v>
      </c>
      <c r="AI2012" s="21">
        <f t="shared" si="302"/>
        <v>3826.8911311604825</v>
      </c>
      <c r="AJ2012" s="20">
        <f t="shared" si="308"/>
        <v>-0.98827340085148141</v>
      </c>
    </row>
    <row r="2013" spans="1:36">
      <c r="A2013" s="1" t="s">
        <v>2031</v>
      </c>
      <c r="B2013" s="54">
        <v>131.02000000000001</v>
      </c>
      <c r="C2013" s="54">
        <v>203.11</v>
      </c>
      <c r="D2013" s="12">
        <f t="shared" si="300"/>
        <v>0.64506917433902811</v>
      </c>
      <c r="E2013" s="13">
        <v>5.219E-2</v>
      </c>
      <c r="F2013" s="13">
        <v>4.64E-3</v>
      </c>
      <c r="G2013" s="14">
        <v>0.10911</v>
      </c>
      <c r="H2013" s="14">
        <v>8.8500000000000002E-3</v>
      </c>
      <c r="I2013" s="13">
        <v>1.5100000000000001E-2</v>
      </c>
      <c r="J2013" s="13">
        <v>5.8E-4</v>
      </c>
      <c r="K2013" s="15">
        <v>5.4299999999999999E-3</v>
      </c>
      <c r="L2013" s="15">
        <v>4.0000000000000002E-4</v>
      </c>
      <c r="M2013" s="16">
        <v>294</v>
      </c>
      <c r="N2013" s="16">
        <v>116</v>
      </c>
      <c r="O2013" s="16">
        <v>105</v>
      </c>
      <c r="P2013" s="16">
        <v>8</v>
      </c>
      <c r="Q2013" s="16">
        <v>97</v>
      </c>
      <c r="R2013" s="16">
        <v>4</v>
      </c>
      <c r="S2013" s="16">
        <v>109</v>
      </c>
      <c r="T2013" s="16">
        <v>8</v>
      </c>
      <c r="U2013" s="16">
        <v>97</v>
      </c>
      <c r="V2013" s="16">
        <v>4</v>
      </c>
      <c r="W2013" s="17">
        <f t="shared" si="309"/>
        <v>7.6190476190476186</v>
      </c>
      <c r="X2013" s="119">
        <v>1.6867748391720779E-2</v>
      </c>
      <c r="Y2013" s="119">
        <v>1.0160435852335357E-4</v>
      </c>
      <c r="Z2013" s="120">
        <v>7.6775027364826929E-4</v>
      </c>
      <c r="AA2013" s="120">
        <v>5.9911875738129501E-6</v>
      </c>
      <c r="AB2013" s="120">
        <v>0.28307229853563859</v>
      </c>
      <c r="AC2013" s="120">
        <v>1.5649612797490078E-5</v>
      </c>
      <c r="AD2013" s="20">
        <f t="shared" si="303"/>
        <v>10.619811566865422</v>
      </c>
      <c r="AE2013" s="20">
        <f t="shared" si="304"/>
        <v>12.701546145761355</v>
      </c>
      <c r="AF2013" s="20">
        <f t="shared" si="305"/>
        <v>0.55355353593484147</v>
      </c>
      <c r="AG2013" s="21">
        <f t="shared" si="306"/>
        <v>252.32665922753662</v>
      </c>
      <c r="AH2013" s="21">
        <f t="shared" si="307"/>
        <v>345.71407666061759</v>
      </c>
      <c r="AI2013" s="21">
        <f t="shared" si="302"/>
        <v>450.173988858077</v>
      </c>
      <c r="AJ2013" s="20">
        <f t="shared" si="308"/>
        <v>-0.9768749917575823</v>
      </c>
    </row>
    <row r="2014" spans="1:36">
      <c r="A2014" s="1" t="s">
        <v>2032</v>
      </c>
      <c r="B2014" s="54">
        <v>38.979999999999997</v>
      </c>
      <c r="C2014" s="54">
        <v>63.7</v>
      </c>
      <c r="D2014" s="12">
        <f t="shared" si="300"/>
        <v>0.61193092621664047</v>
      </c>
      <c r="E2014" s="13">
        <v>6.8610000000000004E-2</v>
      </c>
      <c r="F2014" s="13">
        <v>4.0899999999999999E-3</v>
      </c>
      <c r="G2014" s="14">
        <v>1.4221600000000001</v>
      </c>
      <c r="H2014" s="14">
        <v>7.7270000000000005E-2</v>
      </c>
      <c r="I2014" s="13">
        <v>0.14979000000000001</v>
      </c>
      <c r="J2014" s="13">
        <v>4.8799999999999998E-3</v>
      </c>
      <c r="K2014" s="15">
        <v>5.2699999999999997E-2</v>
      </c>
      <c r="L2014" s="15">
        <v>3.2000000000000002E-3</v>
      </c>
      <c r="M2014" s="16">
        <v>887</v>
      </c>
      <c r="N2014" s="16">
        <v>61</v>
      </c>
      <c r="O2014" s="16">
        <v>898</v>
      </c>
      <c r="P2014" s="16">
        <v>32</v>
      </c>
      <c r="Q2014" s="16">
        <v>900</v>
      </c>
      <c r="R2014" s="16">
        <v>27</v>
      </c>
      <c r="S2014" s="16">
        <v>1038</v>
      </c>
      <c r="T2014" s="16">
        <v>61</v>
      </c>
      <c r="U2014" s="16">
        <v>900</v>
      </c>
      <c r="V2014" s="16">
        <v>27</v>
      </c>
      <c r="W2014" s="17">
        <f t="shared" si="309"/>
        <v>-0.22271714922048999</v>
      </c>
      <c r="X2014" s="119">
        <v>2.9924037923018353E-2</v>
      </c>
      <c r="Y2014" s="119">
        <v>5.8848175870900401E-4</v>
      </c>
      <c r="Z2014" s="120">
        <v>1.1914818517944667E-3</v>
      </c>
      <c r="AA2014" s="120">
        <v>2.5206984237869912E-5</v>
      </c>
      <c r="AB2014" s="120">
        <v>0.28228622100718775</v>
      </c>
      <c r="AC2014" s="120">
        <v>1.7589100863577135E-5</v>
      </c>
      <c r="AD2014" s="20">
        <f t="shared" si="303"/>
        <v>-17.179175901866905</v>
      </c>
      <c r="AE2014" s="20">
        <f t="shared" si="304"/>
        <v>2.0065247006995079</v>
      </c>
      <c r="AF2014" s="20">
        <f t="shared" si="305"/>
        <v>0.62326411414691185</v>
      </c>
      <c r="AG2014" s="21">
        <f t="shared" si="306"/>
        <v>1369.7016200252883</v>
      </c>
      <c r="AH2014" s="21">
        <f t="shared" si="307"/>
        <v>1643.6580618698163</v>
      </c>
      <c r="AI2014" s="21">
        <f t="shared" si="302"/>
        <v>1955.9944478551392</v>
      </c>
      <c r="AJ2014" s="20">
        <f t="shared" si="308"/>
        <v>-0.96411199241582934</v>
      </c>
    </row>
    <row r="2015" spans="1:36">
      <c r="A2015" s="1" t="s">
        <v>2033</v>
      </c>
      <c r="B2015" s="54">
        <v>284</v>
      </c>
      <c r="C2015" s="54">
        <v>376.06</v>
      </c>
      <c r="D2015" s="12">
        <f t="shared" si="300"/>
        <v>0.75519863851513058</v>
      </c>
      <c r="E2015" s="13">
        <v>5.1999999999999998E-2</v>
      </c>
      <c r="F2015" s="13">
        <v>5.77E-3</v>
      </c>
      <c r="G2015" s="14">
        <v>0.10825</v>
      </c>
      <c r="H2015" s="14">
        <v>1.0919999999999999E-2</v>
      </c>
      <c r="I2015" s="13">
        <v>1.5049999999999999E-2</v>
      </c>
      <c r="J2015" s="13">
        <v>7.2999999999999996E-4</v>
      </c>
      <c r="K2015" s="15">
        <v>5.1200000000000004E-3</v>
      </c>
      <c r="L2015" s="15">
        <v>4.4999999999999999E-4</v>
      </c>
      <c r="M2015" s="16">
        <v>285</v>
      </c>
      <c r="N2015" s="16">
        <v>141</v>
      </c>
      <c r="O2015" s="16">
        <v>104</v>
      </c>
      <c r="P2015" s="16">
        <v>10</v>
      </c>
      <c r="Q2015" s="16">
        <v>96</v>
      </c>
      <c r="R2015" s="16">
        <v>5</v>
      </c>
      <c r="S2015" s="16">
        <v>103</v>
      </c>
      <c r="T2015" s="16">
        <v>9</v>
      </c>
      <c r="U2015" s="16">
        <v>96</v>
      </c>
      <c r="V2015" s="16">
        <v>5</v>
      </c>
      <c r="W2015" s="17">
        <f t="shared" si="309"/>
        <v>7.6923076923076925</v>
      </c>
      <c r="X2015" s="119">
        <v>1.9877933265888006E-2</v>
      </c>
      <c r="Y2015" s="119">
        <v>1.0805525677618012E-4</v>
      </c>
      <c r="Z2015" s="120">
        <v>8.8057819294362139E-4</v>
      </c>
      <c r="AA2015" s="120">
        <v>4.9442515975560635E-6</v>
      </c>
      <c r="AB2015" s="120">
        <v>0.28309722350264138</v>
      </c>
      <c r="AC2015" s="120">
        <v>1.4366089019007207E-5</v>
      </c>
      <c r="AD2015" s="20">
        <f t="shared" si="303"/>
        <v>11.501262594646455</v>
      </c>
      <c r="AE2015" s="20">
        <f t="shared" si="304"/>
        <v>13.55454620049823</v>
      </c>
      <c r="AF2015" s="20">
        <f t="shared" si="305"/>
        <v>0.50815199135853073</v>
      </c>
      <c r="AG2015" s="21">
        <f t="shared" si="306"/>
        <v>217.65737233243135</v>
      </c>
      <c r="AH2015" s="21">
        <f t="shared" si="307"/>
        <v>290.21940837348694</v>
      </c>
      <c r="AI2015" s="21">
        <f t="shared" si="302"/>
        <v>371.79155989035144</v>
      </c>
      <c r="AJ2015" s="20">
        <f t="shared" si="308"/>
        <v>-0.97347656045350539</v>
      </c>
    </row>
    <row r="2016" spans="1:36">
      <c r="A2016" s="1" t="s">
        <v>2034</v>
      </c>
      <c r="B2016" s="54">
        <v>31.51</v>
      </c>
      <c r="C2016" s="54">
        <v>233.32</v>
      </c>
      <c r="D2016" s="12">
        <f t="shared" si="300"/>
        <v>0.13505057431853248</v>
      </c>
      <c r="E2016" s="13">
        <v>5.8720000000000001E-2</v>
      </c>
      <c r="F2016" s="13">
        <v>2.2000000000000001E-3</v>
      </c>
      <c r="G2016" s="14">
        <v>0.73782000000000003</v>
      </c>
      <c r="H2016" s="14">
        <v>2.521E-2</v>
      </c>
      <c r="I2016" s="13">
        <v>9.0840000000000004E-2</v>
      </c>
      <c r="J2016" s="13">
        <v>1.83E-3</v>
      </c>
      <c r="K2016" s="15">
        <v>3.6240000000000001E-2</v>
      </c>
      <c r="L2016" s="15">
        <v>2.5300000000000001E-3</v>
      </c>
      <c r="M2016" s="16">
        <v>557</v>
      </c>
      <c r="N2016" s="16">
        <v>41</v>
      </c>
      <c r="O2016" s="16">
        <v>561</v>
      </c>
      <c r="P2016" s="16">
        <v>15</v>
      </c>
      <c r="Q2016" s="16">
        <v>561</v>
      </c>
      <c r="R2016" s="16">
        <v>11</v>
      </c>
      <c r="S2016" s="16">
        <v>720</v>
      </c>
      <c r="T2016" s="16">
        <v>49</v>
      </c>
      <c r="U2016" s="16">
        <v>561</v>
      </c>
      <c r="V2016" s="16">
        <v>11</v>
      </c>
      <c r="W2016" s="17">
        <f t="shared" si="309"/>
        <v>0</v>
      </c>
      <c r="X2016" s="119">
        <v>8.4164247782140891E-3</v>
      </c>
      <c r="Y2016" s="119">
        <v>3.1873472695610885E-4</v>
      </c>
      <c r="Z2016" s="120">
        <v>3.083938772113943E-4</v>
      </c>
      <c r="AA2016" s="120">
        <v>1.1523619768332883E-5</v>
      </c>
      <c r="AB2016" s="120">
        <v>0.28234782635355532</v>
      </c>
      <c r="AC2016" s="120">
        <v>1.4861285536900977E-5</v>
      </c>
      <c r="AD2016" s="20">
        <f t="shared" si="303"/>
        <v>-15.000553323691879</v>
      </c>
      <c r="AE2016" s="20">
        <f t="shared" si="304"/>
        <v>-2.7567671748829348</v>
      </c>
      <c r="AF2016" s="20">
        <f t="shared" si="305"/>
        <v>0.52620767429859905</v>
      </c>
      <c r="AG2016" s="21">
        <f t="shared" si="306"/>
        <v>1253.7865125902586</v>
      </c>
      <c r="AH2016" s="21">
        <f t="shared" si="307"/>
        <v>1683.8127886551233</v>
      </c>
      <c r="AI2016" s="21">
        <f t="shared" si="302"/>
        <v>2155.3941598902752</v>
      </c>
      <c r="AJ2016" s="20">
        <f t="shared" si="308"/>
        <v>-0.99071102779483755</v>
      </c>
    </row>
    <row r="2017" spans="1:36">
      <c r="A2017" s="23" t="s">
        <v>2035</v>
      </c>
      <c r="B2017" s="51">
        <v>326.83</v>
      </c>
      <c r="C2017" s="51">
        <v>562.13</v>
      </c>
      <c r="D2017" s="25">
        <f t="shared" si="300"/>
        <v>0.58141355202533218</v>
      </c>
      <c r="E2017" s="26">
        <v>9.6699999999999994E-2</v>
      </c>
      <c r="F2017" s="26">
        <v>1.7700000000000001E-3</v>
      </c>
      <c r="G2017" s="27">
        <v>1.9125399999999999</v>
      </c>
      <c r="H2017" s="27">
        <v>3.1130000000000001E-2</v>
      </c>
      <c r="I2017" s="26">
        <v>0.14302000000000001</v>
      </c>
      <c r="J2017" s="26">
        <v>2.0500000000000002E-3</v>
      </c>
      <c r="K2017" s="28">
        <v>3.7900000000000003E-2</v>
      </c>
      <c r="L2017" s="28">
        <v>9.3999999999999997E-4</v>
      </c>
      <c r="M2017" s="29">
        <v>1561</v>
      </c>
      <c r="N2017" s="29">
        <v>14</v>
      </c>
      <c r="O2017" s="29">
        <v>1085</v>
      </c>
      <c r="P2017" s="29">
        <v>11</v>
      </c>
      <c r="Q2017" s="29">
        <v>862</v>
      </c>
      <c r="R2017" s="29">
        <v>12</v>
      </c>
      <c r="S2017" s="29">
        <v>752</v>
      </c>
      <c r="T2017" s="29">
        <v>18</v>
      </c>
      <c r="U2017" s="29">
        <v>862</v>
      </c>
      <c r="V2017" s="29">
        <v>12</v>
      </c>
      <c r="W2017" s="30">
        <f t="shared" si="309"/>
        <v>20.552995391705068</v>
      </c>
      <c r="X2017" s="121">
        <v>2.951388783472023E-2</v>
      </c>
      <c r="Y2017" s="121">
        <v>3.219601262668553E-4</v>
      </c>
      <c r="Z2017" s="122">
        <v>1.276778653717238E-3</v>
      </c>
      <c r="AA2017" s="122">
        <v>1.4061277505036047E-5</v>
      </c>
      <c r="AB2017" s="122">
        <v>0.28163961199257415</v>
      </c>
      <c r="AC2017" s="122">
        <v>1.5975693655756205E-5</v>
      </c>
      <c r="AD2017" s="33">
        <f t="shared" si="303"/>
        <v>-40.045973697038221</v>
      </c>
      <c r="AE2017" s="33">
        <f t="shared" si="304"/>
        <v>-21.771048498849808</v>
      </c>
      <c r="AF2017" s="33">
        <f t="shared" si="305"/>
        <v>0.56604552286967535</v>
      </c>
      <c r="AG2017" s="34">
        <f t="shared" si="306"/>
        <v>2274.5043269993039</v>
      </c>
      <c r="AH2017" s="34">
        <f t="shared" si="307"/>
        <v>3093.2451751400495</v>
      </c>
      <c r="AI2017" s="34">
        <f t="shared" si="302"/>
        <v>4030.3681486988708</v>
      </c>
      <c r="AJ2017" s="33">
        <f t="shared" si="308"/>
        <v>-0.96154281163502298</v>
      </c>
    </row>
    <row r="2018" spans="1:36">
      <c r="A2018" s="23" t="s">
        <v>2036</v>
      </c>
      <c r="B2018" s="51">
        <v>199.7</v>
      </c>
      <c r="C2018" s="51">
        <v>242.76</v>
      </c>
      <c r="D2018" s="25">
        <f t="shared" si="300"/>
        <v>0.82262316691382431</v>
      </c>
      <c r="E2018" s="26">
        <v>8.1619999999999998E-2</v>
      </c>
      <c r="F2018" s="26">
        <v>1.465E-2</v>
      </c>
      <c r="G2018" s="27">
        <v>0.23752000000000001</v>
      </c>
      <c r="H2018" s="27">
        <v>4.1050000000000003E-2</v>
      </c>
      <c r="I2018" s="26">
        <v>2.111E-2</v>
      </c>
      <c r="J2018" s="26">
        <v>1.0300000000000001E-3</v>
      </c>
      <c r="K2018" s="28">
        <v>6.3E-3</v>
      </c>
      <c r="L2018" s="28">
        <v>2.5000000000000001E-4</v>
      </c>
      <c r="M2018" s="29">
        <v>1236</v>
      </c>
      <c r="N2018" s="29">
        <v>383</v>
      </c>
      <c r="O2018" s="29">
        <v>216</v>
      </c>
      <c r="P2018" s="29">
        <v>34</v>
      </c>
      <c r="Q2018" s="29">
        <v>135</v>
      </c>
      <c r="R2018" s="29">
        <v>6</v>
      </c>
      <c r="S2018" s="29">
        <v>127</v>
      </c>
      <c r="T2018" s="29">
        <v>5</v>
      </c>
      <c r="U2018" s="29">
        <v>135</v>
      </c>
      <c r="V2018" s="29">
        <v>6</v>
      </c>
      <c r="W2018" s="30">
        <f t="shared" si="309"/>
        <v>37.5</v>
      </c>
      <c r="X2018" s="121">
        <v>1.8652061773193829E-2</v>
      </c>
      <c r="Y2018" s="121">
        <v>1.6355728892663239E-4</v>
      </c>
      <c r="Z2018" s="122">
        <v>7.7735823769440953E-4</v>
      </c>
      <c r="AA2018" s="122">
        <v>6.6893795695847074E-6</v>
      </c>
      <c r="AB2018" s="122">
        <v>0.28301330376600187</v>
      </c>
      <c r="AC2018" s="122">
        <v>1.5646148628916899E-5</v>
      </c>
      <c r="AD2018" s="33">
        <f t="shared" si="303"/>
        <v>8.5335098949634869</v>
      </c>
      <c r="AE2018" s="33">
        <f t="shared" si="304"/>
        <v>11.43056454341318</v>
      </c>
      <c r="AF2018" s="33">
        <f t="shared" si="305"/>
        <v>0.55347721518207282</v>
      </c>
      <c r="AG2018" s="34">
        <f t="shared" si="306"/>
        <v>335.91946261135757</v>
      </c>
      <c r="AH2018" s="34">
        <f t="shared" si="307"/>
        <v>456.63685494292082</v>
      </c>
      <c r="AI2018" s="34">
        <f t="shared" si="302"/>
        <v>591.72433401894762</v>
      </c>
      <c r="AJ2018" s="33">
        <f t="shared" si="308"/>
        <v>-0.97658559525016841</v>
      </c>
    </row>
    <row r="2019" spans="1:36">
      <c r="A2019" s="1" t="s">
        <v>2037</v>
      </c>
      <c r="B2019" s="54">
        <v>82.78</v>
      </c>
      <c r="C2019" s="54">
        <v>121.92</v>
      </c>
      <c r="D2019" s="12">
        <f t="shared" si="300"/>
        <v>0.67896981627296593</v>
      </c>
      <c r="E2019" s="13">
        <v>5.2019999999999997E-2</v>
      </c>
      <c r="F2019" s="13">
        <v>4.6699999999999997E-3</v>
      </c>
      <c r="G2019" s="14">
        <v>0.28155999999999998</v>
      </c>
      <c r="H2019" s="14">
        <v>2.3130000000000001E-2</v>
      </c>
      <c r="I2019" s="13">
        <v>3.9149999999999997E-2</v>
      </c>
      <c r="J2019" s="13">
        <v>1.5499999999999999E-3</v>
      </c>
      <c r="K2019" s="15">
        <v>1.0789999999999999E-2</v>
      </c>
      <c r="L2019" s="15">
        <v>8.9999999999999998E-4</v>
      </c>
      <c r="M2019" s="16">
        <v>286</v>
      </c>
      <c r="N2019" s="16">
        <v>116</v>
      </c>
      <c r="O2019" s="16">
        <v>252</v>
      </c>
      <c r="P2019" s="16">
        <v>18</v>
      </c>
      <c r="Q2019" s="16">
        <v>248</v>
      </c>
      <c r="R2019" s="16">
        <v>10</v>
      </c>
      <c r="S2019" s="16">
        <v>217</v>
      </c>
      <c r="T2019" s="16">
        <v>18</v>
      </c>
      <c r="U2019" s="16">
        <v>248</v>
      </c>
      <c r="V2019" s="16">
        <v>10</v>
      </c>
      <c r="W2019" s="17">
        <f t="shared" si="309"/>
        <v>1.5873015873015872</v>
      </c>
      <c r="X2019" s="119">
        <v>2.1301342616608706E-2</v>
      </c>
      <c r="Y2019" s="119">
        <v>4.9361082733879709E-4</v>
      </c>
      <c r="Z2019" s="120">
        <v>9.08116601514318E-4</v>
      </c>
      <c r="AA2019" s="120">
        <v>2.2329029114748789E-5</v>
      </c>
      <c r="AB2019" s="120">
        <v>0.28290551120896817</v>
      </c>
      <c r="AC2019" s="120">
        <v>1.5880426293726875E-5</v>
      </c>
      <c r="AD2019" s="20">
        <f t="shared" si="303"/>
        <v>4.7215144698964373</v>
      </c>
      <c r="AE2019" s="20">
        <f t="shared" si="304"/>
        <v>10.026929516693261</v>
      </c>
      <c r="AF2019" s="20">
        <f t="shared" si="305"/>
        <v>0.56190443149117431</v>
      </c>
      <c r="AG2019" s="21">
        <f t="shared" si="306"/>
        <v>489.89825256400894</v>
      </c>
      <c r="AH2019" s="21">
        <f t="shared" si="307"/>
        <v>633.89486185790054</v>
      </c>
      <c r="AI2019" s="21">
        <f t="shared" si="302"/>
        <v>795.9707038382187</v>
      </c>
      <c r="AJ2019" s="20">
        <f t="shared" si="308"/>
        <v>-0.97264709031583374</v>
      </c>
    </row>
    <row r="2020" spans="1:36">
      <c r="A2020" s="23" t="s">
        <v>2038</v>
      </c>
      <c r="B2020" s="51">
        <v>116.45</v>
      </c>
      <c r="C2020" s="51">
        <v>365.03</v>
      </c>
      <c r="D2020" s="25">
        <f t="shared" si="300"/>
        <v>0.31901487548968582</v>
      </c>
      <c r="E2020" s="26">
        <v>0.16173000000000001</v>
      </c>
      <c r="F2020" s="26">
        <v>1.8E-3</v>
      </c>
      <c r="G2020" s="27">
        <v>7.5340600000000002</v>
      </c>
      <c r="H2020" s="27">
        <v>7.6469999999999996E-2</v>
      </c>
      <c r="I2020" s="26">
        <v>0.33699000000000001</v>
      </c>
      <c r="J2020" s="26">
        <v>4.2199999999999998E-3</v>
      </c>
      <c r="K2020" s="28">
        <v>8.5080000000000003E-2</v>
      </c>
      <c r="L2020" s="28">
        <v>2.0400000000000001E-3</v>
      </c>
      <c r="M2020" s="29">
        <v>2474</v>
      </c>
      <c r="N2020" s="29">
        <v>10</v>
      </c>
      <c r="O2020" s="29">
        <v>2177</v>
      </c>
      <c r="P2020" s="29">
        <v>9</v>
      </c>
      <c r="Q2020" s="29">
        <v>1872</v>
      </c>
      <c r="R2020" s="29">
        <v>20</v>
      </c>
      <c r="S2020" s="29">
        <v>1650</v>
      </c>
      <c r="T2020" s="29">
        <v>38</v>
      </c>
      <c r="U2020" s="29">
        <v>2474</v>
      </c>
      <c r="V2020" s="29">
        <v>10</v>
      </c>
      <c r="W2020" s="30">
        <f>100*(M2020-Q2020)/M2020</f>
        <v>24.333063864187551</v>
      </c>
      <c r="X2020" s="121">
        <v>1.8328036434357549E-2</v>
      </c>
      <c r="Y2020" s="121">
        <v>2.0029098982776462E-4</v>
      </c>
      <c r="Z2020" s="122">
        <v>8.0893182979531724E-4</v>
      </c>
      <c r="AA2020" s="122">
        <v>1.1008866435464169E-5</v>
      </c>
      <c r="AB2020" s="122">
        <v>0.28189619692235507</v>
      </c>
      <c r="AC2020" s="122">
        <v>3.9404484625840967E-5</v>
      </c>
      <c r="AD2020" s="33">
        <f t="shared" si="303"/>
        <v>-30.972057970554133</v>
      </c>
      <c r="AE2020" s="33">
        <f t="shared" si="304"/>
        <v>23.309166235707668</v>
      </c>
      <c r="AF2020" s="33">
        <f t="shared" si="305"/>
        <v>1.4012848114355865</v>
      </c>
      <c r="AG2020" s="34">
        <f t="shared" si="306"/>
        <v>1895.051679433531</v>
      </c>
      <c r="AH2020" s="34">
        <f t="shared" si="307"/>
        <v>1547.9806551271386</v>
      </c>
      <c r="AI2020" s="34">
        <f t="shared" si="302"/>
        <v>1159.0525302805368</v>
      </c>
      <c r="AJ2020" s="33">
        <f t="shared" si="308"/>
        <v>-0.97563458343990006</v>
      </c>
    </row>
    <row r="2021" spans="1:36">
      <c r="A2021" s="1" t="s">
        <v>2039</v>
      </c>
      <c r="B2021" s="54">
        <v>124.65</v>
      </c>
      <c r="C2021" s="54">
        <v>141.68</v>
      </c>
      <c r="D2021" s="12">
        <f t="shared" si="300"/>
        <v>0.87979954827780915</v>
      </c>
      <c r="E2021" s="13">
        <v>5.0939999999999999E-2</v>
      </c>
      <c r="F2021" s="13">
        <v>7.45E-3</v>
      </c>
      <c r="G2021" s="14">
        <v>0.10231999999999999</v>
      </c>
      <c r="H2021" s="14">
        <v>1.3679999999999999E-2</v>
      </c>
      <c r="I2021" s="13">
        <v>1.453E-2</v>
      </c>
      <c r="J2021" s="13">
        <v>8.8999999999999995E-4</v>
      </c>
      <c r="K2021" s="15">
        <v>4.3899999999999998E-3</v>
      </c>
      <c r="L2021" s="15">
        <v>4.8000000000000001E-4</v>
      </c>
      <c r="M2021" s="16">
        <v>238</v>
      </c>
      <c r="N2021" s="16">
        <v>190</v>
      </c>
      <c r="O2021" s="16">
        <v>99</v>
      </c>
      <c r="P2021" s="16">
        <v>13</v>
      </c>
      <c r="Q2021" s="16">
        <v>93</v>
      </c>
      <c r="R2021" s="16">
        <v>6</v>
      </c>
      <c r="S2021" s="16">
        <v>89</v>
      </c>
      <c r="T2021" s="16">
        <v>10</v>
      </c>
      <c r="U2021" s="16">
        <v>93</v>
      </c>
      <c r="V2021" s="16">
        <v>6</v>
      </c>
      <c r="W2021" s="17">
        <f t="shared" ref="W2021:W2030" si="310">100*(O2021-Q2021)/O2021</f>
        <v>6.0606060606060606</v>
      </c>
      <c r="X2021" s="119">
        <v>1.7080744257938436E-2</v>
      </c>
      <c r="Y2021" s="119">
        <v>2.9731616889516695E-4</v>
      </c>
      <c r="Z2021" s="120">
        <v>7.5315165612604583E-4</v>
      </c>
      <c r="AA2021" s="120">
        <v>1.3814380078486396E-5</v>
      </c>
      <c r="AB2021" s="120">
        <v>0.28303159601741612</v>
      </c>
      <c r="AC2021" s="120">
        <v>1.6634030726969363E-5</v>
      </c>
      <c r="AD2021" s="20">
        <f t="shared" si="303"/>
        <v>9.1804003726014827</v>
      </c>
      <c r="AE2021" s="20">
        <f t="shared" si="304"/>
        <v>11.176800793424313</v>
      </c>
      <c r="AF2021" s="20">
        <f t="shared" si="305"/>
        <v>0.58836891045477058</v>
      </c>
      <c r="AG2021" s="21">
        <f t="shared" si="306"/>
        <v>309.83529575171133</v>
      </c>
      <c r="AH2021" s="21">
        <f t="shared" si="307"/>
        <v>440.33798777735973</v>
      </c>
      <c r="AI2021" s="21">
        <f t="shared" si="302"/>
        <v>586.2199426438508</v>
      </c>
      <c r="AJ2021" s="20">
        <f t="shared" si="308"/>
        <v>-0.97731470915282992</v>
      </c>
    </row>
    <row r="2022" spans="1:36">
      <c r="A2022" s="1" t="s">
        <v>2040</v>
      </c>
      <c r="B2022" s="54">
        <v>112.3</v>
      </c>
      <c r="C2022" s="54">
        <v>206.9</v>
      </c>
      <c r="D2022" s="12">
        <f t="shared" si="300"/>
        <v>0.54277428709521502</v>
      </c>
      <c r="E2022" s="13">
        <v>5.9150000000000001E-2</v>
      </c>
      <c r="F2022" s="13">
        <v>1.5100000000000001E-3</v>
      </c>
      <c r="G2022" s="14">
        <v>0.79998000000000002</v>
      </c>
      <c r="H2022" s="14">
        <v>1.873E-2</v>
      </c>
      <c r="I2022" s="13">
        <v>9.7860000000000003E-2</v>
      </c>
      <c r="J2022" s="13">
        <v>1.5200000000000001E-3</v>
      </c>
      <c r="K2022" s="15">
        <v>3.117E-2</v>
      </c>
      <c r="L2022" s="15">
        <v>8.4999999999999995E-4</v>
      </c>
      <c r="M2022" s="16">
        <v>573</v>
      </c>
      <c r="N2022" s="16">
        <v>26</v>
      </c>
      <c r="O2022" s="16">
        <v>597</v>
      </c>
      <c r="P2022" s="16">
        <v>11</v>
      </c>
      <c r="Q2022" s="16">
        <v>602</v>
      </c>
      <c r="R2022" s="16">
        <v>9</v>
      </c>
      <c r="S2022" s="16">
        <v>620</v>
      </c>
      <c r="T2022" s="16">
        <v>17</v>
      </c>
      <c r="U2022" s="16">
        <v>602</v>
      </c>
      <c r="V2022" s="16">
        <v>9</v>
      </c>
      <c r="W2022" s="17">
        <f t="shared" si="310"/>
        <v>-0.83752093802345062</v>
      </c>
      <c r="X2022" s="119">
        <v>9.3985736400292166E-4</v>
      </c>
      <c r="Y2022" s="119">
        <v>2.0760265411277667E-5</v>
      </c>
      <c r="Z2022" s="120">
        <v>2.9617018766361228E-5</v>
      </c>
      <c r="AA2022" s="120">
        <v>1.2015082653072164E-6</v>
      </c>
      <c r="AB2022" s="120">
        <v>0.2822750971934247</v>
      </c>
      <c r="AC2022" s="120">
        <v>1.2964004827237326E-5</v>
      </c>
      <c r="AD2022" s="20">
        <f t="shared" si="303"/>
        <v>-17.572560457730368</v>
      </c>
      <c r="AE2022" s="20">
        <f t="shared" si="304"/>
        <v>-4.3196770373432614</v>
      </c>
      <c r="AF2022" s="20">
        <f t="shared" si="305"/>
        <v>0.45907061145930111</v>
      </c>
      <c r="AG2022" s="21">
        <f t="shared" si="306"/>
        <v>1343.882170396944</v>
      </c>
      <c r="AH2022" s="21">
        <f t="shared" si="307"/>
        <v>1813.1570425998657</v>
      </c>
      <c r="AI2022" s="21">
        <f t="shared" si="302"/>
        <v>2321.8430004918091</v>
      </c>
      <c r="AJ2022" s="20">
        <f t="shared" si="308"/>
        <v>-0.99910792112149516</v>
      </c>
    </row>
    <row r="2023" spans="1:36">
      <c r="A2023" s="1" t="s">
        <v>2041</v>
      </c>
      <c r="B2023" s="54">
        <v>449.3</v>
      </c>
      <c r="C2023" s="54">
        <v>421.69</v>
      </c>
      <c r="D2023" s="12">
        <f t="shared" si="300"/>
        <v>1.0654746377670801</v>
      </c>
      <c r="E2023" s="13">
        <v>4.6050000000000001E-2</v>
      </c>
      <c r="F2023" s="13">
        <v>1.5339999999999999E-2</v>
      </c>
      <c r="G2023" s="14">
        <v>8.616E-2</v>
      </c>
      <c r="H2023" s="14">
        <v>2.8250000000000001E-2</v>
      </c>
      <c r="I2023" s="13">
        <v>1.357E-2</v>
      </c>
      <c r="J2023" s="13">
        <v>8.0000000000000004E-4</v>
      </c>
      <c r="K2023" s="15">
        <v>4.4600000000000004E-3</v>
      </c>
      <c r="L2023" s="15">
        <v>4.6999999999999999E-4</v>
      </c>
      <c r="M2023" s="16"/>
      <c r="N2023" s="16">
        <v>538</v>
      </c>
      <c r="O2023" s="16">
        <v>84</v>
      </c>
      <c r="P2023" s="16">
        <v>26</v>
      </c>
      <c r="Q2023" s="16">
        <v>87</v>
      </c>
      <c r="R2023" s="16">
        <v>5</v>
      </c>
      <c r="S2023" s="16">
        <v>90</v>
      </c>
      <c r="T2023" s="16">
        <v>10</v>
      </c>
      <c r="U2023" s="16">
        <v>87</v>
      </c>
      <c r="V2023" s="16">
        <v>5</v>
      </c>
      <c r="W2023" s="17">
        <f t="shared" si="310"/>
        <v>-3.5714285714285716</v>
      </c>
      <c r="X2023" s="119">
        <v>2.1226459976623119E-2</v>
      </c>
      <c r="Y2023" s="119">
        <v>9.9486147890282223E-4</v>
      </c>
      <c r="Z2023" s="120">
        <v>9.3259582316578785E-4</v>
      </c>
      <c r="AA2023" s="120">
        <v>4.2893911641488628E-5</v>
      </c>
      <c r="AB2023" s="120">
        <v>0.28306467407226354</v>
      </c>
      <c r="AC2023" s="120">
        <v>1.4455018976177817E-5</v>
      </c>
      <c r="AD2023" s="20">
        <f t="shared" si="303"/>
        <v>10.350178669158439</v>
      </c>
      <c r="AE2023" s="20">
        <f t="shared" si="304"/>
        <v>12.20756627166919</v>
      </c>
      <c r="AF2023" s="20">
        <f t="shared" si="305"/>
        <v>0.511287482756143</v>
      </c>
      <c r="AG2023" s="21">
        <f t="shared" si="306"/>
        <v>264.28127058168457</v>
      </c>
      <c r="AH2023" s="21">
        <f t="shared" si="307"/>
        <v>369.62873409858446</v>
      </c>
      <c r="AI2023" s="21">
        <f t="shared" si="302"/>
        <v>488.33280241998995</v>
      </c>
      <c r="AJ2023" s="20">
        <f t="shared" si="308"/>
        <v>-0.97190976436247623</v>
      </c>
    </row>
    <row r="2024" spans="1:36">
      <c r="A2024" s="23" t="s">
        <v>2042</v>
      </c>
      <c r="B2024" s="51">
        <v>96.35</v>
      </c>
      <c r="C2024" s="51">
        <v>139.15</v>
      </c>
      <c r="D2024" s="25">
        <f t="shared" si="300"/>
        <v>0.69241825368307575</v>
      </c>
      <c r="E2024" s="26">
        <v>0.23116999999999999</v>
      </c>
      <c r="F2024" s="26">
        <v>8.1720000000000001E-2</v>
      </c>
      <c r="G2024" s="27">
        <v>0.68872999999999995</v>
      </c>
      <c r="H2024" s="27">
        <v>0.22559000000000001</v>
      </c>
      <c r="I2024" s="26">
        <v>2.1610000000000001E-2</v>
      </c>
      <c r="J2024" s="26">
        <v>2.8700000000000002E-3</v>
      </c>
      <c r="K2024" s="28">
        <v>5.8100000000000001E-3</v>
      </c>
      <c r="L2024" s="28">
        <v>1.4400000000000001E-3</v>
      </c>
      <c r="M2024" s="29">
        <v>3060</v>
      </c>
      <c r="N2024" s="29">
        <v>767</v>
      </c>
      <c r="O2024" s="29">
        <v>532</v>
      </c>
      <c r="P2024" s="29">
        <v>136</v>
      </c>
      <c r="Q2024" s="29">
        <v>138</v>
      </c>
      <c r="R2024" s="29">
        <v>18</v>
      </c>
      <c r="S2024" s="29">
        <v>117</v>
      </c>
      <c r="T2024" s="29">
        <v>29</v>
      </c>
      <c r="U2024" s="29">
        <v>138</v>
      </c>
      <c r="V2024" s="29">
        <v>18</v>
      </c>
      <c r="W2024" s="30">
        <f t="shared" si="310"/>
        <v>74.060150375939855</v>
      </c>
      <c r="X2024" s="121">
        <v>1.1463537718904744E-2</v>
      </c>
      <c r="Y2024" s="121">
        <v>5.0607191769157708E-5</v>
      </c>
      <c r="Z2024" s="122">
        <v>4.7290679171962599E-4</v>
      </c>
      <c r="AA2024" s="122">
        <v>2.5741634613564681E-6</v>
      </c>
      <c r="AB2024" s="122">
        <v>0.28297353118412905</v>
      </c>
      <c r="AC2024" s="122">
        <v>1.4414171815754615E-5</v>
      </c>
      <c r="AD2024" s="33">
        <f t="shared" si="303"/>
        <v>7.1269851374622384</v>
      </c>
      <c r="AE2024" s="33">
        <f t="shared" si="304"/>
        <v>10.115849420813117</v>
      </c>
      <c r="AF2024" s="33">
        <f t="shared" si="305"/>
        <v>0.50989981484861591</v>
      </c>
      <c r="AG2024" s="34">
        <f t="shared" si="306"/>
        <v>389.0220083910113</v>
      </c>
      <c r="AH2024" s="34">
        <f t="shared" si="307"/>
        <v>543.084404145402</v>
      </c>
      <c r="AI2024" s="34">
        <f t="shared" si="302"/>
        <v>713.2198538864709</v>
      </c>
      <c r="AJ2024" s="33">
        <f t="shared" si="308"/>
        <v>-0.98575581952651725</v>
      </c>
    </row>
    <row r="2025" spans="1:36">
      <c r="A2025" s="1" t="s">
        <v>2043</v>
      </c>
      <c r="B2025" s="54">
        <v>132.02000000000001</v>
      </c>
      <c r="C2025" s="54">
        <v>151.91</v>
      </c>
      <c r="D2025" s="12">
        <f t="shared" si="300"/>
        <v>0.86906721084852878</v>
      </c>
      <c r="E2025" s="13">
        <v>5.9380000000000002E-2</v>
      </c>
      <c r="F2025" s="13">
        <v>2.3400000000000001E-3</v>
      </c>
      <c r="G2025" s="14">
        <v>0.78771000000000002</v>
      </c>
      <c r="H2025" s="14">
        <v>2.8330000000000001E-2</v>
      </c>
      <c r="I2025" s="13">
        <v>9.604E-2</v>
      </c>
      <c r="J2025" s="13">
        <v>2.0200000000000001E-3</v>
      </c>
      <c r="K2025" s="15">
        <v>3.2800000000000003E-2</v>
      </c>
      <c r="L2025" s="15">
        <v>1.0499999999999999E-3</v>
      </c>
      <c r="M2025" s="16">
        <v>581</v>
      </c>
      <c r="N2025" s="16">
        <v>43</v>
      </c>
      <c r="O2025" s="16">
        <v>590</v>
      </c>
      <c r="P2025" s="16">
        <v>16</v>
      </c>
      <c r="Q2025" s="16">
        <v>591</v>
      </c>
      <c r="R2025" s="16">
        <v>12</v>
      </c>
      <c r="S2025" s="16">
        <v>652</v>
      </c>
      <c r="T2025" s="16">
        <v>21</v>
      </c>
      <c r="U2025" s="16">
        <v>591</v>
      </c>
      <c r="V2025" s="16">
        <v>12</v>
      </c>
      <c r="W2025" s="17">
        <f t="shared" si="310"/>
        <v>-0.16949152542372881</v>
      </c>
      <c r="X2025" s="119">
        <v>6.0223678709572679E-3</v>
      </c>
      <c r="Y2025" s="119">
        <v>4.6938091423897902E-5</v>
      </c>
      <c r="Z2025" s="120">
        <v>2.3730492596710868E-4</v>
      </c>
      <c r="AA2025" s="120">
        <v>9.1147406572832723E-7</v>
      </c>
      <c r="AB2025" s="120">
        <v>0.28166199440835338</v>
      </c>
      <c r="AC2025" s="120">
        <v>1.5093730379163045E-5</v>
      </c>
      <c r="AD2025" s="20">
        <f t="shared" si="303"/>
        <v>-39.254437909221892</v>
      </c>
      <c r="AE2025" s="20">
        <f t="shared" si="304"/>
        <v>-26.355162327684756</v>
      </c>
      <c r="AF2025" s="20">
        <f t="shared" si="305"/>
        <v>0.53447364136282671</v>
      </c>
      <c r="AG2025" s="21">
        <f t="shared" si="306"/>
        <v>2183.663526434495</v>
      </c>
      <c r="AH2025" s="21">
        <f t="shared" si="307"/>
        <v>3177.064433642212</v>
      </c>
      <c r="AI2025" s="21">
        <f t="shared" si="302"/>
        <v>4263.2114957719405</v>
      </c>
      <c r="AJ2025" s="20">
        <f t="shared" si="308"/>
        <v>-0.99285226126605097</v>
      </c>
    </row>
    <row r="2026" spans="1:36">
      <c r="A2026" s="1" t="s">
        <v>2044</v>
      </c>
      <c r="B2026" s="54">
        <v>73.709999999999994</v>
      </c>
      <c r="C2026" s="54">
        <v>164.39</v>
      </c>
      <c r="D2026" s="12">
        <f t="shared" si="300"/>
        <v>0.44838493825658493</v>
      </c>
      <c r="E2026" s="13">
        <v>5.5350000000000003E-2</v>
      </c>
      <c r="F2026" s="13">
        <v>6.13E-3</v>
      </c>
      <c r="G2026" s="14">
        <v>0.23777000000000001</v>
      </c>
      <c r="H2026" s="14">
        <v>2.3910000000000001E-2</v>
      </c>
      <c r="I2026" s="13">
        <v>3.1119999999999998E-2</v>
      </c>
      <c r="J2026" s="13">
        <v>1.5399999999999999E-3</v>
      </c>
      <c r="K2026" s="15">
        <v>1.069E-2</v>
      </c>
      <c r="L2026" s="15">
        <v>1.25E-3</v>
      </c>
      <c r="M2026" s="16">
        <v>426</v>
      </c>
      <c r="N2026" s="16">
        <v>138</v>
      </c>
      <c r="O2026" s="16">
        <v>217</v>
      </c>
      <c r="P2026" s="16">
        <v>20</v>
      </c>
      <c r="Q2026" s="16">
        <v>198</v>
      </c>
      <c r="R2026" s="16">
        <v>10</v>
      </c>
      <c r="S2026" s="16">
        <v>215</v>
      </c>
      <c r="T2026" s="16">
        <v>25</v>
      </c>
      <c r="U2026" s="16">
        <v>198</v>
      </c>
      <c r="V2026" s="16">
        <v>10</v>
      </c>
      <c r="W2026" s="17">
        <f t="shared" si="310"/>
        <v>8.7557603686635943</v>
      </c>
      <c r="X2026" s="119">
        <v>4.1124036554362579E-2</v>
      </c>
      <c r="Y2026" s="119">
        <v>2.6299941014331469E-4</v>
      </c>
      <c r="Z2026" s="120">
        <v>1.8424953621447866E-3</v>
      </c>
      <c r="AA2026" s="120">
        <v>1.3163221477520962E-5</v>
      </c>
      <c r="AB2026" s="120">
        <v>0.28293386453937786</v>
      </c>
      <c r="AC2026" s="120">
        <v>1.5036520383669769E-5</v>
      </c>
      <c r="AD2026" s="20">
        <f t="shared" si="303"/>
        <v>5.7242067594320822</v>
      </c>
      <c r="AE2026" s="20">
        <f t="shared" si="304"/>
        <v>9.835675050946513</v>
      </c>
      <c r="AF2026" s="20">
        <f t="shared" si="305"/>
        <v>0.53198553879444876</v>
      </c>
      <c r="AG2026" s="21">
        <f t="shared" si="306"/>
        <v>461.19147970158099</v>
      </c>
      <c r="AH2026" s="21">
        <f t="shared" si="307"/>
        <v>607.43073076366454</v>
      </c>
      <c r="AI2026" s="21">
        <f t="shared" si="302"/>
        <v>779.39163768440358</v>
      </c>
      <c r="AJ2026" s="20">
        <f t="shared" si="308"/>
        <v>-0.94450315174262689</v>
      </c>
    </row>
    <row r="2027" spans="1:36">
      <c r="A2027" s="1" t="s">
        <v>2045</v>
      </c>
      <c r="B2027" s="54">
        <v>23.1</v>
      </c>
      <c r="C2027" s="54">
        <v>155.59</v>
      </c>
      <c r="D2027" s="12">
        <f t="shared" si="300"/>
        <v>0.14846712513657689</v>
      </c>
      <c r="E2027" s="13">
        <v>6.1519999999999998E-2</v>
      </c>
      <c r="F2027" s="13">
        <v>1.5100000000000001E-3</v>
      </c>
      <c r="G2027" s="14">
        <v>0.92444999999999999</v>
      </c>
      <c r="H2027" s="14">
        <v>2.068E-2</v>
      </c>
      <c r="I2027" s="13">
        <v>0.10886</v>
      </c>
      <c r="J2027" s="13">
        <v>1.66E-3</v>
      </c>
      <c r="K2027" s="15">
        <v>4.1259999999999998E-2</v>
      </c>
      <c r="L2027" s="15">
        <v>1.91E-3</v>
      </c>
      <c r="M2027" s="16">
        <v>657</v>
      </c>
      <c r="N2027" s="16">
        <v>24</v>
      </c>
      <c r="O2027" s="16">
        <v>665</v>
      </c>
      <c r="P2027" s="16">
        <v>11</v>
      </c>
      <c r="Q2027" s="16">
        <v>666</v>
      </c>
      <c r="R2027" s="16">
        <v>10</v>
      </c>
      <c r="S2027" s="16">
        <v>817</v>
      </c>
      <c r="T2027" s="16">
        <v>37</v>
      </c>
      <c r="U2027" s="16">
        <v>666</v>
      </c>
      <c r="V2027" s="16">
        <v>10</v>
      </c>
      <c r="W2027" s="17">
        <f t="shared" si="310"/>
        <v>-0.15037593984962405</v>
      </c>
      <c r="X2027" s="119">
        <v>7.0325703173665178E-3</v>
      </c>
      <c r="Y2027" s="119">
        <v>9.1626409957176733E-5</v>
      </c>
      <c r="Z2027" s="120">
        <v>2.7490412529309667E-4</v>
      </c>
      <c r="AA2027" s="120">
        <v>4.1708608702561969E-6</v>
      </c>
      <c r="AB2027" s="120">
        <v>0.28246125199239935</v>
      </c>
      <c r="AC2027" s="120">
        <v>1.4235818092032569E-5</v>
      </c>
      <c r="AD2027" s="20">
        <f t="shared" si="303"/>
        <v>-10.989348577676861</v>
      </c>
      <c r="AE2027" s="20">
        <f t="shared" si="304"/>
        <v>3.5844544519525456</v>
      </c>
      <c r="AF2027" s="20">
        <f t="shared" si="305"/>
        <v>0.50417867880986023</v>
      </c>
      <c r="AG2027" s="21">
        <f t="shared" si="306"/>
        <v>1096.8035086171321</v>
      </c>
      <c r="AH2027" s="21">
        <f t="shared" si="307"/>
        <v>1364.823819029077</v>
      </c>
      <c r="AI2027" s="21">
        <f t="shared" si="302"/>
        <v>1658.3298230212893</v>
      </c>
      <c r="AJ2027" s="20">
        <f t="shared" si="308"/>
        <v>-0.99171975526225609</v>
      </c>
    </row>
    <row r="2028" spans="1:36">
      <c r="A2028" s="1" t="s">
        <v>2046</v>
      </c>
      <c r="B2028" s="54">
        <v>45.75</v>
      </c>
      <c r="C2028" s="54">
        <v>184</v>
      </c>
      <c r="D2028" s="12">
        <f t="shared" si="300"/>
        <v>0.24864130434782608</v>
      </c>
      <c r="E2028" s="13">
        <v>6.0909999999999999E-2</v>
      </c>
      <c r="F2028" s="13">
        <v>2.053E-2</v>
      </c>
      <c r="G2028" s="14">
        <v>0.30073</v>
      </c>
      <c r="H2028" s="14">
        <v>9.9519999999999997E-2</v>
      </c>
      <c r="I2028" s="13">
        <v>3.5810000000000002E-2</v>
      </c>
      <c r="J2028" s="13">
        <v>2.2699999999999999E-3</v>
      </c>
      <c r="K2028" s="15">
        <v>1.1039999999999999E-2</v>
      </c>
      <c r="L2028" s="15">
        <v>2.8800000000000002E-3</v>
      </c>
      <c r="M2028" s="16">
        <v>636</v>
      </c>
      <c r="N2028" s="16">
        <v>662</v>
      </c>
      <c r="O2028" s="16">
        <v>267</v>
      </c>
      <c r="P2028" s="16">
        <v>78</v>
      </c>
      <c r="Q2028" s="16">
        <v>227</v>
      </c>
      <c r="R2028" s="16">
        <v>14</v>
      </c>
      <c r="S2028" s="16">
        <v>222</v>
      </c>
      <c r="T2028" s="16">
        <v>58</v>
      </c>
      <c r="U2028" s="16">
        <v>227</v>
      </c>
      <c r="V2028" s="16">
        <v>14</v>
      </c>
      <c r="W2028" s="17">
        <f t="shared" si="310"/>
        <v>14.9812734082397</v>
      </c>
      <c r="X2028" s="119">
        <v>1.5625968866811356E-2</v>
      </c>
      <c r="Y2028" s="119">
        <v>2.7124917460442E-4</v>
      </c>
      <c r="Z2028" s="120">
        <v>6.3340424284334868E-4</v>
      </c>
      <c r="AA2028" s="120">
        <v>9.7695562745441526E-6</v>
      </c>
      <c r="AB2028" s="120">
        <v>0.28234068710063537</v>
      </c>
      <c r="AC2028" s="120">
        <v>1.5997606170717248E-5</v>
      </c>
      <c r="AD2028" s="20">
        <f t="shared" si="303"/>
        <v>-15.253027151367338</v>
      </c>
      <c r="AE2028" s="20">
        <f t="shared" si="304"/>
        <v>-10.366766788736381</v>
      </c>
      <c r="AF2028" s="20">
        <f t="shared" si="305"/>
        <v>0.56602447537923706</v>
      </c>
      <c r="AG2028" s="21">
        <f t="shared" si="306"/>
        <v>1274.3379251111846</v>
      </c>
      <c r="AH2028" s="21">
        <f t="shared" si="307"/>
        <v>1910.0005891068117</v>
      </c>
      <c r="AI2028" s="21">
        <f t="shared" si="302"/>
        <v>2616.8608365316727</v>
      </c>
      <c r="AJ2028" s="20">
        <f t="shared" si="308"/>
        <v>-0.98092155895050159</v>
      </c>
    </row>
    <row r="2029" spans="1:36">
      <c r="A2029" s="1" t="s">
        <v>2047</v>
      </c>
      <c r="B2029" s="54">
        <v>30.99</v>
      </c>
      <c r="C2029" s="54">
        <v>476.74</v>
      </c>
      <c r="D2029" s="12">
        <f t="shared" si="300"/>
        <v>6.5003985400847411E-2</v>
      </c>
      <c r="E2029" s="13">
        <v>6.9739999999999996E-2</v>
      </c>
      <c r="F2029" s="13">
        <v>8.4999999999999995E-4</v>
      </c>
      <c r="G2029" s="14">
        <v>1.5126500000000001</v>
      </c>
      <c r="H2029" s="14">
        <v>1.6969999999999999E-2</v>
      </c>
      <c r="I2029" s="13">
        <v>0.15715999999999999</v>
      </c>
      <c r="J2029" s="13">
        <v>1.8E-3</v>
      </c>
      <c r="K2029" s="15">
        <v>3.3739999999999999E-2</v>
      </c>
      <c r="L2029" s="15">
        <v>1.5200000000000001E-3</v>
      </c>
      <c r="M2029" s="16">
        <v>921</v>
      </c>
      <c r="N2029" s="16">
        <v>11</v>
      </c>
      <c r="O2029" s="16">
        <v>936</v>
      </c>
      <c r="P2029" s="16">
        <v>7</v>
      </c>
      <c r="Q2029" s="16">
        <v>941</v>
      </c>
      <c r="R2029" s="16">
        <v>10</v>
      </c>
      <c r="S2029" s="16">
        <v>671</v>
      </c>
      <c r="T2029" s="16">
        <v>30</v>
      </c>
      <c r="U2029" s="16">
        <v>941</v>
      </c>
      <c r="V2029" s="16">
        <v>10</v>
      </c>
      <c r="W2029" s="17">
        <f t="shared" si="310"/>
        <v>-0.53418803418803418</v>
      </c>
      <c r="X2029" s="119">
        <v>1.4522474041412394E-3</v>
      </c>
      <c r="Y2029" s="119">
        <v>5.6220318127115424E-5</v>
      </c>
      <c r="Z2029" s="120">
        <v>4.8417455034615003E-5</v>
      </c>
      <c r="AA2029" s="120">
        <v>2.5785318853706437E-6</v>
      </c>
      <c r="AB2029" s="120">
        <v>0.28201277094875488</v>
      </c>
      <c r="AC2029" s="120">
        <v>1.377673457631999E-5</v>
      </c>
      <c r="AD2029" s="20">
        <f t="shared" si="303"/>
        <v>-26.849513079270082</v>
      </c>
      <c r="AE2029" s="20">
        <f t="shared" si="304"/>
        <v>-6.0832495967710898</v>
      </c>
      <c r="AF2029" s="20">
        <f t="shared" si="305"/>
        <v>0.48821887211234039</v>
      </c>
      <c r="AG2029" s="21">
        <f t="shared" si="306"/>
        <v>1700.6293566500219</v>
      </c>
      <c r="AH2029" s="21">
        <f t="shared" si="307"/>
        <v>2180.5242857240401</v>
      </c>
      <c r="AI2029" s="21">
        <f t="shared" si="302"/>
        <v>2701.1244857281367</v>
      </c>
      <c r="AJ2029" s="20">
        <f t="shared" si="308"/>
        <v>-0.99854164292064418</v>
      </c>
    </row>
    <row r="2030" spans="1:36">
      <c r="A2030" s="1" t="s">
        <v>2048</v>
      </c>
      <c r="B2030" s="54">
        <v>375.07</v>
      </c>
      <c r="C2030" s="54">
        <v>993.13</v>
      </c>
      <c r="D2030" s="12">
        <f t="shared" si="300"/>
        <v>0.37766455549625927</v>
      </c>
      <c r="E2030" s="13">
        <v>5.1749999999999997E-2</v>
      </c>
      <c r="F2030" s="13">
        <v>2.97E-3</v>
      </c>
      <c r="G2030" s="14">
        <v>0.27972999999999998</v>
      </c>
      <c r="H2030" s="14">
        <v>1.468E-2</v>
      </c>
      <c r="I2030" s="13">
        <v>3.9170000000000003E-2</v>
      </c>
      <c r="J2030" s="13">
        <v>1.0399999999999999E-3</v>
      </c>
      <c r="K2030" s="15">
        <v>1.3650000000000001E-2</v>
      </c>
      <c r="L2030" s="15">
        <v>8.7000000000000001E-4</v>
      </c>
      <c r="M2030" s="16">
        <v>274</v>
      </c>
      <c r="N2030" s="16">
        <v>72</v>
      </c>
      <c r="O2030" s="16">
        <v>250</v>
      </c>
      <c r="P2030" s="16">
        <v>12</v>
      </c>
      <c r="Q2030" s="16">
        <v>248</v>
      </c>
      <c r="R2030" s="16">
        <v>6</v>
      </c>
      <c r="S2030" s="16">
        <v>274</v>
      </c>
      <c r="T2030" s="16">
        <v>17</v>
      </c>
      <c r="U2030" s="16">
        <v>248</v>
      </c>
      <c r="V2030" s="16">
        <v>6</v>
      </c>
      <c r="W2030" s="17">
        <f t="shared" si="310"/>
        <v>0.8</v>
      </c>
      <c r="X2030" s="119">
        <v>1.9134662160977926E-2</v>
      </c>
      <c r="Y2030" s="119">
        <v>1.1511201184611921E-4</v>
      </c>
      <c r="Z2030" s="120">
        <v>7.5206273950740514E-4</v>
      </c>
      <c r="AA2030" s="120">
        <v>4.515254865991418E-6</v>
      </c>
      <c r="AB2030" s="120">
        <v>0.28251137276520327</v>
      </c>
      <c r="AC2030" s="120">
        <v>1.4408368694173468E-5</v>
      </c>
      <c r="AD2030" s="20">
        <f t="shared" si="303"/>
        <v>-9.2168685300086928</v>
      </c>
      <c r="AE2030" s="20">
        <f t="shared" si="304"/>
        <v>-3.8934541776403098</v>
      </c>
      <c r="AF2030" s="20">
        <f t="shared" si="305"/>
        <v>0.50981794002676917</v>
      </c>
      <c r="AG2030" s="21">
        <f t="shared" si="306"/>
        <v>1040.6721975403029</v>
      </c>
      <c r="AH2030" s="21">
        <f t="shared" si="307"/>
        <v>1517.7799273400065</v>
      </c>
      <c r="AI2030" s="21">
        <f t="shared" si="302"/>
        <v>2051.087496822809</v>
      </c>
      <c r="AJ2030" s="20">
        <f t="shared" si="308"/>
        <v>-0.97734750784616253</v>
      </c>
    </row>
    <row r="2031" spans="1:36">
      <c r="A2031" s="1" t="s">
        <v>2049</v>
      </c>
      <c r="B2031" s="54">
        <v>181.8</v>
      </c>
      <c r="C2031" s="54">
        <v>328.61</v>
      </c>
      <c r="D2031" s="12">
        <f t="shared" si="300"/>
        <v>0.55323940233103075</v>
      </c>
      <c r="E2031" s="13">
        <v>0.11141</v>
      </c>
      <c r="F2031" s="13">
        <v>1.2899999999999999E-3</v>
      </c>
      <c r="G2031" s="14">
        <v>5.0272399999999999</v>
      </c>
      <c r="H2031" s="14">
        <v>5.3900000000000003E-2</v>
      </c>
      <c r="I2031" s="13">
        <v>0.32707000000000003</v>
      </c>
      <c r="J2031" s="13">
        <v>3.98E-3</v>
      </c>
      <c r="K2031" s="15">
        <v>9.6339999999999995E-2</v>
      </c>
      <c r="L2031" s="15">
        <v>1.6199999999999999E-3</v>
      </c>
      <c r="M2031" s="16">
        <v>1823</v>
      </c>
      <c r="N2031" s="16">
        <v>10</v>
      </c>
      <c r="O2031" s="16">
        <v>1824</v>
      </c>
      <c r="P2031" s="16">
        <v>9</v>
      </c>
      <c r="Q2031" s="16">
        <v>1824</v>
      </c>
      <c r="R2031" s="16">
        <v>19</v>
      </c>
      <c r="S2031" s="16">
        <v>1859</v>
      </c>
      <c r="T2031" s="16">
        <v>30</v>
      </c>
      <c r="U2031" s="16">
        <v>1823</v>
      </c>
      <c r="V2031" s="16">
        <v>10</v>
      </c>
      <c r="W2031" s="17">
        <f>100*(M2031-Q2031)/M2031</f>
        <v>-5.4854635216675808E-2</v>
      </c>
      <c r="X2031" s="119">
        <v>2.0493716484839712E-2</v>
      </c>
      <c r="Y2031" s="119">
        <v>4.3620010808048134E-5</v>
      </c>
      <c r="Z2031" s="120">
        <v>7.7543494673298148E-4</v>
      </c>
      <c r="AA2031" s="120">
        <v>1.7331301126721098E-6</v>
      </c>
      <c r="AB2031" s="120">
        <v>0.28149176156670452</v>
      </c>
      <c r="AC2031" s="120">
        <v>1.3400681350660839E-5</v>
      </c>
      <c r="AD2031" s="20">
        <f t="shared" si="303"/>
        <v>-45.2745828192147</v>
      </c>
      <c r="AE2031" s="20">
        <f t="shared" si="304"/>
        <v>-5.5972241838653236</v>
      </c>
      <c r="AF2031" s="20">
        <f t="shared" si="305"/>
        <v>0.47583832233060136</v>
      </c>
      <c r="AG2031" s="21">
        <f t="shared" si="306"/>
        <v>2446.2827177041536</v>
      </c>
      <c r="AH2031" s="21">
        <f t="shared" si="307"/>
        <v>2820.8172757177945</v>
      </c>
      <c r="AI2031" s="21">
        <f t="shared" si="302"/>
        <v>3239.9005315192685</v>
      </c>
      <c r="AJ2031" s="20">
        <f t="shared" si="308"/>
        <v>-0.97664352570081381</v>
      </c>
    </row>
    <row r="2032" spans="1:36">
      <c r="A2032" s="1" t="s">
        <v>2050</v>
      </c>
      <c r="B2032" s="54">
        <v>170.08</v>
      </c>
      <c r="C2032" s="54">
        <v>232.21</v>
      </c>
      <c r="D2032" s="12">
        <f t="shared" si="300"/>
        <v>0.73244046337367041</v>
      </c>
      <c r="E2032" s="13">
        <v>6.9860000000000005E-2</v>
      </c>
      <c r="F2032" s="13">
        <v>5.5700000000000003E-3</v>
      </c>
      <c r="G2032" s="14">
        <v>1.0051300000000001</v>
      </c>
      <c r="H2032" s="14">
        <v>7.2150000000000006E-2</v>
      </c>
      <c r="I2032" s="13">
        <v>0.1043</v>
      </c>
      <c r="J2032" s="13">
        <v>4.3600000000000002E-3</v>
      </c>
      <c r="K2032" s="15">
        <v>3.4090000000000002E-2</v>
      </c>
      <c r="L2032" s="15">
        <v>2.5699999999999998E-3</v>
      </c>
      <c r="M2032" s="16">
        <v>924</v>
      </c>
      <c r="N2032" s="16">
        <v>81</v>
      </c>
      <c r="O2032" s="16">
        <v>706</v>
      </c>
      <c r="P2032" s="16">
        <v>37</v>
      </c>
      <c r="Q2032" s="16">
        <v>640</v>
      </c>
      <c r="R2032" s="16">
        <v>25</v>
      </c>
      <c r="S2032" s="16">
        <v>678</v>
      </c>
      <c r="T2032" s="16">
        <v>50</v>
      </c>
      <c r="U2032" s="16">
        <v>640</v>
      </c>
      <c r="V2032" s="16">
        <v>25</v>
      </c>
      <c r="W2032" s="17">
        <f>100*(O2032-Q2032)/O2032</f>
        <v>9.3484419263456093</v>
      </c>
      <c r="X2032" s="119">
        <v>6.2786635273472009E-3</v>
      </c>
      <c r="Y2032" s="119">
        <v>3.562092741340039E-5</v>
      </c>
      <c r="Z2032" s="120">
        <v>2.1038238822148762E-4</v>
      </c>
      <c r="AA2032" s="120">
        <v>9.8023701980764325E-7</v>
      </c>
      <c r="AB2032" s="120">
        <v>0.2816699447391825</v>
      </c>
      <c r="AC2032" s="120">
        <v>1.5569401285075515E-5</v>
      </c>
      <c r="AD2032" s="20">
        <f t="shared" si="303"/>
        <v>-38.973280976105642</v>
      </c>
      <c r="AE2032" s="20">
        <f t="shared" si="304"/>
        <v>-24.984752679045876</v>
      </c>
      <c r="AF2032" s="20">
        <f t="shared" si="305"/>
        <v>0.55137728033798172</v>
      </c>
      <c r="AG2032" s="21">
        <f t="shared" si="306"/>
        <v>2171.4485967256619</v>
      </c>
      <c r="AH2032" s="21">
        <f t="shared" si="307"/>
        <v>3128.4167038809219</v>
      </c>
      <c r="AI2032" s="21">
        <f t="shared" si="302"/>
        <v>4173.5517195109096</v>
      </c>
      <c r="AJ2032" s="20">
        <f t="shared" si="308"/>
        <v>-0.99366318107766605</v>
      </c>
    </row>
    <row r="2033" spans="1:36">
      <c r="A2033" s="23" t="s">
        <v>2051</v>
      </c>
      <c r="B2033" s="51">
        <v>93.3</v>
      </c>
      <c r="C2033" s="51">
        <v>115.32</v>
      </c>
      <c r="D2033" s="25">
        <f t="shared" si="300"/>
        <v>0.80905306971904267</v>
      </c>
      <c r="E2033" s="26">
        <v>0.10199999999999999</v>
      </c>
      <c r="F2033" s="26">
        <v>5.8799999999999998E-3</v>
      </c>
      <c r="G2033" s="27">
        <v>2.4946100000000002</v>
      </c>
      <c r="H2033" s="27">
        <v>0.12742999999999999</v>
      </c>
      <c r="I2033" s="26">
        <v>0.17732999999999999</v>
      </c>
      <c r="J2033" s="26">
        <v>6.4900000000000001E-3</v>
      </c>
      <c r="K2033" s="28">
        <v>5.8680000000000003E-2</v>
      </c>
      <c r="L2033" s="28">
        <v>3.5599999999999998E-3</v>
      </c>
      <c r="M2033" s="29">
        <v>1661</v>
      </c>
      <c r="N2033" s="29">
        <v>46</v>
      </c>
      <c r="O2033" s="29">
        <v>1270</v>
      </c>
      <c r="P2033" s="29">
        <v>37</v>
      </c>
      <c r="Q2033" s="29">
        <v>1052</v>
      </c>
      <c r="R2033" s="29">
        <v>36</v>
      </c>
      <c r="S2033" s="29">
        <v>1153</v>
      </c>
      <c r="T2033" s="29">
        <v>68</v>
      </c>
      <c r="U2033" s="29">
        <v>1661</v>
      </c>
      <c r="V2033" s="29">
        <v>46</v>
      </c>
      <c r="W2033" s="30">
        <f>100*(M2033-Q2033)/M2033</f>
        <v>36.664659843467788</v>
      </c>
      <c r="X2033" s="121">
        <v>1.451798379408429E-2</v>
      </c>
      <c r="Y2033" s="121">
        <v>7.8970656061369901E-5</v>
      </c>
      <c r="Z2033" s="122">
        <v>5.6896259968975023E-4</v>
      </c>
      <c r="AA2033" s="122">
        <v>2.8008465979501095E-6</v>
      </c>
      <c r="AB2033" s="122">
        <v>0.2820864180200236</v>
      </c>
      <c r="AC2033" s="122">
        <v>1.520037304671165E-5</v>
      </c>
      <c r="AD2033" s="33">
        <f t="shared" si="303"/>
        <v>-24.245044770218051</v>
      </c>
      <c r="AE2033" s="33">
        <f t="shared" si="304"/>
        <v>12.146825807100026</v>
      </c>
      <c r="AF2033" s="33">
        <f t="shared" si="305"/>
        <v>0.53954396731569942</v>
      </c>
      <c r="AG2033" s="34">
        <f t="shared" si="306"/>
        <v>1622.5929858630684</v>
      </c>
      <c r="AH2033" s="34">
        <f t="shared" si="307"/>
        <v>1599.1775507452978</v>
      </c>
      <c r="AI2033" s="34">
        <f t="shared" si="302"/>
        <v>1573.2121220583228</v>
      </c>
      <c r="AJ2033" s="33">
        <f t="shared" si="308"/>
        <v>-0.98286257229850149</v>
      </c>
    </row>
    <row r="2034" spans="1:36">
      <c r="A2034" s="1" t="s">
        <v>2052</v>
      </c>
      <c r="B2034" s="54">
        <v>111.57</v>
      </c>
      <c r="C2034" s="54">
        <v>944.71</v>
      </c>
      <c r="D2034" s="12">
        <f t="shared" si="300"/>
        <v>0.11809973430999988</v>
      </c>
      <c r="E2034" s="13">
        <v>6.4630000000000007E-2</v>
      </c>
      <c r="F2034" s="13">
        <v>7.1000000000000004E-3</v>
      </c>
      <c r="G2034" s="14">
        <v>0.60099000000000002</v>
      </c>
      <c r="H2034" s="14">
        <v>6.3469999999999999E-2</v>
      </c>
      <c r="I2034" s="13">
        <v>6.7449999999999996E-2</v>
      </c>
      <c r="J2034" s="13">
        <v>2.0400000000000001E-3</v>
      </c>
      <c r="K2034" s="15">
        <v>2.0650000000000002E-2</v>
      </c>
      <c r="L2034" s="15">
        <v>1.1800000000000001E-3</v>
      </c>
      <c r="M2034" s="16">
        <v>762</v>
      </c>
      <c r="N2034" s="16">
        <v>242</v>
      </c>
      <c r="O2034" s="16">
        <v>478</v>
      </c>
      <c r="P2034" s="16">
        <v>40</v>
      </c>
      <c r="Q2034" s="16">
        <v>421</v>
      </c>
      <c r="R2034" s="16">
        <v>12</v>
      </c>
      <c r="S2034" s="16">
        <v>413</v>
      </c>
      <c r="T2034" s="16">
        <v>23</v>
      </c>
      <c r="U2034" s="16">
        <v>421</v>
      </c>
      <c r="V2034" s="16">
        <v>12</v>
      </c>
      <c r="W2034" s="17">
        <f>100*(O2034-Q2034)/O2034</f>
        <v>11.92468619246862</v>
      </c>
      <c r="X2034" s="119">
        <v>7.0962919706533484E-2</v>
      </c>
      <c r="Y2034" s="119">
        <v>1.7415220870140959E-3</v>
      </c>
      <c r="Z2034" s="120">
        <v>2.7952011251025938E-3</v>
      </c>
      <c r="AA2034" s="120">
        <v>6.8406383898086872E-5</v>
      </c>
      <c r="AB2034" s="120">
        <v>0.2823413722180409</v>
      </c>
      <c r="AC2034" s="120">
        <v>1.5070975283755521E-5</v>
      </c>
      <c r="AD2034" s="20">
        <f t="shared" si="303"/>
        <v>-15.228798535892318</v>
      </c>
      <c r="AE2034" s="20">
        <f t="shared" si="304"/>
        <v>-6.749443240918751</v>
      </c>
      <c r="AF2034" s="20">
        <f t="shared" si="305"/>
        <v>0.5334669340638446</v>
      </c>
      <c r="AG2034" s="21">
        <f t="shared" si="306"/>
        <v>1349.7385072003879</v>
      </c>
      <c r="AH2034" s="21">
        <f t="shared" si="307"/>
        <v>1828.2444624575219</v>
      </c>
      <c r="AI2034" s="21">
        <f t="shared" si="302"/>
        <v>2419.2871366896811</v>
      </c>
      <c r="AJ2034" s="20">
        <f t="shared" si="308"/>
        <v>-0.91580719502703034</v>
      </c>
    </row>
    <row r="2035" spans="1:36">
      <c r="A2035" s="1" t="s">
        <v>2053</v>
      </c>
      <c r="B2035" s="54">
        <v>306.8</v>
      </c>
      <c r="C2035" s="54">
        <v>394.08</v>
      </c>
      <c r="D2035" s="12">
        <f t="shared" si="300"/>
        <v>0.77852212748680472</v>
      </c>
      <c r="E2035" s="13">
        <v>6.0499999999999998E-2</v>
      </c>
      <c r="F2035" s="13">
        <v>1.3799999999999999E-3</v>
      </c>
      <c r="G2035" s="14">
        <v>0.84125000000000005</v>
      </c>
      <c r="H2035" s="14">
        <v>1.753E-2</v>
      </c>
      <c r="I2035" s="13">
        <v>0.10085</v>
      </c>
      <c r="J2035" s="13">
        <v>1.4599999999999999E-3</v>
      </c>
      <c r="K2035" s="15">
        <v>3.2140000000000002E-2</v>
      </c>
      <c r="L2035" s="15">
        <v>6.7000000000000002E-4</v>
      </c>
      <c r="M2035" s="16">
        <v>622</v>
      </c>
      <c r="N2035" s="16">
        <v>22</v>
      </c>
      <c r="O2035" s="16">
        <v>620</v>
      </c>
      <c r="P2035" s="16">
        <v>10</v>
      </c>
      <c r="Q2035" s="16">
        <v>619</v>
      </c>
      <c r="R2035" s="16">
        <v>9</v>
      </c>
      <c r="S2035" s="16">
        <v>639</v>
      </c>
      <c r="T2035" s="16">
        <v>13</v>
      </c>
      <c r="U2035" s="16">
        <v>619</v>
      </c>
      <c r="V2035" s="16">
        <v>9</v>
      </c>
      <c r="W2035" s="17">
        <f>100*(O2035-Q2035)/O2035</f>
        <v>0.16129032258064516</v>
      </c>
      <c r="X2035" s="119">
        <v>3.5058971312376286E-2</v>
      </c>
      <c r="Y2035" s="119">
        <v>1.1925560908575211E-4</v>
      </c>
      <c r="Z2035" s="120">
        <v>1.3184317555234128E-3</v>
      </c>
      <c r="AA2035" s="120">
        <v>7.5732592229518284E-6</v>
      </c>
      <c r="AB2035" s="120">
        <v>0.28223234451691664</v>
      </c>
      <c r="AC2035" s="120">
        <v>1.7823413495845388E-5</v>
      </c>
      <c r="AD2035" s="20">
        <f t="shared" si="303"/>
        <v>-19.084473819309665</v>
      </c>
      <c r="AE2035" s="20">
        <f t="shared" si="304"/>
        <v>-5.9866635041350147</v>
      </c>
      <c r="AF2035" s="20">
        <f t="shared" si="305"/>
        <v>0.63117179166965809</v>
      </c>
      <c r="AG2035" s="21">
        <f t="shared" si="306"/>
        <v>1450.1271546167877</v>
      </c>
      <c r="AH2035" s="21">
        <f t="shared" si="307"/>
        <v>1930.4111889138442</v>
      </c>
      <c r="AI2035" s="21">
        <f t="shared" si="302"/>
        <v>2481.2038882576589</v>
      </c>
      <c r="AJ2035" s="20">
        <f t="shared" si="308"/>
        <v>-0.96028820013483696</v>
      </c>
    </row>
    <row r="2036" spans="1:36">
      <c r="A2036" s="1" t="s">
        <v>2054</v>
      </c>
      <c r="B2036" s="54">
        <v>185.32</v>
      </c>
      <c r="C2036" s="54">
        <v>408.02</v>
      </c>
      <c r="D2036" s="12">
        <f t="shared" si="300"/>
        <v>0.45419342189108375</v>
      </c>
      <c r="E2036" s="13">
        <v>5.8340000000000003E-2</v>
      </c>
      <c r="F2036" s="13">
        <v>1.8400000000000001E-3</v>
      </c>
      <c r="G2036" s="14">
        <v>0.71153999999999995</v>
      </c>
      <c r="H2036" s="14">
        <v>2.051E-2</v>
      </c>
      <c r="I2036" s="13">
        <v>8.8480000000000003E-2</v>
      </c>
      <c r="J2036" s="13">
        <v>1.56E-3</v>
      </c>
      <c r="K2036" s="15">
        <v>2.8199999999999999E-2</v>
      </c>
      <c r="L2036" s="15">
        <v>1.01E-3</v>
      </c>
      <c r="M2036" s="16">
        <v>543</v>
      </c>
      <c r="N2036" s="16">
        <v>34</v>
      </c>
      <c r="O2036" s="16">
        <v>546</v>
      </c>
      <c r="P2036" s="16">
        <v>12</v>
      </c>
      <c r="Q2036" s="16">
        <v>547</v>
      </c>
      <c r="R2036" s="16">
        <v>9</v>
      </c>
      <c r="S2036" s="16">
        <v>562</v>
      </c>
      <c r="T2036" s="16">
        <v>20</v>
      </c>
      <c r="U2036" s="16">
        <v>547</v>
      </c>
      <c r="V2036" s="16">
        <v>9</v>
      </c>
      <c r="W2036" s="17">
        <f>100*(O2036-Q2036)/O2036</f>
        <v>-0.18315018315018314</v>
      </c>
      <c r="X2036" s="119">
        <v>1.4748738473657368E-2</v>
      </c>
      <c r="Y2036" s="119">
        <v>1.6976398822728038E-5</v>
      </c>
      <c r="Z2036" s="120">
        <v>5.8518663813927983E-4</v>
      </c>
      <c r="AA2036" s="120">
        <v>1.0378859517994375E-6</v>
      </c>
      <c r="AB2036" s="120">
        <v>0.28233428890994283</v>
      </c>
      <c r="AC2036" s="120">
        <v>1.5135527966652861E-5</v>
      </c>
      <c r="AD2036" s="20">
        <f t="shared" si="303"/>
        <v>-15.479293920798165</v>
      </c>
      <c r="AE2036" s="20">
        <f t="shared" si="304"/>
        <v>-3.6440584263297549</v>
      </c>
      <c r="AF2036" s="20">
        <f t="shared" si="305"/>
        <v>0.53590139938931058</v>
      </c>
      <c r="AG2036" s="21">
        <f t="shared" si="306"/>
        <v>1281.5811960143983</v>
      </c>
      <c r="AH2036" s="21">
        <f t="shared" si="307"/>
        <v>1728.9244833009718</v>
      </c>
      <c r="AI2036" s="21">
        <f t="shared" si="302"/>
        <v>2225.3327662873799</v>
      </c>
      <c r="AJ2036" s="20">
        <f t="shared" si="308"/>
        <v>-0.98237389644158801</v>
      </c>
    </row>
    <row r="2037" spans="1:36">
      <c r="A2037" s="1" t="s">
        <v>2055</v>
      </c>
      <c r="B2037" s="54">
        <v>48.23</v>
      </c>
      <c r="C2037" s="54">
        <v>125.3</v>
      </c>
      <c r="D2037" s="12">
        <f t="shared" si="300"/>
        <v>0.38491620111731845</v>
      </c>
      <c r="E2037" s="13">
        <v>0.18461</v>
      </c>
      <c r="F2037" s="13">
        <v>2.4099999999999998E-3</v>
      </c>
      <c r="G2037" s="14">
        <v>13.19877</v>
      </c>
      <c r="H2037" s="14">
        <v>0.16492999999999999</v>
      </c>
      <c r="I2037" s="13">
        <v>0.51875000000000004</v>
      </c>
      <c r="J2037" s="13">
        <v>7.5100000000000002E-3</v>
      </c>
      <c r="K2037" s="15">
        <v>0.15060999999999999</v>
      </c>
      <c r="L2037" s="15">
        <v>4.0099999999999997E-3</v>
      </c>
      <c r="M2037" s="16">
        <v>2695</v>
      </c>
      <c r="N2037" s="16">
        <v>11</v>
      </c>
      <c r="O2037" s="16">
        <v>2694</v>
      </c>
      <c r="P2037" s="16">
        <v>12</v>
      </c>
      <c r="Q2037" s="16">
        <v>2694</v>
      </c>
      <c r="R2037" s="16">
        <v>32</v>
      </c>
      <c r="S2037" s="16">
        <v>2836</v>
      </c>
      <c r="T2037" s="16">
        <v>70</v>
      </c>
      <c r="U2037" s="16">
        <v>2695</v>
      </c>
      <c r="V2037" s="16">
        <v>11</v>
      </c>
      <c r="W2037" s="17">
        <f>100*(M2037-Q2037)/M2037</f>
        <v>3.7105751391465679E-2</v>
      </c>
      <c r="X2037" s="119">
        <v>1.278735549256187E-2</v>
      </c>
      <c r="Y2037" s="119">
        <v>2.9865526144711112E-5</v>
      </c>
      <c r="Z2037" s="120">
        <v>5.1570107755393043E-4</v>
      </c>
      <c r="AA2037" s="120">
        <v>1.4757032704544907E-6</v>
      </c>
      <c r="AB2037" s="120">
        <v>0.28096268677953323</v>
      </c>
      <c r="AC2037" s="120">
        <v>1.522387338368769E-5</v>
      </c>
      <c r="AD2037" s="20">
        <f t="shared" si="303"/>
        <v>-63.984879000282824</v>
      </c>
      <c r="AE2037" s="20">
        <f t="shared" si="304"/>
        <v>-4.364805314804876</v>
      </c>
      <c r="AF2037" s="20">
        <f t="shared" si="305"/>
        <v>0.54166154604760275</v>
      </c>
      <c r="AG2037" s="21">
        <f t="shared" si="306"/>
        <v>3140.0016483046988</v>
      </c>
      <c r="AH2037" s="21">
        <f t="shared" si="307"/>
        <v>3412.3093352268179</v>
      </c>
      <c r="AI2037" s="21">
        <f t="shared" si="302"/>
        <v>3713.5792560220816</v>
      </c>
      <c r="AJ2037" s="20">
        <f t="shared" si="308"/>
        <v>-0.98446683501343579</v>
      </c>
    </row>
    <row r="2038" spans="1:36">
      <c r="A2038" s="1" t="s">
        <v>2056</v>
      </c>
      <c r="B2038" s="54">
        <v>291.32</v>
      </c>
      <c r="C2038" s="54">
        <v>488.91</v>
      </c>
      <c r="D2038" s="12">
        <f t="shared" ref="D2038:D2101" si="311">B2038/C2038</f>
        <v>0.59585608803256218</v>
      </c>
      <c r="E2038" s="13">
        <v>5.2010000000000001E-2</v>
      </c>
      <c r="F2038" s="13">
        <v>1.74E-3</v>
      </c>
      <c r="G2038" s="14">
        <v>0.27159</v>
      </c>
      <c r="H2038" s="14">
        <v>8.3099999999999997E-3</v>
      </c>
      <c r="I2038" s="13">
        <v>3.7900000000000003E-2</v>
      </c>
      <c r="J2038" s="13">
        <v>6.6E-4</v>
      </c>
      <c r="K2038" s="15">
        <v>1.1820000000000001E-2</v>
      </c>
      <c r="L2038" s="15">
        <v>3.8000000000000002E-4</v>
      </c>
      <c r="M2038" s="16">
        <v>286</v>
      </c>
      <c r="N2038" s="16">
        <v>39</v>
      </c>
      <c r="O2038" s="16">
        <v>244</v>
      </c>
      <c r="P2038" s="16">
        <v>7</v>
      </c>
      <c r="Q2038" s="16">
        <v>240</v>
      </c>
      <c r="R2038" s="16">
        <v>4</v>
      </c>
      <c r="S2038" s="16">
        <v>238</v>
      </c>
      <c r="T2038" s="16">
        <v>8</v>
      </c>
      <c r="U2038" s="16">
        <v>240</v>
      </c>
      <c r="V2038" s="16">
        <v>4</v>
      </c>
      <c r="W2038" s="17">
        <f>100*(O2038-Q2038)/O2038</f>
        <v>1.639344262295082</v>
      </c>
      <c r="X2038" s="119">
        <v>8.5665864605539016E-3</v>
      </c>
      <c r="Y2038" s="119">
        <v>2.6420851242158557E-4</v>
      </c>
      <c r="Z2038" s="120">
        <v>3.4085693099389662E-4</v>
      </c>
      <c r="AA2038" s="120">
        <v>1.0880006828666585E-5</v>
      </c>
      <c r="AB2038" s="120">
        <v>0.28216928317898538</v>
      </c>
      <c r="AC2038" s="120">
        <v>1.7562179815527179E-5</v>
      </c>
      <c r="AD2038" s="20">
        <f t="shared" si="303"/>
        <v>-21.314586345700938</v>
      </c>
      <c r="AE2038" s="20">
        <f t="shared" si="304"/>
        <v>-16.104482839831569</v>
      </c>
      <c r="AF2038" s="20">
        <f t="shared" si="305"/>
        <v>0.62139973754665534</v>
      </c>
      <c r="AG2038" s="21">
        <f t="shared" si="306"/>
        <v>1499.734113491374</v>
      </c>
      <c r="AH2038" s="21">
        <f t="shared" si="307"/>
        <v>2279.9410773369591</v>
      </c>
      <c r="AI2038" s="21">
        <f t="shared" si="302"/>
        <v>3136.7163298184823</v>
      </c>
      <c r="AJ2038" s="20">
        <f t="shared" si="308"/>
        <v>-0.98973322497006333</v>
      </c>
    </row>
    <row r="2039" spans="1:36">
      <c r="A2039" s="1" t="s">
        <v>2057</v>
      </c>
      <c r="B2039" s="54">
        <v>41.36</v>
      </c>
      <c r="C2039" s="54">
        <v>73.010000000000005</v>
      </c>
      <c r="D2039" s="12">
        <f t="shared" si="311"/>
        <v>0.56649774003561149</v>
      </c>
      <c r="E2039" s="13">
        <v>7.1709999999999996E-2</v>
      </c>
      <c r="F2039" s="13">
        <v>3.5500000000000002E-3</v>
      </c>
      <c r="G2039" s="14">
        <v>1.60778</v>
      </c>
      <c r="H2039" s="14">
        <v>7.2529999999999997E-2</v>
      </c>
      <c r="I2039" s="13">
        <v>0.16273000000000001</v>
      </c>
      <c r="J2039" s="13">
        <v>4.5700000000000003E-3</v>
      </c>
      <c r="K2039" s="15">
        <v>5.1679999999999997E-2</v>
      </c>
      <c r="L2039" s="15">
        <v>2.8700000000000002E-3</v>
      </c>
      <c r="M2039" s="16">
        <v>978</v>
      </c>
      <c r="N2039" s="16">
        <v>49</v>
      </c>
      <c r="O2039" s="16">
        <v>973</v>
      </c>
      <c r="P2039" s="16">
        <v>28</v>
      </c>
      <c r="Q2039" s="16">
        <v>972</v>
      </c>
      <c r="R2039" s="16">
        <v>25</v>
      </c>
      <c r="S2039" s="16">
        <v>1018</v>
      </c>
      <c r="T2039" s="16">
        <v>55</v>
      </c>
      <c r="U2039" s="16">
        <v>972</v>
      </c>
      <c r="V2039" s="16">
        <v>25</v>
      </c>
      <c r="W2039" s="17">
        <f>100*(O2039-Q2039)/O2039</f>
        <v>0.10277492291880781</v>
      </c>
      <c r="X2039" s="119">
        <v>1.3390810487846756E-2</v>
      </c>
      <c r="Y2039" s="119">
        <v>4.2473473363936114E-5</v>
      </c>
      <c r="Z2039" s="120">
        <v>5.2814176337566193E-4</v>
      </c>
      <c r="AA2039" s="120">
        <v>1.0524012304253546E-6</v>
      </c>
      <c r="AB2039" s="120">
        <v>0.28201923040344151</v>
      </c>
      <c r="AC2039" s="120">
        <v>1.5955046221379635E-5</v>
      </c>
      <c r="AD2039" s="20">
        <f t="shared" si="303"/>
        <v>-26.62107975890504</v>
      </c>
      <c r="AE2039" s="20">
        <f t="shared" si="304"/>
        <v>-5.4735049655729728</v>
      </c>
      <c r="AF2039" s="20">
        <f t="shared" si="305"/>
        <v>0.5654529125594413</v>
      </c>
      <c r="AG2039" s="21">
        <f t="shared" si="306"/>
        <v>1712.9814248545745</v>
      </c>
      <c r="AH2039" s="21">
        <f t="shared" si="307"/>
        <v>2166.0155013426124</v>
      </c>
      <c r="AI2039" s="21">
        <f t="shared" si="302"/>
        <v>2667.5020119065102</v>
      </c>
      <c r="AJ2039" s="20">
        <f t="shared" si="308"/>
        <v>-0.98409211556097409</v>
      </c>
    </row>
    <row r="2040" spans="1:36">
      <c r="A2040" s="1" t="s">
        <v>2058</v>
      </c>
      <c r="B2040" s="54">
        <v>252.23</v>
      </c>
      <c r="C2040" s="54">
        <v>240.08</v>
      </c>
      <c r="D2040" s="12">
        <f t="shared" si="311"/>
        <v>1.0506081306231256</v>
      </c>
      <c r="E2040" s="13">
        <v>0.11538</v>
      </c>
      <c r="F2040" s="13">
        <v>2.5300000000000001E-3</v>
      </c>
      <c r="G2040" s="14">
        <v>5.4332900000000004</v>
      </c>
      <c r="H2040" s="14">
        <v>0.10996</v>
      </c>
      <c r="I2040" s="13">
        <v>0.34183000000000002</v>
      </c>
      <c r="J2040" s="13">
        <v>6.1199999999999996E-3</v>
      </c>
      <c r="K2040" s="15">
        <v>0.10287</v>
      </c>
      <c r="L2040" s="15">
        <v>2.4299999999999999E-3</v>
      </c>
      <c r="M2040" s="16">
        <v>1886</v>
      </c>
      <c r="N2040" s="16">
        <v>16</v>
      </c>
      <c r="O2040" s="16">
        <v>1890</v>
      </c>
      <c r="P2040" s="16">
        <v>17</v>
      </c>
      <c r="Q2040" s="16">
        <v>1895</v>
      </c>
      <c r="R2040" s="16">
        <v>29</v>
      </c>
      <c r="S2040" s="16">
        <v>1979</v>
      </c>
      <c r="T2040" s="16">
        <v>45</v>
      </c>
      <c r="U2040" s="16">
        <v>1886</v>
      </c>
      <c r="V2040" s="16">
        <v>16</v>
      </c>
      <c r="W2040" s="17">
        <f>100*(M2040-Q2040)/M2040</f>
        <v>-0.47720042417815484</v>
      </c>
      <c r="X2040" s="119">
        <v>3.3503078987533234E-2</v>
      </c>
      <c r="Y2040" s="119">
        <v>3.0723169431936295E-4</v>
      </c>
      <c r="Z2040" s="120">
        <v>1.3485152573133004E-3</v>
      </c>
      <c r="AA2040" s="120">
        <v>1.2723058549757265E-5</v>
      </c>
      <c r="AB2040" s="120">
        <v>0.28158303066534707</v>
      </c>
      <c r="AC2040" s="120">
        <v>2.3597380325418129E-5</v>
      </c>
      <c r="AD2040" s="20">
        <f t="shared" si="303"/>
        <v>-42.046925956351622</v>
      </c>
      <c r="AE2040" s="20">
        <f t="shared" si="304"/>
        <v>-1.6831604612721485</v>
      </c>
      <c r="AF2040" s="20">
        <f t="shared" si="305"/>
        <v>0.83802827775693489</v>
      </c>
      <c r="AG2040" s="21">
        <f t="shared" si="306"/>
        <v>2357.1457395285042</v>
      </c>
      <c r="AH2040" s="21">
        <f t="shared" si="307"/>
        <v>2628.8057654229342</v>
      </c>
      <c r="AI2040" s="21">
        <f t="shared" si="302"/>
        <v>2940.784186900567</v>
      </c>
      <c r="AJ2040" s="20">
        <f t="shared" si="308"/>
        <v>-0.95938207056285241</v>
      </c>
    </row>
    <row r="2041" spans="1:36">
      <c r="A2041" s="1" t="s">
        <v>2059</v>
      </c>
      <c r="B2041" s="54">
        <v>416.21</v>
      </c>
      <c r="C2041" s="54">
        <v>2553.0700000000002</v>
      </c>
      <c r="D2041" s="12">
        <f t="shared" si="311"/>
        <v>0.16302334052728673</v>
      </c>
      <c r="E2041" s="13">
        <v>5.194E-2</v>
      </c>
      <c r="F2041" s="13">
        <v>3.5699999999999998E-3</v>
      </c>
      <c r="G2041" s="14">
        <v>0.17807000000000001</v>
      </c>
      <c r="H2041" s="14">
        <v>1.192E-2</v>
      </c>
      <c r="I2041" s="13">
        <v>2.487E-2</v>
      </c>
      <c r="J2041" s="13">
        <v>3.8999999999999999E-4</v>
      </c>
      <c r="K2041" s="15">
        <v>7.8100000000000001E-3</v>
      </c>
      <c r="L2041" s="15">
        <v>3.5E-4</v>
      </c>
      <c r="M2041" s="16">
        <v>283</v>
      </c>
      <c r="N2041" s="16">
        <v>159</v>
      </c>
      <c r="O2041" s="16">
        <v>166</v>
      </c>
      <c r="P2041" s="16">
        <v>10</v>
      </c>
      <c r="Q2041" s="16">
        <v>158</v>
      </c>
      <c r="R2041" s="16">
        <v>2</v>
      </c>
      <c r="S2041" s="16">
        <v>157</v>
      </c>
      <c r="T2041" s="16">
        <v>7</v>
      </c>
      <c r="U2041" s="16">
        <v>158</v>
      </c>
      <c r="V2041" s="16">
        <v>2</v>
      </c>
      <c r="W2041" s="17">
        <f>100*(O2041-Q2041)/O2041</f>
        <v>4.8192771084337354</v>
      </c>
      <c r="X2041" s="119">
        <v>2.3930250809515729E-2</v>
      </c>
      <c r="Y2041" s="119">
        <v>4.7988465970742251E-4</v>
      </c>
      <c r="Z2041" s="120">
        <v>9.6196023524741593E-4</v>
      </c>
      <c r="AA2041" s="120">
        <v>2.1302951153032306E-5</v>
      </c>
      <c r="AB2041" s="120">
        <v>0.2822965251575339</v>
      </c>
      <c r="AC2041" s="120">
        <v>1.366400941125994E-5</v>
      </c>
      <c r="AD2041" s="20">
        <f t="shared" si="303"/>
        <v>-16.81477807088827</v>
      </c>
      <c r="AE2041" s="20">
        <f t="shared" si="304"/>
        <v>-13.451318365745868</v>
      </c>
      <c r="AF2041" s="20">
        <f t="shared" si="305"/>
        <v>0.48338415544146374</v>
      </c>
      <c r="AG2041" s="21">
        <f t="shared" si="306"/>
        <v>1347.0363083540983</v>
      </c>
      <c r="AH2041" s="21">
        <f t="shared" si="307"/>
        <v>2052.1269582738419</v>
      </c>
      <c r="AI2041" s="21">
        <f t="shared" si="302"/>
        <v>2847.6602807488557</v>
      </c>
      <c r="AJ2041" s="20">
        <f t="shared" si="308"/>
        <v>-0.97102529411905369</v>
      </c>
    </row>
    <row r="2042" spans="1:36">
      <c r="A2042" s="1" t="s">
        <v>2060</v>
      </c>
      <c r="B2042" s="54">
        <v>127.92</v>
      </c>
      <c r="C2042" s="54">
        <v>252.11</v>
      </c>
      <c r="D2042" s="12">
        <f t="shared" si="311"/>
        <v>0.5073975645551545</v>
      </c>
      <c r="E2042" s="13">
        <v>7.0980000000000001E-2</v>
      </c>
      <c r="F2042" s="13">
        <v>2.9399999999999999E-3</v>
      </c>
      <c r="G2042" s="14">
        <v>1.5864199999999999</v>
      </c>
      <c r="H2042" s="14">
        <v>6.0769999999999998E-2</v>
      </c>
      <c r="I2042" s="13">
        <v>0.16209999999999999</v>
      </c>
      <c r="J2042" s="13">
        <v>2.5400000000000002E-3</v>
      </c>
      <c r="K2042" s="15">
        <v>4.9110000000000001E-2</v>
      </c>
      <c r="L2042" s="15">
        <v>7.1000000000000002E-4</v>
      </c>
      <c r="M2042" s="16">
        <v>957</v>
      </c>
      <c r="N2042" s="16">
        <v>87</v>
      </c>
      <c r="O2042" s="16">
        <v>965</v>
      </c>
      <c r="P2042" s="16">
        <v>24</v>
      </c>
      <c r="Q2042" s="16">
        <v>968</v>
      </c>
      <c r="R2042" s="16">
        <v>14</v>
      </c>
      <c r="S2042" s="16">
        <v>969</v>
      </c>
      <c r="T2042" s="16">
        <v>14</v>
      </c>
      <c r="U2042" s="16">
        <v>968</v>
      </c>
      <c r="V2042" s="16">
        <v>14</v>
      </c>
      <c r="W2042" s="17">
        <f>100*(O2042-Q2042)/O2042</f>
        <v>-0.31088082901554404</v>
      </c>
      <c r="X2042" s="119">
        <v>2.7076687893049192E-2</v>
      </c>
      <c r="Y2042" s="119">
        <v>9.738908455251031E-4</v>
      </c>
      <c r="Z2042" s="120">
        <v>1.1769066128527864E-3</v>
      </c>
      <c r="AA2042" s="120">
        <v>4.4216173711373748E-5</v>
      </c>
      <c r="AB2042" s="120">
        <v>0.28238752433639824</v>
      </c>
      <c r="AC2042" s="120">
        <v>1.5688133171094462E-5</v>
      </c>
      <c r="AD2042" s="20">
        <f t="shared" si="303"/>
        <v>-13.596666699736693</v>
      </c>
      <c r="AE2042" s="20">
        <f t="shared" si="304"/>
        <v>7.0719977363231656</v>
      </c>
      <c r="AF2042" s="20">
        <f t="shared" si="305"/>
        <v>0.55598843768360529</v>
      </c>
      <c r="AG2042" s="21">
        <f t="shared" si="306"/>
        <v>1226.8926976461462</v>
      </c>
      <c r="AH2042" s="21">
        <f t="shared" si="307"/>
        <v>1378.0535823803384</v>
      </c>
      <c r="AI2042" s="21">
        <f t="shared" si="302"/>
        <v>1550.2760869800804</v>
      </c>
      <c r="AJ2042" s="20">
        <f t="shared" si="308"/>
        <v>-0.96455100563696428</v>
      </c>
    </row>
    <row r="2043" spans="1:36">
      <c r="A2043" s="1" t="s">
        <v>2061</v>
      </c>
      <c r="B2043" s="54">
        <v>61.04</v>
      </c>
      <c r="C2043" s="54">
        <v>116.49</v>
      </c>
      <c r="D2043" s="12">
        <f t="shared" si="311"/>
        <v>0.52399347583483558</v>
      </c>
      <c r="E2043" s="13">
        <v>6.9099999999999995E-2</v>
      </c>
      <c r="F2043" s="13">
        <v>5.5599999999999998E-3</v>
      </c>
      <c r="G2043" s="14">
        <v>1.5326599999999999</v>
      </c>
      <c r="H2043" s="14">
        <v>0.11774</v>
      </c>
      <c r="I2043" s="13">
        <v>0.16087000000000001</v>
      </c>
      <c r="J2043" s="13">
        <v>3.8800000000000002E-3</v>
      </c>
      <c r="K2043" s="15">
        <v>4.8890000000000003E-2</v>
      </c>
      <c r="L2043" s="15">
        <v>1.06E-3</v>
      </c>
      <c r="M2043" s="16">
        <v>902</v>
      </c>
      <c r="N2043" s="16">
        <v>172</v>
      </c>
      <c r="O2043" s="16">
        <v>944</v>
      </c>
      <c r="P2043" s="16">
        <v>47</v>
      </c>
      <c r="Q2043" s="16">
        <v>962</v>
      </c>
      <c r="R2043" s="16">
        <v>22</v>
      </c>
      <c r="S2043" s="16">
        <v>965</v>
      </c>
      <c r="T2043" s="16">
        <v>20</v>
      </c>
      <c r="U2043" s="16">
        <v>962</v>
      </c>
      <c r="V2043" s="16">
        <v>22</v>
      </c>
      <c r="W2043" s="17">
        <f>100*(O2043-Q2043)/O2043</f>
        <v>-1.9067796610169492</v>
      </c>
      <c r="X2043" s="119">
        <v>1.7105306621096446E-2</v>
      </c>
      <c r="Y2043" s="119">
        <v>1.0711137368791277E-4</v>
      </c>
      <c r="Z2043" s="120">
        <v>6.8234590617906679E-4</v>
      </c>
      <c r="AA2043" s="120">
        <v>6.2922959181353361E-6</v>
      </c>
      <c r="AB2043" s="120">
        <v>0.28215480586695246</v>
      </c>
      <c r="AC2043" s="120">
        <v>1.5597145133616225E-5</v>
      </c>
      <c r="AD2043" s="20">
        <f t="shared" si="303"/>
        <v>-21.82656461911181</v>
      </c>
      <c r="AE2043" s="20">
        <f t="shared" si="304"/>
        <v>-0.98769458385827846</v>
      </c>
      <c r="AF2043" s="20">
        <f t="shared" si="305"/>
        <v>0.55275639785372932</v>
      </c>
      <c r="AG2043" s="21">
        <f t="shared" si="306"/>
        <v>1533.1049001448077</v>
      </c>
      <c r="AH2043" s="21">
        <f t="shared" si="307"/>
        <v>1878.540846078577</v>
      </c>
      <c r="AI2043" s="21">
        <f t="shared" si="302"/>
        <v>2263.4880014315795</v>
      </c>
      <c r="AJ2043" s="20">
        <f t="shared" si="308"/>
        <v>-0.97944741246448597</v>
      </c>
    </row>
    <row r="2044" spans="1:36">
      <c r="A2044" s="1" t="s">
        <v>2062</v>
      </c>
      <c r="B2044" s="54">
        <v>147.83000000000001</v>
      </c>
      <c r="C2044" s="54">
        <v>301.24</v>
      </c>
      <c r="D2044" s="12">
        <f t="shared" si="311"/>
        <v>0.49073828176868944</v>
      </c>
      <c r="E2044" s="13">
        <v>4.6050000000000001E-2</v>
      </c>
      <c r="F2044" s="13">
        <v>6.5500000000000003E-3</v>
      </c>
      <c r="G2044" s="14">
        <v>0.14149999999999999</v>
      </c>
      <c r="H2044" s="14">
        <v>1.669E-2</v>
      </c>
      <c r="I2044" s="13">
        <v>2.2290000000000001E-2</v>
      </c>
      <c r="J2044" s="13">
        <v>1.7700000000000001E-3</v>
      </c>
      <c r="K2044" s="15">
        <v>1.076E-2</v>
      </c>
      <c r="L2044" s="15">
        <v>2.1800000000000001E-3</v>
      </c>
      <c r="M2044" s="16"/>
      <c r="N2044" s="16">
        <v>259</v>
      </c>
      <c r="O2044" s="16">
        <v>134</v>
      </c>
      <c r="P2044" s="16">
        <v>15</v>
      </c>
      <c r="Q2044" s="16">
        <v>142</v>
      </c>
      <c r="R2044" s="16">
        <v>11</v>
      </c>
      <c r="S2044" s="16">
        <v>216</v>
      </c>
      <c r="T2044" s="16">
        <v>44</v>
      </c>
      <c r="U2044" s="16">
        <v>142</v>
      </c>
      <c r="V2044" s="16">
        <v>11</v>
      </c>
      <c r="W2044" s="17">
        <f>100*(O2044-Q2044)/O2044</f>
        <v>-5.9701492537313436</v>
      </c>
      <c r="X2044" s="119">
        <v>3.2869912332198575E-2</v>
      </c>
      <c r="Y2044" s="119">
        <v>4.0476869341999965E-4</v>
      </c>
      <c r="Z2044" s="120">
        <v>1.6027772274215849E-3</v>
      </c>
      <c r="AA2044" s="120">
        <v>2.0068605975558006E-5</v>
      </c>
      <c r="AB2044" s="120">
        <v>0.28311673613488925</v>
      </c>
      <c r="AC2044" s="120">
        <v>1.7670827964391453E-5</v>
      </c>
      <c r="AD2044" s="20">
        <f t="shared" si="303"/>
        <v>12.191310840155012</v>
      </c>
      <c r="AE2044" s="20">
        <f t="shared" si="304"/>
        <v>15.162538508675105</v>
      </c>
      <c r="AF2044" s="20">
        <f t="shared" si="305"/>
        <v>0.6251091812739098</v>
      </c>
      <c r="AG2044" s="21">
        <f t="shared" si="306"/>
        <v>193.62784612160948</v>
      </c>
      <c r="AH2044" s="21">
        <f t="shared" si="307"/>
        <v>222.8392870257459</v>
      </c>
      <c r="AI2044" s="21">
        <f t="shared" si="302"/>
        <v>256.79178757655922</v>
      </c>
      <c r="AJ2044" s="20">
        <f t="shared" si="308"/>
        <v>-0.95172357748730163</v>
      </c>
    </row>
    <row r="2045" spans="1:36">
      <c r="A2045" s="1" t="s">
        <v>2063</v>
      </c>
      <c r="B2045" s="54">
        <v>148.68</v>
      </c>
      <c r="C2045" s="54">
        <v>283.14</v>
      </c>
      <c r="D2045" s="12">
        <f t="shared" si="311"/>
        <v>0.52511125238397971</v>
      </c>
      <c r="E2045" s="13">
        <v>5.8779999999999999E-2</v>
      </c>
      <c r="F2045" s="13">
        <v>1.65E-3</v>
      </c>
      <c r="G2045" s="14">
        <v>0.74053000000000002</v>
      </c>
      <c r="H2045" s="14">
        <v>1.8970000000000001E-2</v>
      </c>
      <c r="I2045" s="13">
        <v>9.153E-2</v>
      </c>
      <c r="J2045" s="13">
        <v>1.49E-3</v>
      </c>
      <c r="K2045" s="15">
        <v>2.9729999999999999E-2</v>
      </c>
      <c r="L2045" s="15">
        <v>8.8000000000000003E-4</v>
      </c>
      <c r="M2045" s="16">
        <v>559</v>
      </c>
      <c r="N2045" s="16">
        <v>29</v>
      </c>
      <c r="O2045" s="16">
        <v>563</v>
      </c>
      <c r="P2045" s="16">
        <v>11</v>
      </c>
      <c r="Q2045" s="16">
        <v>565</v>
      </c>
      <c r="R2045" s="16">
        <v>9</v>
      </c>
      <c r="S2045" s="16">
        <v>592</v>
      </c>
      <c r="T2045" s="16">
        <v>17</v>
      </c>
      <c r="U2045" s="16">
        <v>565</v>
      </c>
      <c r="V2045" s="16">
        <v>9</v>
      </c>
      <c r="W2045" s="17">
        <f>100*(O2045-Q2045)/O2045</f>
        <v>-0.35523978685612789</v>
      </c>
      <c r="X2045" s="119">
        <v>1.5889719532229628E-2</v>
      </c>
      <c r="Y2045" s="119">
        <v>2.2014128515672037E-4</v>
      </c>
      <c r="Z2045" s="120">
        <v>6.2492181584153557E-4</v>
      </c>
      <c r="AA2045" s="120">
        <v>9.004780347809925E-6</v>
      </c>
      <c r="AB2045" s="120">
        <v>0.28239143612944223</v>
      </c>
      <c r="AC2045" s="120">
        <v>1.582746569100394E-5</v>
      </c>
      <c r="AD2045" s="20">
        <f t="shared" si="303"/>
        <v>-13.45832934511848</v>
      </c>
      <c r="AE2045" s="20">
        <f t="shared" si="304"/>
        <v>-1.2434730665056293</v>
      </c>
      <c r="AF2045" s="20">
        <f t="shared" si="305"/>
        <v>0.56042310604663081</v>
      </c>
      <c r="AG2045" s="21">
        <f t="shared" si="306"/>
        <v>1203.7426255328289</v>
      </c>
      <c r="AH2045" s="21">
        <f t="shared" si="307"/>
        <v>1591.6456725401722</v>
      </c>
      <c r="AI2045" s="21">
        <f t="shared" si="302"/>
        <v>2022.8368550070447</v>
      </c>
      <c r="AJ2045" s="20">
        <f t="shared" si="308"/>
        <v>-0.98117705373971276</v>
      </c>
    </row>
    <row r="2046" spans="1:36">
      <c r="A2046" s="1" t="s">
        <v>2064</v>
      </c>
      <c r="B2046" s="54">
        <v>66.83</v>
      </c>
      <c r="C2046" s="54">
        <v>188.99</v>
      </c>
      <c r="D2046" s="12">
        <f t="shared" si="311"/>
        <v>0.35361659347055396</v>
      </c>
      <c r="E2046" s="13">
        <v>0.18246999999999999</v>
      </c>
      <c r="F2046" s="13">
        <v>2.1800000000000001E-3</v>
      </c>
      <c r="G2046" s="14">
        <v>12.886950000000001</v>
      </c>
      <c r="H2046" s="14">
        <v>0.14723</v>
      </c>
      <c r="I2046" s="13">
        <v>0.51331000000000004</v>
      </c>
      <c r="J2046" s="13">
        <v>7.0000000000000001E-3</v>
      </c>
      <c r="K2046" s="15">
        <v>0.15984999999999999</v>
      </c>
      <c r="L2046" s="15">
        <v>3.8999999999999998E-3</v>
      </c>
      <c r="M2046" s="16">
        <v>2675</v>
      </c>
      <c r="N2046" s="16">
        <v>10</v>
      </c>
      <c r="O2046" s="16">
        <v>2671</v>
      </c>
      <c r="P2046" s="16">
        <v>11</v>
      </c>
      <c r="Q2046" s="16">
        <v>2671</v>
      </c>
      <c r="R2046" s="16">
        <v>30</v>
      </c>
      <c r="S2046" s="16">
        <v>2997</v>
      </c>
      <c r="T2046" s="16">
        <v>68</v>
      </c>
      <c r="U2046" s="16">
        <v>2675</v>
      </c>
      <c r="V2046" s="16">
        <v>10</v>
      </c>
      <c r="W2046" s="17">
        <f>100*(M2046-Q2046)/M2046</f>
        <v>0.14953271028037382</v>
      </c>
      <c r="X2046" s="119">
        <v>1.2462125974564687E-2</v>
      </c>
      <c r="Y2046" s="119">
        <v>1.3664804904012424E-4</v>
      </c>
      <c r="Z2046" s="120">
        <v>4.9828494361318356E-4</v>
      </c>
      <c r="AA2046" s="120">
        <v>5.265424963147164E-6</v>
      </c>
      <c r="AB2046" s="120">
        <v>0.28091951770348145</v>
      </c>
      <c r="AC2046" s="120">
        <v>1.5809056563527354E-5</v>
      </c>
      <c r="AD2046" s="20">
        <f t="shared" si="303"/>
        <v>-65.511517990415328</v>
      </c>
      <c r="AE2046" s="20">
        <f t="shared" si="304"/>
        <v>-6.3253152171471871</v>
      </c>
      <c r="AF2046" s="20">
        <f t="shared" si="305"/>
        <v>0.56245613084390245</v>
      </c>
      <c r="AG2046" s="21">
        <f t="shared" si="306"/>
        <v>3196.102893260279</v>
      </c>
      <c r="AH2046" s="21">
        <f t="shared" si="307"/>
        <v>3515.3638596408873</v>
      </c>
      <c r="AI2046" s="21">
        <f t="shared" si="302"/>
        <v>3868.3166806900599</v>
      </c>
      <c r="AJ2046" s="20">
        <f t="shared" si="308"/>
        <v>-0.98499141736104867</v>
      </c>
    </row>
    <row r="2047" spans="1:36">
      <c r="A2047" s="1" t="s">
        <v>2065</v>
      </c>
      <c r="B2047" s="54">
        <v>177.22</v>
      </c>
      <c r="C2047" s="54">
        <v>210.02</v>
      </c>
      <c r="D2047" s="12">
        <f t="shared" si="311"/>
        <v>0.84382439767641171</v>
      </c>
      <c r="E2047" s="13">
        <v>8.8789999999999994E-2</v>
      </c>
      <c r="F2047" s="13">
        <v>1.83E-3</v>
      </c>
      <c r="G2047" s="14">
        <v>2.95756</v>
      </c>
      <c r="H2047" s="14">
        <v>5.5629999999999999E-2</v>
      </c>
      <c r="I2047" s="13">
        <v>0.24213999999999999</v>
      </c>
      <c r="J2047" s="13">
        <v>3.7699999999999999E-3</v>
      </c>
      <c r="K2047" s="15">
        <v>5.8540000000000002E-2</v>
      </c>
      <c r="L2047" s="15">
        <v>1.4E-3</v>
      </c>
      <c r="M2047" s="16">
        <v>1400</v>
      </c>
      <c r="N2047" s="16">
        <v>16</v>
      </c>
      <c r="O2047" s="16">
        <v>1397</v>
      </c>
      <c r="P2047" s="16">
        <v>14</v>
      </c>
      <c r="Q2047" s="16">
        <v>1398</v>
      </c>
      <c r="R2047" s="16">
        <v>20</v>
      </c>
      <c r="S2047" s="16">
        <v>1150</v>
      </c>
      <c r="T2047" s="16">
        <v>27</v>
      </c>
      <c r="U2047" s="16">
        <v>1400</v>
      </c>
      <c r="V2047" s="16">
        <v>16</v>
      </c>
      <c r="W2047" s="17">
        <f>100*(M2047-Q2047)/M2047</f>
        <v>0.14285714285714285</v>
      </c>
      <c r="X2047" s="119">
        <v>3.8040306414020612E-2</v>
      </c>
      <c r="Y2047" s="119">
        <v>6.9088284230087009E-4</v>
      </c>
      <c r="Z2047" s="120">
        <v>1.3990323110650038E-3</v>
      </c>
      <c r="AA2047" s="120">
        <v>1.8783906905451273E-5</v>
      </c>
      <c r="AB2047" s="120">
        <v>0.28198135474155128</v>
      </c>
      <c r="AC2047" s="120">
        <v>1.5913527330362809E-5</v>
      </c>
      <c r="AD2047" s="20">
        <f t="shared" si="303"/>
        <v>-27.96052149607209</v>
      </c>
      <c r="AE2047" s="20">
        <f t="shared" si="304"/>
        <v>1.8293141616831932</v>
      </c>
      <c r="AF2047" s="20">
        <f t="shared" si="305"/>
        <v>0.56452412327731949</v>
      </c>
      <c r="AG2047" s="21">
        <f t="shared" si="306"/>
        <v>1805.6839633007523</v>
      </c>
      <c r="AH2047" s="21">
        <f t="shared" si="307"/>
        <v>2038.7296717249242</v>
      </c>
      <c r="AI2047" s="21">
        <f t="shared" si="302"/>
        <v>2306.9961338493922</v>
      </c>
      <c r="AJ2047" s="20">
        <f t="shared" si="308"/>
        <v>-0.95786047255828299</v>
      </c>
    </row>
    <row r="2048" spans="1:36">
      <c r="A2048" s="1" t="s">
        <v>2066</v>
      </c>
      <c r="B2048" s="54">
        <v>96.67</v>
      </c>
      <c r="C2048" s="54">
        <v>114.12</v>
      </c>
      <c r="D2048" s="12">
        <f t="shared" si="311"/>
        <v>0.84709078163336837</v>
      </c>
      <c r="E2048" s="13">
        <v>8.1879999999999994E-2</v>
      </c>
      <c r="F2048" s="13">
        <v>1.8699999999999999E-3</v>
      </c>
      <c r="G2048" s="14">
        <v>2.4278400000000002</v>
      </c>
      <c r="H2048" s="14">
        <v>5.0659999999999997E-2</v>
      </c>
      <c r="I2048" s="13">
        <v>0.21557000000000001</v>
      </c>
      <c r="J2048" s="13">
        <v>3.49E-3</v>
      </c>
      <c r="K2048" s="15">
        <v>6.5439999999999998E-2</v>
      </c>
      <c r="L2048" s="15">
        <v>1.5299999999999999E-3</v>
      </c>
      <c r="M2048" s="16">
        <v>1243</v>
      </c>
      <c r="N2048" s="16">
        <v>19</v>
      </c>
      <c r="O2048" s="16">
        <v>1251</v>
      </c>
      <c r="P2048" s="16">
        <v>15</v>
      </c>
      <c r="Q2048" s="16">
        <v>1258</v>
      </c>
      <c r="R2048" s="16">
        <v>19</v>
      </c>
      <c r="S2048" s="16">
        <v>1281</v>
      </c>
      <c r="T2048" s="16">
        <v>29</v>
      </c>
      <c r="U2048" s="16">
        <v>1243</v>
      </c>
      <c r="V2048" s="16">
        <v>19</v>
      </c>
      <c r="W2048" s="17">
        <f>100*(M2048-Q2048)/M2048</f>
        <v>-1.2067578439259856</v>
      </c>
      <c r="X2048" s="119">
        <v>1.7116581751085869E-2</v>
      </c>
      <c r="Y2048" s="119">
        <v>1.8827909327721832E-4</v>
      </c>
      <c r="Z2048" s="120">
        <v>7.0131832229778724E-4</v>
      </c>
      <c r="AA2048" s="120">
        <v>6.0944795358032141E-6</v>
      </c>
      <c r="AB2048" s="120">
        <v>0.2820686336898936</v>
      </c>
      <c r="AC2048" s="120">
        <v>1.3784693065428417E-5</v>
      </c>
      <c r="AD2048" s="20">
        <f t="shared" si="303"/>
        <v>-24.873973027966791</v>
      </c>
      <c r="AE2048" s="20">
        <f t="shared" si="304"/>
        <v>2.115713372570216</v>
      </c>
      <c r="AF2048" s="20">
        <f t="shared" si="305"/>
        <v>0.48883186172234017</v>
      </c>
      <c r="AG2048" s="21">
        <f t="shared" si="306"/>
        <v>1652.7096285208515</v>
      </c>
      <c r="AH2048" s="21">
        <f t="shared" si="307"/>
        <v>1900.1949916974181</v>
      </c>
      <c r="AI2048" s="21">
        <f t="shared" si="302"/>
        <v>2176.2168882103338</v>
      </c>
      <c r="AJ2048" s="20">
        <f t="shared" si="308"/>
        <v>-0.97887595414765705</v>
      </c>
    </row>
    <row r="2049" spans="1:36">
      <c r="A2049" s="1" t="s">
        <v>2067</v>
      </c>
      <c r="B2049" s="54">
        <v>697.22</v>
      </c>
      <c r="C2049" s="54">
        <v>567.83000000000004</v>
      </c>
      <c r="D2049" s="12">
        <f t="shared" si="311"/>
        <v>1.2278674955532465</v>
      </c>
      <c r="E2049" s="13">
        <v>5.5320000000000001E-2</v>
      </c>
      <c r="F2049" s="13">
        <v>7.5500000000000003E-3</v>
      </c>
      <c r="G2049" s="14">
        <v>0.1159</v>
      </c>
      <c r="H2049" s="14">
        <v>1.434E-2</v>
      </c>
      <c r="I2049" s="13">
        <v>1.523E-2</v>
      </c>
      <c r="J2049" s="13">
        <v>9.1E-4</v>
      </c>
      <c r="K2049" s="15">
        <v>5.5599999999999998E-3</v>
      </c>
      <c r="L2049" s="15">
        <v>4.6000000000000001E-4</v>
      </c>
      <c r="M2049" s="16">
        <v>425</v>
      </c>
      <c r="N2049" s="16">
        <v>172</v>
      </c>
      <c r="O2049" s="16">
        <v>111</v>
      </c>
      <c r="P2049" s="16">
        <v>13</v>
      </c>
      <c r="Q2049" s="16">
        <v>97</v>
      </c>
      <c r="R2049" s="16">
        <v>6</v>
      </c>
      <c r="S2049" s="16">
        <v>112</v>
      </c>
      <c r="T2049" s="16">
        <v>9</v>
      </c>
      <c r="U2049" s="16">
        <v>97</v>
      </c>
      <c r="V2049" s="16">
        <v>6</v>
      </c>
      <c r="W2049" s="17">
        <f>100*(O2049-Q2049)/O2049</f>
        <v>12.612612612612613</v>
      </c>
      <c r="X2049" s="119">
        <v>3.4096785718431825E-2</v>
      </c>
      <c r="Y2049" s="119">
        <v>8.8772461851819771E-4</v>
      </c>
      <c r="Z2049" s="120">
        <v>1.4320965316064651E-3</v>
      </c>
      <c r="AA2049" s="120">
        <v>3.7189727570213603E-5</v>
      </c>
      <c r="AB2049" s="120">
        <v>0.28298960526972367</v>
      </c>
      <c r="AC2049" s="120">
        <v>1.6630108337125693E-5</v>
      </c>
      <c r="AD2049" s="20">
        <f t="shared" si="303"/>
        <v>7.6954319990529818</v>
      </c>
      <c r="AE2049" s="20">
        <f t="shared" si="304"/>
        <v>9.7339946276031597</v>
      </c>
      <c r="AF2049" s="20">
        <f t="shared" si="305"/>
        <v>0.58823533796771243</v>
      </c>
      <c r="AG2049" s="21">
        <f t="shared" si="306"/>
        <v>375.95682976503036</v>
      </c>
      <c r="AH2049" s="21">
        <f t="shared" si="307"/>
        <v>535.81267264281405</v>
      </c>
      <c r="AI2049" s="21">
        <f t="shared" si="302"/>
        <v>720.11399515279595</v>
      </c>
      <c r="AJ2049" s="20">
        <f t="shared" si="308"/>
        <v>-0.95686456230101014</v>
      </c>
    </row>
    <row r="2050" spans="1:36">
      <c r="A2050" s="1" t="s">
        <v>2068</v>
      </c>
      <c r="B2050" s="54">
        <v>76.83</v>
      </c>
      <c r="C2050" s="54">
        <v>121.67</v>
      </c>
      <c r="D2050" s="12">
        <f t="shared" si="311"/>
        <v>0.63146215172187059</v>
      </c>
      <c r="E2050" s="13">
        <v>6.2539999999999998E-2</v>
      </c>
      <c r="F2050" s="13">
        <v>1.5730000000000001E-2</v>
      </c>
      <c r="G2050" s="14">
        <v>0.46653</v>
      </c>
      <c r="H2050" s="14">
        <v>0.11305999999999999</v>
      </c>
      <c r="I2050" s="13">
        <v>5.4100000000000002E-2</v>
      </c>
      <c r="J2050" s="13">
        <v>3.64E-3</v>
      </c>
      <c r="K2050" s="15">
        <v>1.6629999999999999E-2</v>
      </c>
      <c r="L2050" s="15">
        <v>9.8999999999999999E-4</v>
      </c>
      <c r="M2050" s="16">
        <v>693</v>
      </c>
      <c r="N2050" s="16">
        <v>521</v>
      </c>
      <c r="O2050" s="16">
        <v>389</v>
      </c>
      <c r="P2050" s="16">
        <v>78</v>
      </c>
      <c r="Q2050" s="16">
        <v>340</v>
      </c>
      <c r="R2050" s="16">
        <v>22</v>
      </c>
      <c r="S2050" s="16">
        <v>333</v>
      </c>
      <c r="T2050" s="16">
        <v>20</v>
      </c>
      <c r="U2050" s="16">
        <v>340</v>
      </c>
      <c r="V2050" s="16">
        <v>22</v>
      </c>
      <c r="W2050" s="17">
        <f>100*(O2050-Q2050)/O2050</f>
        <v>12.596401028277635</v>
      </c>
      <c r="X2050" s="119">
        <v>2.231555473233713E-2</v>
      </c>
      <c r="Y2050" s="119">
        <v>8.3564391529400547E-4</v>
      </c>
      <c r="Z2050" s="120">
        <v>9.8482051506417791E-4</v>
      </c>
      <c r="AA2050" s="120">
        <v>3.2568915300186017E-5</v>
      </c>
      <c r="AB2050" s="120">
        <v>0.28259881420537392</v>
      </c>
      <c r="AC2050" s="120">
        <v>1.3588692468886185E-5</v>
      </c>
      <c r="AD2050" s="20">
        <f t="shared" si="303"/>
        <v>-6.1245736715842547</v>
      </c>
      <c r="AE2050" s="20">
        <f t="shared" si="304"/>
        <v>1.1313285329928036</v>
      </c>
      <c r="AF2050" s="20">
        <f t="shared" si="305"/>
        <v>0.4809125298889777</v>
      </c>
      <c r="AG2050" s="21">
        <f t="shared" si="306"/>
        <v>924.18856527374942</v>
      </c>
      <c r="AH2050" s="21">
        <f t="shared" si="307"/>
        <v>1270.0419625859129</v>
      </c>
      <c r="AI2050" s="21">
        <f t="shared" si="302"/>
        <v>1660.6595868719965</v>
      </c>
      <c r="AJ2050" s="20">
        <f t="shared" si="308"/>
        <v>-0.97033673147397059</v>
      </c>
    </row>
    <row r="2051" spans="1:36">
      <c r="A2051" s="23" t="s">
        <v>2069</v>
      </c>
      <c r="B2051" s="51">
        <v>65.430000000000007</v>
      </c>
      <c r="C2051" s="51">
        <v>54.58</v>
      </c>
      <c r="D2051" s="25">
        <f t="shared" si="311"/>
        <v>1.1987907658482961</v>
      </c>
      <c r="E2051" s="26">
        <v>8.3629999999999996E-2</v>
      </c>
      <c r="F2051" s="26">
        <v>5.1500000000000001E-3</v>
      </c>
      <c r="G2051" s="27">
        <v>2.0350000000000001</v>
      </c>
      <c r="H2051" s="27">
        <v>0.11308</v>
      </c>
      <c r="I2051" s="26">
        <v>0.17699000000000001</v>
      </c>
      <c r="J2051" s="26">
        <v>6.45E-3</v>
      </c>
      <c r="K2051" s="28">
        <v>6.0699999999999997E-2</v>
      </c>
      <c r="L2051" s="28">
        <v>2.97E-3</v>
      </c>
      <c r="M2051" s="29">
        <v>1284</v>
      </c>
      <c r="N2051" s="29">
        <v>55</v>
      </c>
      <c r="O2051" s="29">
        <v>1127</v>
      </c>
      <c r="P2051" s="29">
        <v>38</v>
      </c>
      <c r="Q2051" s="29">
        <v>1051</v>
      </c>
      <c r="R2051" s="29">
        <v>35</v>
      </c>
      <c r="S2051" s="29">
        <v>1191</v>
      </c>
      <c r="T2051" s="29">
        <v>57</v>
      </c>
      <c r="U2051" s="29">
        <v>1284</v>
      </c>
      <c r="V2051" s="29">
        <v>55</v>
      </c>
      <c r="W2051" s="30">
        <f>100*(M2051-Q2051)/M2051</f>
        <v>18.146417445482864</v>
      </c>
      <c r="X2051" s="121">
        <v>2.0823560423291171E-2</v>
      </c>
      <c r="Y2051" s="121">
        <v>5.1290061468257865E-4</v>
      </c>
      <c r="Z2051" s="122">
        <v>7.8276744350862866E-4</v>
      </c>
      <c r="AA2051" s="122">
        <v>1.9849086177198972E-5</v>
      </c>
      <c r="AB2051" s="122">
        <v>0.28180269563361604</v>
      </c>
      <c r="AC2051" s="122">
        <v>1.5065356894435756E-5</v>
      </c>
      <c r="AD2051" s="33">
        <f t="shared" si="303"/>
        <v>-34.278654406517674</v>
      </c>
      <c r="AE2051" s="33">
        <f t="shared" si="304"/>
        <v>-6.4823059208696243</v>
      </c>
      <c r="AF2051" s="33">
        <f t="shared" si="305"/>
        <v>0.53429597756583158</v>
      </c>
      <c r="AG2051" s="34">
        <f t="shared" si="306"/>
        <v>2022.111049137467</v>
      </c>
      <c r="AH2051" s="34">
        <f t="shared" si="307"/>
        <v>2465.4170806644884</v>
      </c>
      <c r="AI2051" s="34">
        <f t="shared" si="302"/>
        <v>2961.6122545435737</v>
      </c>
      <c r="AJ2051" s="33">
        <f t="shared" si="308"/>
        <v>-0.97642266736419792</v>
      </c>
    </row>
    <row r="2052" spans="1:36">
      <c r="A2052" s="1" t="s">
        <v>2070</v>
      </c>
      <c r="B2052" s="54">
        <v>52.67</v>
      </c>
      <c r="C2052" s="54">
        <v>107.61</v>
      </c>
      <c r="D2052" s="12">
        <f t="shared" si="311"/>
        <v>0.48945265309915437</v>
      </c>
      <c r="E2052" s="13">
        <v>8.1640000000000004E-2</v>
      </c>
      <c r="F2052" s="13">
        <v>2.0400000000000001E-3</v>
      </c>
      <c r="G2052" s="14">
        <v>2.3490500000000001</v>
      </c>
      <c r="H2052" s="14">
        <v>5.3469999999999997E-2</v>
      </c>
      <c r="I2052" s="13">
        <v>0.20932000000000001</v>
      </c>
      <c r="J2052" s="13">
        <v>3.5899999999999999E-3</v>
      </c>
      <c r="K2052" s="15">
        <v>7.281E-2</v>
      </c>
      <c r="L2052" s="15">
        <v>2.2399999999999998E-3</v>
      </c>
      <c r="M2052" s="16">
        <v>1237</v>
      </c>
      <c r="N2052" s="16">
        <v>21</v>
      </c>
      <c r="O2052" s="16">
        <v>1227</v>
      </c>
      <c r="P2052" s="16">
        <v>16</v>
      </c>
      <c r="Q2052" s="16">
        <v>1225</v>
      </c>
      <c r="R2052" s="16">
        <v>19</v>
      </c>
      <c r="S2052" s="16">
        <v>1421</v>
      </c>
      <c r="T2052" s="16">
        <v>42</v>
      </c>
      <c r="U2052" s="16">
        <v>1237</v>
      </c>
      <c r="V2052" s="16">
        <v>21</v>
      </c>
      <c r="W2052" s="17">
        <f>100*(M2052-Q2052)/M2052</f>
        <v>0.97008892481810838</v>
      </c>
      <c r="X2052" s="119">
        <v>1.1035946218251279E-2</v>
      </c>
      <c r="Y2052" s="119">
        <v>6.1482185289747242E-5</v>
      </c>
      <c r="Z2052" s="120">
        <v>4.3845036411098881E-4</v>
      </c>
      <c r="AA2052" s="120">
        <v>2.5599089073549009E-6</v>
      </c>
      <c r="AB2052" s="120">
        <v>0.28200900351853186</v>
      </c>
      <c r="AC2052" s="120">
        <v>1.5647720324597893E-5</v>
      </c>
      <c r="AD2052" s="20">
        <f t="shared" si="303"/>
        <v>-26.982745161053813</v>
      </c>
      <c r="AE2052" s="20">
        <f t="shared" si="304"/>
        <v>8.6539448744815672E-2</v>
      </c>
      <c r="AF2052" s="20">
        <f t="shared" si="305"/>
        <v>0.55489091995037076</v>
      </c>
      <c r="AG2052" s="21">
        <f t="shared" si="306"/>
        <v>1722.9727310539665</v>
      </c>
      <c r="AH2052" s="21">
        <f t="shared" si="307"/>
        <v>2021.9442939704622</v>
      </c>
      <c r="AI2052" s="21">
        <f t="shared" si="302"/>
        <v>2351.6208974380565</v>
      </c>
      <c r="AJ2052" s="20">
        <f t="shared" si="308"/>
        <v>-0.98679366373159672</v>
      </c>
    </row>
    <row r="2053" spans="1:36">
      <c r="A2053" s="1" t="s">
        <v>2071</v>
      </c>
      <c r="B2053" s="54">
        <v>501.37</v>
      </c>
      <c r="C2053" s="54">
        <v>498.81</v>
      </c>
      <c r="D2053" s="12">
        <f t="shared" si="311"/>
        <v>1.0051322146709167</v>
      </c>
      <c r="E2053" s="13">
        <v>5.7119999999999997E-2</v>
      </c>
      <c r="F2053" s="13">
        <v>4.0800000000000003E-3</v>
      </c>
      <c r="G2053" s="14">
        <v>0.12329</v>
      </c>
      <c r="H2053" s="14">
        <v>7.9699999999999997E-3</v>
      </c>
      <c r="I2053" s="13">
        <v>1.5699999999999999E-2</v>
      </c>
      <c r="J2053" s="13">
        <v>5.1000000000000004E-4</v>
      </c>
      <c r="K2053" s="15">
        <v>5.1200000000000004E-3</v>
      </c>
      <c r="L2053" s="15">
        <v>2.5999999999999998E-4</v>
      </c>
      <c r="M2053" s="16">
        <v>496</v>
      </c>
      <c r="N2053" s="16">
        <v>86</v>
      </c>
      <c r="O2053" s="16">
        <v>118</v>
      </c>
      <c r="P2053" s="16">
        <v>7</v>
      </c>
      <c r="Q2053" s="16">
        <v>100</v>
      </c>
      <c r="R2053" s="16">
        <v>3</v>
      </c>
      <c r="S2053" s="16">
        <v>103</v>
      </c>
      <c r="T2053" s="16">
        <v>5</v>
      </c>
      <c r="U2053" s="16">
        <v>100</v>
      </c>
      <c r="V2053" s="16">
        <v>3</v>
      </c>
      <c r="W2053" s="17">
        <f>100*(O2053-Q2053)/O2053</f>
        <v>15.254237288135593</v>
      </c>
      <c r="X2053" s="119">
        <v>1.7957721799911796E-2</v>
      </c>
      <c r="Y2053" s="119">
        <v>1.7317928147512576E-4</v>
      </c>
      <c r="Z2053" s="120">
        <v>8.0599083189427311E-4</v>
      </c>
      <c r="AA2053" s="120">
        <v>1.0118104253804647E-5</v>
      </c>
      <c r="AB2053" s="120">
        <v>0.28304157621794024</v>
      </c>
      <c r="AC2053" s="120">
        <v>1.7696571474475521E-5</v>
      </c>
      <c r="AD2053" s="20">
        <f t="shared" si="303"/>
        <v>9.533341983656296</v>
      </c>
      <c r="AE2053" s="20">
        <f t="shared" si="304"/>
        <v>11.676770907045331</v>
      </c>
      <c r="AF2053" s="20">
        <f t="shared" si="305"/>
        <v>0.62596208560712352</v>
      </c>
      <c r="AG2053" s="21">
        <f t="shared" si="306"/>
        <v>296.13054362008904</v>
      </c>
      <c r="AH2053" s="21">
        <f t="shared" si="307"/>
        <v>413.73239758546737</v>
      </c>
      <c r="AI2053" s="21">
        <f t="shared" si="302"/>
        <v>545.50000457136366</v>
      </c>
      <c r="AJ2053" s="20">
        <f t="shared" si="308"/>
        <v>-0.97572316771402789</v>
      </c>
    </row>
    <row r="2054" spans="1:36">
      <c r="A2054" s="1" t="s">
        <v>2072</v>
      </c>
      <c r="B2054" s="54">
        <v>99.54</v>
      </c>
      <c r="C2054" s="54">
        <v>180.69</v>
      </c>
      <c r="D2054" s="12">
        <f t="shared" si="311"/>
        <v>0.55088826166362281</v>
      </c>
      <c r="E2054" s="13">
        <v>6.0139999999999999E-2</v>
      </c>
      <c r="F2054" s="13">
        <v>1.319E-2</v>
      </c>
      <c r="G2054" s="14">
        <v>0.13003000000000001</v>
      </c>
      <c r="H2054" s="14">
        <v>2.5590000000000002E-2</v>
      </c>
      <c r="I2054" s="13">
        <v>1.5730000000000001E-2</v>
      </c>
      <c r="J2054" s="13">
        <v>1.57E-3</v>
      </c>
      <c r="K2054" s="15">
        <v>5.0400000000000002E-3</v>
      </c>
      <c r="L2054" s="15">
        <v>1.1199999999999999E-3</v>
      </c>
      <c r="M2054" s="16">
        <v>609</v>
      </c>
      <c r="N2054" s="16">
        <v>260</v>
      </c>
      <c r="O2054" s="16">
        <v>124</v>
      </c>
      <c r="P2054" s="16">
        <v>23</v>
      </c>
      <c r="Q2054" s="16">
        <v>101</v>
      </c>
      <c r="R2054" s="16">
        <v>10</v>
      </c>
      <c r="S2054" s="16">
        <v>102</v>
      </c>
      <c r="T2054" s="16">
        <v>23</v>
      </c>
      <c r="U2054" s="16">
        <v>101</v>
      </c>
      <c r="V2054" s="16">
        <v>10</v>
      </c>
      <c r="W2054" s="17">
        <f>100*(O2054-Q2054)/O2054</f>
        <v>18.548387096774192</v>
      </c>
      <c r="X2054" s="119">
        <v>1.7935830359898989E-2</v>
      </c>
      <c r="Y2054" s="119">
        <v>1.955207090318456E-4</v>
      </c>
      <c r="Z2054" s="120">
        <v>8.2701357331373311E-4</v>
      </c>
      <c r="AA2054" s="120">
        <v>7.8422534172845279E-6</v>
      </c>
      <c r="AB2054" s="120">
        <v>0.28282899879594225</v>
      </c>
      <c r="AC2054" s="120">
        <v>1.614315331643265E-5</v>
      </c>
      <c r="AD2054" s="20">
        <f t="shared" si="303"/>
        <v>2.0157156982381075</v>
      </c>
      <c r="AE2054" s="20">
        <f t="shared" si="304"/>
        <v>4.177535545744071</v>
      </c>
      <c r="AF2054" s="20">
        <f t="shared" si="305"/>
        <v>0.57101592417301261</v>
      </c>
      <c r="AG2054" s="21">
        <f t="shared" si="306"/>
        <v>596.81740083887939</v>
      </c>
      <c r="AH2054" s="21">
        <f t="shared" si="307"/>
        <v>893.67232397454745</v>
      </c>
      <c r="AI2054" s="21">
        <f t="shared" ref="AI2054:AI2117" si="312">AG2054-(AG2054-U2054)*(-0.34-AJ2054)/(-0.34-0.16)</f>
        <v>1226.5947000438573</v>
      </c>
      <c r="AJ2054" s="20">
        <f t="shared" si="308"/>
        <v>-0.97508995261103215</v>
      </c>
    </row>
    <row r="2055" spans="1:36">
      <c r="A2055" s="1" t="s">
        <v>2073</v>
      </c>
      <c r="B2055" s="54">
        <v>999.41</v>
      </c>
      <c r="C2055" s="54">
        <v>1156.7</v>
      </c>
      <c r="D2055" s="12">
        <f t="shared" si="311"/>
        <v>0.86401832800207479</v>
      </c>
      <c r="E2055" s="13">
        <v>5.1959999999999999E-2</v>
      </c>
      <c r="F2055" s="13">
        <v>4.3600000000000002E-3</v>
      </c>
      <c r="G2055" s="14">
        <v>9.7939999999999999E-2</v>
      </c>
      <c r="H2055" s="14">
        <v>7.4799999999999997E-3</v>
      </c>
      <c r="I2055" s="13">
        <v>1.372E-2</v>
      </c>
      <c r="J2055" s="13">
        <v>5.1000000000000004E-4</v>
      </c>
      <c r="K2055" s="15">
        <v>4.3600000000000002E-3</v>
      </c>
      <c r="L2055" s="15">
        <v>2.7999999999999998E-4</v>
      </c>
      <c r="M2055" s="16">
        <v>284</v>
      </c>
      <c r="N2055" s="16">
        <v>108</v>
      </c>
      <c r="O2055" s="16">
        <v>95</v>
      </c>
      <c r="P2055" s="16">
        <v>7</v>
      </c>
      <c r="Q2055" s="16">
        <v>88</v>
      </c>
      <c r="R2055" s="16">
        <v>3</v>
      </c>
      <c r="S2055" s="16">
        <v>88</v>
      </c>
      <c r="T2055" s="16">
        <v>6</v>
      </c>
      <c r="U2055" s="16">
        <v>88</v>
      </c>
      <c r="V2055" s="16">
        <v>3</v>
      </c>
      <c r="W2055" s="17">
        <f>100*(O2055-Q2055)/O2055</f>
        <v>7.3684210526315788</v>
      </c>
      <c r="X2055" s="119">
        <v>4.7789583270502367E-2</v>
      </c>
      <c r="Y2055" s="119">
        <v>4.1415987617241797E-4</v>
      </c>
      <c r="Z2055" s="120">
        <v>2.012854686307985E-3</v>
      </c>
      <c r="AA2055" s="120">
        <v>1.7970095011182203E-5</v>
      </c>
      <c r="AB2055" s="120">
        <v>0.28303179431924885</v>
      </c>
      <c r="AC2055" s="120">
        <v>1.6631966904362627E-5</v>
      </c>
      <c r="AD2055" s="20">
        <f t="shared" si="303"/>
        <v>9.1874131543723259</v>
      </c>
      <c r="AE2055" s="20">
        <f t="shared" si="304"/>
        <v>11.003185698454931</v>
      </c>
      <c r="AF2055" s="20">
        <f t="shared" si="305"/>
        <v>0.58828945021042822</v>
      </c>
      <c r="AG2055" s="21">
        <f t="shared" si="306"/>
        <v>320.23943263333729</v>
      </c>
      <c r="AH2055" s="21">
        <f t="shared" si="307"/>
        <v>447.60210415974734</v>
      </c>
      <c r="AI2055" s="21">
        <f t="shared" si="312"/>
        <v>598.63498790684127</v>
      </c>
      <c r="AJ2055" s="20">
        <f t="shared" si="308"/>
        <v>-0.93937184679795227</v>
      </c>
    </row>
    <row r="2056" spans="1:36">
      <c r="A2056" s="23" t="s">
        <v>2074</v>
      </c>
      <c r="B2056" s="51">
        <v>100.44</v>
      </c>
      <c r="C2056" s="51">
        <v>226.31</v>
      </c>
      <c r="D2056" s="25">
        <f t="shared" si="311"/>
        <v>0.44381600459546638</v>
      </c>
      <c r="E2056" s="26">
        <v>9.7619999999999998E-2</v>
      </c>
      <c r="F2056" s="26">
        <v>7.5100000000000002E-3</v>
      </c>
      <c r="G2056" s="27">
        <v>2.5623399999999998</v>
      </c>
      <c r="H2056" s="27">
        <v>0.18754000000000001</v>
      </c>
      <c r="I2056" s="26">
        <v>0.19037000000000001</v>
      </c>
      <c r="J2056" s="26">
        <v>4.5199999999999997E-3</v>
      </c>
      <c r="K2056" s="28">
        <v>5.5730000000000002E-2</v>
      </c>
      <c r="L2056" s="28">
        <v>1.81E-3</v>
      </c>
      <c r="M2056" s="29">
        <v>1579</v>
      </c>
      <c r="N2056" s="29">
        <v>148</v>
      </c>
      <c r="O2056" s="29">
        <v>1290</v>
      </c>
      <c r="P2056" s="29">
        <v>53</v>
      </c>
      <c r="Q2056" s="29">
        <v>1123</v>
      </c>
      <c r="R2056" s="29">
        <v>24</v>
      </c>
      <c r="S2056" s="29">
        <v>1096</v>
      </c>
      <c r="T2056" s="29">
        <v>35</v>
      </c>
      <c r="U2056" s="29">
        <v>1579</v>
      </c>
      <c r="V2056" s="29">
        <v>148</v>
      </c>
      <c r="W2056" s="30">
        <f>100*(M2056-Q2056)/M2056</f>
        <v>28.879037365421151</v>
      </c>
      <c r="X2056" s="121">
        <v>2.0871071050001841E-2</v>
      </c>
      <c r="Y2056" s="121">
        <v>1.8531398965067569E-4</v>
      </c>
      <c r="Z2056" s="122">
        <v>7.1578102336582888E-4</v>
      </c>
      <c r="AA2056" s="122">
        <v>4.5554596986905114E-6</v>
      </c>
      <c r="AB2056" s="122">
        <v>0.28171191535626128</v>
      </c>
      <c r="AC2056" s="122">
        <v>1.9390128140825749E-5</v>
      </c>
      <c r="AD2056" s="33">
        <f t="shared" si="303"/>
        <v>-37.489024505210637</v>
      </c>
      <c r="AE2056" s="33">
        <f t="shared" si="304"/>
        <v>-3.1291810657285701</v>
      </c>
      <c r="AF2056" s="33">
        <f t="shared" si="305"/>
        <v>0.68813321754481116</v>
      </c>
      <c r="AG2056" s="34">
        <f t="shared" si="306"/>
        <v>2142.6964578151715</v>
      </c>
      <c r="AH2056" s="34">
        <f t="shared" si="307"/>
        <v>2482.8518053595471</v>
      </c>
      <c r="AI2056" s="34">
        <f t="shared" si="312"/>
        <v>2862.4695636105571</v>
      </c>
      <c r="AJ2056" s="33">
        <f t="shared" si="308"/>
        <v>-0.97844033062151115</v>
      </c>
    </row>
    <row r="2057" spans="1:36">
      <c r="A2057" s="1" t="s">
        <v>2075</v>
      </c>
      <c r="B2057" s="54">
        <v>33.74</v>
      </c>
      <c r="C2057" s="54">
        <v>29.91</v>
      </c>
      <c r="D2057" s="12">
        <f t="shared" si="311"/>
        <v>1.1280508191240388</v>
      </c>
      <c r="E2057" s="13">
        <v>7.8049999999999994E-2</v>
      </c>
      <c r="F2057" s="13">
        <v>3.64E-3</v>
      </c>
      <c r="G2057" s="14">
        <v>2.0625900000000001</v>
      </c>
      <c r="H2057" s="14">
        <v>8.763E-2</v>
      </c>
      <c r="I2057" s="13">
        <v>0.19241</v>
      </c>
      <c r="J2057" s="13">
        <v>5.3499999999999997E-3</v>
      </c>
      <c r="K2057" s="15">
        <v>6.1060000000000003E-2</v>
      </c>
      <c r="L2057" s="15">
        <v>2.3700000000000001E-3</v>
      </c>
      <c r="M2057" s="16">
        <v>1148</v>
      </c>
      <c r="N2057" s="16">
        <v>43</v>
      </c>
      <c r="O2057" s="16">
        <v>1136</v>
      </c>
      <c r="P2057" s="16">
        <v>29</v>
      </c>
      <c r="Q2057" s="16">
        <v>1134</v>
      </c>
      <c r="R2057" s="16">
        <v>29</v>
      </c>
      <c r="S2057" s="16">
        <v>1198</v>
      </c>
      <c r="T2057" s="16">
        <v>45</v>
      </c>
      <c r="U2057" s="16">
        <v>1148</v>
      </c>
      <c r="V2057" s="16">
        <v>43</v>
      </c>
      <c r="W2057" s="17">
        <f>100*(M2057-Q2057)/M2057</f>
        <v>1.2195121951219512</v>
      </c>
      <c r="X2057" s="119">
        <v>1.8853172207447012E-2</v>
      </c>
      <c r="Y2057" s="119">
        <v>2.3163107502182655E-4</v>
      </c>
      <c r="Z2057" s="120">
        <v>7.6348250156866573E-4</v>
      </c>
      <c r="AA2057" s="120">
        <v>1.0294248762055712E-5</v>
      </c>
      <c r="AB2057" s="120">
        <v>0.28197704639574217</v>
      </c>
      <c r="AC2057" s="120">
        <v>1.8058266167617666E-5</v>
      </c>
      <c r="AD2057" s="20">
        <f t="shared" si="303"/>
        <v>-28.11288261418521</v>
      </c>
      <c r="AE2057" s="20">
        <f t="shared" si="304"/>
        <v>-3.269415579871815</v>
      </c>
      <c r="AF2057" s="20">
        <f t="shared" si="305"/>
        <v>0.64024431236696344</v>
      </c>
      <c r="AG2057" s="21">
        <f t="shared" si="306"/>
        <v>1781.623188287314</v>
      </c>
      <c r="AH2057" s="21">
        <f t="shared" si="307"/>
        <v>2162.6926866823146</v>
      </c>
      <c r="AI2057" s="21">
        <f t="shared" si="312"/>
        <v>2588.8636150888869</v>
      </c>
      <c r="AJ2057" s="20">
        <f t="shared" si="308"/>
        <v>-0.97700353910937754</v>
      </c>
    </row>
    <row r="2058" spans="1:36">
      <c r="A2058" s="1" t="s">
        <v>2076</v>
      </c>
      <c r="B2058" s="54">
        <v>195.81</v>
      </c>
      <c r="C2058" s="54">
        <v>527.41999999999996</v>
      </c>
      <c r="D2058" s="12">
        <f t="shared" si="311"/>
        <v>0.371260096317925</v>
      </c>
      <c r="E2058" s="13">
        <v>7.4510000000000007E-2</v>
      </c>
      <c r="F2058" s="13">
        <v>1.1999999999999999E-3</v>
      </c>
      <c r="G2058" s="14">
        <v>1.7847999999999999</v>
      </c>
      <c r="H2058" s="14">
        <v>2.6329999999999999E-2</v>
      </c>
      <c r="I2058" s="13">
        <v>0.17443</v>
      </c>
      <c r="J2058" s="13">
        <v>2.2399999999999998E-3</v>
      </c>
      <c r="K2058" s="15">
        <v>4.9439999999999998E-2</v>
      </c>
      <c r="L2058" s="15">
        <v>1.1800000000000001E-3</v>
      </c>
      <c r="M2058" s="16">
        <v>1055</v>
      </c>
      <c r="N2058" s="16">
        <v>13</v>
      </c>
      <c r="O2058" s="16">
        <v>1040</v>
      </c>
      <c r="P2058" s="16">
        <v>10</v>
      </c>
      <c r="Q2058" s="16">
        <v>1036</v>
      </c>
      <c r="R2058" s="16">
        <v>12</v>
      </c>
      <c r="S2058" s="16">
        <v>975</v>
      </c>
      <c r="T2058" s="16">
        <v>23</v>
      </c>
      <c r="U2058" s="16">
        <v>1055</v>
      </c>
      <c r="V2058" s="16">
        <v>13</v>
      </c>
      <c r="W2058" s="17">
        <f>100*(M2058-Q2058)/M2058</f>
        <v>1.8009478672985781</v>
      </c>
      <c r="X2058" s="119">
        <v>2.3244935733906263E-2</v>
      </c>
      <c r="Y2058" s="119">
        <v>1.3917612165990429E-4</v>
      </c>
      <c r="Z2058" s="120">
        <v>9.3694351995150913E-4</v>
      </c>
      <c r="AA2058" s="120">
        <v>5.8880132529105354E-6</v>
      </c>
      <c r="AB2058" s="120">
        <v>0.28216178479015996</v>
      </c>
      <c r="AC2058" s="120">
        <v>1.220865007526665E-5</v>
      </c>
      <c r="AD2058" s="20">
        <f t="shared" si="303"/>
        <v>-21.579760720299433</v>
      </c>
      <c r="AE2058" s="20">
        <f t="shared" si="304"/>
        <v>1.1196035747329525</v>
      </c>
      <c r="AF2058" s="20">
        <f t="shared" si="305"/>
        <v>0.43275961926412115</v>
      </c>
      <c r="AG2058" s="21">
        <f t="shared" si="306"/>
        <v>1533.6797362109435</v>
      </c>
      <c r="AH2058" s="21">
        <f t="shared" si="307"/>
        <v>1818.0416648557998</v>
      </c>
      <c r="AI2058" s="21">
        <f t="shared" si="312"/>
        <v>2138.5191640952357</v>
      </c>
      <c r="AJ2058" s="20">
        <f t="shared" si="308"/>
        <v>-0.97177880964001484</v>
      </c>
    </row>
    <row r="2059" spans="1:36">
      <c r="A2059" s="1" t="s">
        <v>2077</v>
      </c>
      <c r="B2059" s="54">
        <v>68.98</v>
      </c>
      <c r="C2059" s="54">
        <v>125.83</v>
      </c>
      <c r="D2059" s="12">
        <f t="shared" si="311"/>
        <v>0.54819995231661767</v>
      </c>
      <c r="E2059" s="13">
        <v>0.10148</v>
      </c>
      <c r="F2059" s="13">
        <v>2.2300000000000002E-3</v>
      </c>
      <c r="G2059" s="14">
        <v>4.0419700000000001</v>
      </c>
      <c r="H2059" s="14">
        <v>8.1439999999999999E-2</v>
      </c>
      <c r="I2059" s="13">
        <v>0.29010000000000002</v>
      </c>
      <c r="J2059" s="13">
        <v>4.9399999999999999E-3</v>
      </c>
      <c r="K2059" s="15">
        <v>8.448E-2</v>
      </c>
      <c r="L2059" s="15">
        <v>2.5699999999999998E-3</v>
      </c>
      <c r="M2059" s="16">
        <v>1651</v>
      </c>
      <c r="N2059" s="16">
        <v>17</v>
      </c>
      <c r="O2059" s="16">
        <v>1643</v>
      </c>
      <c r="P2059" s="16">
        <v>16</v>
      </c>
      <c r="Q2059" s="16">
        <v>1642</v>
      </c>
      <c r="R2059" s="16">
        <v>25</v>
      </c>
      <c r="S2059" s="16">
        <v>1639</v>
      </c>
      <c r="T2059" s="16">
        <v>48</v>
      </c>
      <c r="U2059" s="16">
        <v>1651</v>
      </c>
      <c r="V2059" s="16">
        <v>17</v>
      </c>
      <c r="W2059" s="17">
        <f>100*(M2059-Q2059)/M2059</f>
        <v>0.54512416717141121</v>
      </c>
      <c r="X2059" s="119">
        <v>2.4017223480740198E-2</v>
      </c>
      <c r="Y2059" s="119">
        <v>1.2842791011876125E-4</v>
      </c>
      <c r="Z2059" s="120">
        <v>9.8297606316493031E-4</v>
      </c>
      <c r="AA2059" s="120">
        <v>5.3504996083930099E-6</v>
      </c>
      <c r="AB2059" s="120">
        <v>0.28192995048735675</v>
      </c>
      <c r="AC2059" s="120">
        <v>1.5067779947227049E-5</v>
      </c>
      <c r="AD2059" s="20">
        <f t="shared" si="303"/>
        <v>-29.778390811087128</v>
      </c>
      <c r="AE2059" s="20">
        <f t="shared" si="304"/>
        <v>5.9102344058548084</v>
      </c>
      <c r="AF2059" s="20">
        <f t="shared" si="305"/>
        <v>0.53482538005444191</v>
      </c>
      <c r="AG2059" s="21">
        <f t="shared" si="306"/>
        <v>1857.0608148865515</v>
      </c>
      <c r="AH2059" s="21">
        <f t="shared" si="307"/>
        <v>1979.0697969761213</v>
      </c>
      <c r="AI2059" s="21">
        <f t="shared" si="312"/>
        <v>2116.8591117060923</v>
      </c>
      <c r="AJ2059" s="20">
        <f t="shared" si="308"/>
        <v>-0.97039228725406834</v>
      </c>
    </row>
    <row r="2060" spans="1:36">
      <c r="A2060" s="23" t="s">
        <v>2078</v>
      </c>
      <c r="B2060" s="51">
        <v>190.57</v>
      </c>
      <c r="C2060" s="51">
        <v>499.82</v>
      </c>
      <c r="D2060" s="25">
        <f t="shared" si="311"/>
        <v>0.38127725981353289</v>
      </c>
      <c r="E2060" s="26">
        <v>0.12089999999999999</v>
      </c>
      <c r="F2060" s="26">
        <v>4.15E-3</v>
      </c>
      <c r="G2060" s="27">
        <v>3.7049500000000002</v>
      </c>
      <c r="H2060" s="27">
        <v>0.10811</v>
      </c>
      <c r="I2060" s="26">
        <v>0.22225</v>
      </c>
      <c r="J2060" s="26">
        <v>4.0099999999999997E-3</v>
      </c>
      <c r="K2060" s="28">
        <v>6.3659999999999994E-2</v>
      </c>
      <c r="L2060" s="28">
        <v>1.14E-3</v>
      </c>
      <c r="M2060" s="29">
        <v>1970</v>
      </c>
      <c r="N2060" s="29">
        <v>63</v>
      </c>
      <c r="O2060" s="29">
        <v>1572</v>
      </c>
      <c r="P2060" s="29">
        <v>23</v>
      </c>
      <c r="Q2060" s="29">
        <v>1294</v>
      </c>
      <c r="R2060" s="29">
        <v>21</v>
      </c>
      <c r="S2060" s="29">
        <v>1247</v>
      </c>
      <c r="T2060" s="29">
        <v>22</v>
      </c>
      <c r="U2060" s="29">
        <v>1970</v>
      </c>
      <c r="V2060" s="29">
        <v>63</v>
      </c>
      <c r="W2060" s="30">
        <f>100*(M2060-Q2060)/M2060</f>
        <v>34.314720812182742</v>
      </c>
      <c r="X2060" s="121">
        <v>3.4007555536563878E-2</v>
      </c>
      <c r="Y2060" s="121">
        <v>2.9865639992716512E-4</v>
      </c>
      <c r="Z2060" s="122">
        <v>1.3713061501050381E-3</v>
      </c>
      <c r="AA2060" s="122">
        <v>1.0416832360947347E-5</v>
      </c>
      <c r="AB2060" s="122">
        <v>0.28157841755718899</v>
      </c>
      <c r="AC2060" s="122">
        <v>1.4576860130765412E-5</v>
      </c>
      <c r="AD2060" s="33">
        <f t="shared" si="303"/>
        <v>-42.210064745131781</v>
      </c>
      <c r="AE2060" s="33">
        <f t="shared" si="304"/>
        <v>-3.8203052928897918E-2</v>
      </c>
      <c r="AF2060" s="33">
        <f t="shared" si="305"/>
        <v>0.51777624750230322</v>
      </c>
      <c r="AG2060" s="34">
        <f t="shared" si="306"/>
        <v>2364.9500700533022</v>
      </c>
      <c r="AH2060" s="34">
        <f t="shared" si="307"/>
        <v>2592.2942320483735</v>
      </c>
      <c r="AI2060" s="34">
        <f t="shared" si="312"/>
        <v>2853.6578095086907</v>
      </c>
      <c r="AJ2060" s="33">
        <f t="shared" si="308"/>
        <v>-0.95869559788840242</v>
      </c>
    </row>
    <row r="2061" spans="1:36">
      <c r="A2061" s="1" t="s">
        <v>2079</v>
      </c>
      <c r="B2061" s="54">
        <v>408.61</v>
      </c>
      <c r="C2061" s="54">
        <v>1646.39</v>
      </c>
      <c r="D2061" s="12">
        <f t="shared" si="311"/>
        <v>0.24818542386676304</v>
      </c>
      <c r="E2061" s="13">
        <v>7.2709999999999997E-2</v>
      </c>
      <c r="F2061" s="13">
        <v>1.25E-3</v>
      </c>
      <c r="G2061" s="14">
        <v>1.3479399999999999</v>
      </c>
      <c r="H2061" s="14">
        <v>2.1100000000000001E-2</v>
      </c>
      <c r="I2061" s="13">
        <v>0.13507</v>
      </c>
      <c r="J2061" s="13">
        <v>1.7600000000000001E-3</v>
      </c>
      <c r="K2061" s="15">
        <v>3.7159999999999999E-2</v>
      </c>
      <c r="L2061" s="15">
        <v>1.1299999999999999E-3</v>
      </c>
      <c r="M2061" s="16">
        <v>1006</v>
      </c>
      <c r="N2061" s="16">
        <v>14</v>
      </c>
      <c r="O2061" s="16">
        <v>867</v>
      </c>
      <c r="P2061" s="16">
        <v>9</v>
      </c>
      <c r="Q2061" s="16">
        <v>817</v>
      </c>
      <c r="R2061" s="16">
        <v>10</v>
      </c>
      <c r="S2061" s="16">
        <v>737</v>
      </c>
      <c r="T2061" s="16">
        <v>22</v>
      </c>
      <c r="U2061" s="16">
        <v>817</v>
      </c>
      <c r="V2061" s="16">
        <v>10</v>
      </c>
      <c r="W2061" s="17">
        <f>100*(O2061-Q2061)/O2061</f>
        <v>5.7670126874279122</v>
      </c>
      <c r="X2061" s="119">
        <v>2.8449423244908578E-2</v>
      </c>
      <c r="Y2061" s="119">
        <v>5.5762767954505292E-4</v>
      </c>
      <c r="Z2061" s="120">
        <v>1.0966308285289749E-3</v>
      </c>
      <c r="AA2061" s="120">
        <v>2.4471387592217524E-5</v>
      </c>
      <c r="AB2061" s="120">
        <v>0.28197687894664997</v>
      </c>
      <c r="AC2061" s="120">
        <v>2.0425490691697993E-5</v>
      </c>
      <c r="AD2061" s="20">
        <f t="shared" si="303"/>
        <v>-28.11880431407787</v>
      </c>
      <c r="AE2061" s="20">
        <f t="shared" si="304"/>
        <v>-10.687383437519848</v>
      </c>
      <c r="AF2061" s="20">
        <f t="shared" si="305"/>
        <v>0.72363662143174257</v>
      </c>
      <c r="AG2061" s="21">
        <f t="shared" si="306"/>
        <v>1797.5029727284521</v>
      </c>
      <c r="AH2061" s="21">
        <f t="shared" si="307"/>
        <v>2373.3329670100043</v>
      </c>
      <c r="AI2061" s="21">
        <f t="shared" si="312"/>
        <v>3026.9928131542056</v>
      </c>
      <c r="AJ2061" s="20">
        <f t="shared" si="308"/>
        <v>-0.96696895094792246</v>
      </c>
    </row>
    <row r="2062" spans="1:36">
      <c r="A2062" s="1" t="s">
        <v>2080</v>
      </c>
      <c r="B2062" s="54">
        <v>90.65</v>
      </c>
      <c r="C2062" s="54">
        <v>115.96</v>
      </c>
      <c r="D2062" s="12">
        <f t="shared" si="311"/>
        <v>0.78173508106243539</v>
      </c>
      <c r="E2062" s="13">
        <v>0.10166</v>
      </c>
      <c r="F2062" s="13">
        <v>2.3999999999999998E-3</v>
      </c>
      <c r="G2062" s="14">
        <v>4.1104799999999999</v>
      </c>
      <c r="H2062" s="14">
        <v>8.8919999999999999E-2</v>
      </c>
      <c r="I2062" s="13">
        <v>0.29463</v>
      </c>
      <c r="J2062" s="13">
        <v>5.2900000000000004E-3</v>
      </c>
      <c r="K2062" s="15">
        <v>8.5690000000000002E-2</v>
      </c>
      <c r="L2062" s="15">
        <v>2.3700000000000001E-3</v>
      </c>
      <c r="M2062" s="16">
        <v>1655</v>
      </c>
      <c r="N2062" s="16">
        <v>18</v>
      </c>
      <c r="O2062" s="16">
        <v>1656</v>
      </c>
      <c r="P2062" s="16">
        <v>18</v>
      </c>
      <c r="Q2062" s="16">
        <v>1665</v>
      </c>
      <c r="R2062" s="16">
        <v>26</v>
      </c>
      <c r="S2062" s="16">
        <v>1662</v>
      </c>
      <c r="T2062" s="16">
        <v>44</v>
      </c>
      <c r="U2062" s="16">
        <v>1655</v>
      </c>
      <c r="V2062" s="16">
        <v>18</v>
      </c>
      <c r="W2062" s="17">
        <f>100*(M2062-Q2062)/M2062</f>
        <v>-0.60422960725075525</v>
      </c>
      <c r="X2062" s="119">
        <v>1.7344442322030786E-2</v>
      </c>
      <c r="Y2062" s="119">
        <v>1.032048467890259E-4</v>
      </c>
      <c r="Z2062" s="120">
        <v>7.1632550719381979E-4</v>
      </c>
      <c r="AA2062" s="120">
        <v>5.1740584328392522E-6</v>
      </c>
      <c r="AB2062" s="120">
        <v>0.28191298826317346</v>
      </c>
      <c r="AC2062" s="120">
        <v>1.5393533555987095E-5</v>
      </c>
      <c r="AD2062" s="20">
        <f t="shared" si="303"/>
        <v>-30.378245965886343</v>
      </c>
      <c r="AE2062" s="20">
        <f t="shared" si="304"/>
        <v>5.6929858091647745</v>
      </c>
      <c r="AF2062" s="20">
        <f t="shared" si="305"/>
        <v>0.5463928453752428</v>
      </c>
      <c r="AG2062" s="21">
        <f t="shared" si="306"/>
        <v>1867.4321538846066</v>
      </c>
      <c r="AH2062" s="21">
        <f t="shared" si="307"/>
        <v>1995.6166867481886</v>
      </c>
      <c r="AI2062" s="21">
        <f t="shared" si="312"/>
        <v>2138.6756951824277</v>
      </c>
      <c r="AJ2062" s="20">
        <f t="shared" si="308"/>
        <v>-0.97842393050621024</v>
      </c>
    </row>
    <row r="2063" spans="1:36">
      <c r="A2063" s="1" t="s">
        <v>2081</v>
      </c>
      <c r="B2063" s="54">
        <v>106.1</v>
      </c>
      <c r="C2063" s="54">
        <v>320.99</v>
      </c>
      <c r="D2063" s="12">
        <f t="shared" si="311"/>
        <v>0.33053989220848001</v>
      </c>
      <c r="E2063" s="13">
        <v>4.6550000000000001E-2</v>
      </c>
      <c r="F2063" s="13">
        <v>4.7000000000000002E-3</v>
      </c>
      <c r="G2063" s="14">
        <v>0.10924</v>
      </c>
      <c r="H2063" s="14">
        <v>1.014E-2</v>
      </c>
      <c r="I2063" s="13">
        <v>1.7100000000000001E-2</v>
      </c>
      <c r="J2063" s="13">
        <v>7.2000000000000005E-4</v>
      </c>
      <c r="K2063" s="15">
        <v>5.1500000000000001E-3</v>
      </c>
      <c r="L2063" s="15">
        <v>6.4000000000000005E-4</v>
      </c>
      <c r="M2063" s="16">
        <v>26</v>
      </c>
      <c r="N2063" s="16">
        <v>127</v>
      </c>
      <c r="O2063" s="16">
        <v>105</v>
      </c>
      <c r="P2063" s="16">
        <v>9</v>
      </c>
      <c r="Q2063" s="16">
        <v>109</v>
      </c>
      <c r="R2063" s="16">
        <v>5</v>
      </c>
      <c r="S2063" s="16">
        <v>104</v>
      </c>
      <c r="T2063" s="16">
        <v>13</v>
      </c>
      <c r="U2063" s="16">
        <v>109</v>
      </c>
      <c r="V2063" s="16">
        <v>5</v>
      </c>
      <c r="W2063" s="17">
        <f>100*(O2063-Q2063)/O2063</f>
        <v>-3.8095238095238093</v>
      </c>
      <c r="X2063" s="119">
        <v>2.0165305547524996E-2</v>
      </c>
      <c r="Y2063" s="119">
        <v>3.5631844142818348E-5</v>
      </c>
      <c r="Z2063" s="120">
        <v>9.4256722585930614E-4</v>
      </c>
      <c r="AA2063" s="120">
        <v>2.2026106683907474E-6</v>
      </c>
      <c r="AB2063" s="120">
        <v>0.28308313358657422</v>
      </c>
      <c r="AC2063" s="120">
        <v>1.606917119601644E-5</v>
      </c>
      <c r="AD2063" s="20">
        <f t="shared" si="303"/>
        <v>11.002984262027393</v>
      </c>
      <c r="AE2063" s="20">
        <f t="shared" si="304"/>
        <v>13.330085109863887</v>
      </c>
      <c r="AF2063" s="20">
        <f t="shared" si="305"/>
        <v>0.56840901673030053</v>
      </c>
      <c r="AG2063" s="21">
        <f t="shared" si="306"/>
        <v>238.07897383709948</v>
      </c>
      <c r="AH2063" s="21">
        <f t="shared" si="307"/>
        <v>314.72814483828159</v>
      </c>
      <c r="AI2063" s="21">
        <f t="shared" si="312"/>
        <v>401.13396567035988</v>
      </c>
      <c r="AJ2063" s="20">
        <f t="shared" si="308"/>
        <v>-0.97160942090785218</v>
      </c>
    </row>
    <row r="2064" spans="1:36">
      <c r="A2064" s="1" t="s">
        <v>2082</v>
      </c>
      <c r="B2064" s="54">
        <v>253.35</v>
      </c>
      <c r="C2064" s="54">
        <v>334.24</v>
      </c>
      <c r="D2064" s="12">
        <f t="shared" si="311"/>
        <v>0.75798827190043083</v>
      </c>
      <c r="E2064" s="13">
        <v>8.3879999999999996E-2</v>
      </c>
      <c r="F2064" s="13">
        <v>2.0699999999999998E-3</v>
      </c>
      <c r="G2064" s="14">
        <v>2.3557600000000001</v>
      </c>
      <c r="H2064" s="14">
        <v>5.3010000000000002E-2</v>
      </c>
      <c r="I2064" s="13">
        <v>0.20471</v>
      </c>
      <c r="J2064" s="13">
        <v>3.5000000000000001E-3</v>
      </c>
      <c r="K2064" s="15">
        <v>6.1760000000000002E-2</v>
      </c>
      <c r="L2064" s="15">
        <v>1.64E-3</v>
      </c>
      <c r="M2064" s="16">
        <v>1290</v>
      </c>
      <c r="N2064" s="16">
        <v>21</v>
      </c>
      <c r="O2064" s="16">
        <v>1229</v>
      </c>
      <c r="P2064" s="16">
        <v>16</v>
      </c>
      <c r="Q2064" s="16">
        <v>1201</v>
      </c>
      <c r="R2064" s="16">
        <v>19</v>
      </c>
      <c r="S2064" s="16">
        <v>1211</v>
      </c>
      <c r="T2064" s="16">
        <v>31</v>
      </c>
      <c r="U2064" s="16">
        <v>1290</v>
      </c>
      <c r="V2064" s="16">
        <v>21</v>
      </c>
      <c r="W2064" s="17">
        <f>100*(M2064-Q2064)/M2064</f>
        <v>6.8992248062015502</v>
      </c>
      <c r="X2064" s="119">
        <v>1.1872129798544682E-2</v>
      </c>
      <c r="Y2064" s="119">
        <v>2.8383388533613621E-4</v>
      </c>
      <c r="Z2064" s="120">
        <v>4.519804840088104E-4</v>
      </c>
      <c r="AA2064" s="120">
        <v>1.0547987001143917E-5</v>
      </c>
      <c r="AB2064" s="120">
        <v>0.28184651171877795</v>
      </c>
      <c r="AC2064" s="120">
        <v>1.5093703035025575E-5</v>
      </c>
      <c r="AD2064" s="20">
        <f t="shared" si="303"/>
        <v>-32.729134469540178</v>
      </c>
      <c r="AE2064" s="20">
        <f t="shared" si="304"/>
        <v>-4.5108342215050001</v>
      </c>
      <c r="AF2064" s="20">
        <f t="shared" si="305"/>
        <v>0.53530851155252068</v>
      </c>
      <c r="AG2064" s="21">
        <f t="shared" si="306"/>
        <v>1945.2049227386963</v>
      </c>
      <c r="AH2064" s="21">
        <f t="shared" si="307"/>
        <v>2347.9124446974492</v>
      </c>
      <c r="AI2064" s="21">
        <f t="shared" si="312"/>
        <v>2792.2356714703783</v>
      </c>
      <c r="AJ2064" s="20">
        <f t="shared" si="308"/>
        <v>-0.98638612999973463</v>
      </c>
    </row>
    <row r="2065" spans="1:36">
      <c r="A2065" s="1" t="s">
        <v>2083</v>
      </c>
      <c r="B2065" s="54">
        <v>144.21</v>
      </c>
      <c r="C2065" s="54">
        <v>191.57</v>
      </c>
      <c r="D2065" s="12">
        <f t="shared" si="311"/>
        <v>0.75277966278644892</v>
      </c>
      <c r="E2065" s="13">
        <v>0.1072</v>
      </c>
      <c r="F2065" s="13">
        <v>1.67E-3</v>
      </c>
      <c r="G2065" s="14">
        <v>4.6061800000000002</v>
      </c>
      <c r="H2065" s="14">
        <v>6.615E-2</v>
      </c>
      <c r="I2065" s="13">
        <v>0.31324999999999997</v>
      </c>
      <c r="J2065" s="13">
        <v>4.3499999999999997E-3</v>
      </c>
      <c r="K2065" s="15">
        <v>9.4630000000000006E-2</v>
      </c>
      <c r="L2065" s="15">
        <v>1.81E-3</v>
      </c>
      <c r="M2065" s="16">
        <v>1752</v>
      </c>
      <c r="N2065" s="16">
        <v>12</v>
      </c>
      <c r="O2065" s="16">
        <v>1750</v>
      </c>
      <c r="P2065" s="16">
        <v>12</v>
      </c>
      <c r="Q2065" s="16">
        <v>1757</v>
      </c>
      <c r="R2065" s="16">
        <v>21</v>
      </c>
      <c r="S2065" s="16">
        <v>1828</v>
      </c>
      <c r="T2065" s="16">
        <v>33</v>
      </c>
      <c r="U2065" s="16">
        <v>1752</v>
      </c>
      <c r="V2065" s="16">
        <v>12</v>
      </c>
      <c r="W2065" s="17">
        <f>100*(M2065-Q2065)/M2065</f>
        <v>-0.28538812785388129</v>
      </c>
      <c r="X2065" s="119">
        <v>3.0975801209136164E-2</v>
      </c>
      <c r="Y2065" s="119">
        <v>5.2452445439470931E-4</v>
      </c>
      <c r="Z2065" s="120">
        <v>1.2542457478104049E-3</v>
      </c>
      <c r="AA2065" s="120">
        <v>2.3855877162137231E-5</v>
      </c>
      <c r="AB2065" s="120">
        <v>0.28165168235402166</v>
      </c>
      <c r="AC2065" s="120">
        <v>1.9286666240465173E-5</v>
      </c>
      <c r="AD2065" s="20">
        <f t="shared" si="303"/>
        <v>-39.619115258171519</v>
      </c>
      <c r="AE2065" s="20">
        <f t="shared" si="304"/>
        <v>-2.0610762353900913</v>
      </c>
      <c r="AF2065" s="20">
        <f t="shared" si="305"/>
        <v>0.68473028375827294</v>
      </c>
      <c r="AG2065" s="21">
        <f t="shared" si="306"/>
        <v>2256.4693522914235</v>
      </c>
      <c r="AH2065" s="21">
        <f t="shared" si="307"/>
        <v>2549.361070568264</v>
      </c>
      <c r="AI2065" s="21">
        <f t="shared" si="312"/>
        <v>2884.252720206935</v>
      </c>
      <c r="AJ2065" s="20">
        <f t="shared" si="308"/>
        <v>-0.9622215136201685</v>
      </c>
    </row>
    <row r="2066" spans="1:36">
      <c r="A2066" s="1" t="s">
        <v>2084</v>
      </c>
      <c r="B2066" s="54">
        <v>144.65</v>
      </c>
      <c r="C2066" s="54">
        <v>568.79</v>
      </c>
      <c r="D2066" s="12">
        <f t="shared" si="311"/>
        <v>0.25431178466569387</v>
      </c>
      <c r="E2066" s="13">
        <v>0.10253</v>
      </c>
      <c r="F2066" s="13">
        <v>1.2199999999999999E-3</v>
      </c>
      <c r="G2066" s="14">
        <v>4.1444999999999999</v>
      </c>
      <c r="H2066" s="14">
        <v>4.5679999999999998E-2</v>
      </c>
      <c r="I2066" s="13">
        <v>0.29483999999999999</v>
      </c>
      <c r="J2066" s="13">
        <v>3.5500000000000002E-3</v>
      </c>
      <c r="K2066" s="15">
        <v>9.4399999999999998E-2</v>
      </c>
      <c r="L2066" s="15">
        <v>2.1099999999999999E-3</v>
      </c>
      <c r="M2066" s="16">
        <v>1670</v>
      </c>
      <c r="N2066" s="16">
        <v>10</v>
      </c>
      <c r="O2066" s="16">
        <v>1663</v>
      </c>
      <c r="P2066" s="16">
        <v>9</v>
      </c>
      <c r="Q2066" s="16">
        <v>1666</v>
      </c>
      <c r="R2066" s="16">
        <v>18</v>
      </c>
      <c r="S2066" s="16">
        <v>1823</v>
      </c>
      <c r="T2066" s="16">
        <v>39</v>
      </c>
      <c r="U2066" s="16">
        <v>1670</v>
      </c>
      <c r="V2066" s="16">
        <v>10</v>
      </c>
      <c r="W2066" s="17">
        <f>100*(M2066-Q2066)/M2066</f>
        <v>0.23952095808383234</v>
      </c>
      <c r="X2066" s="119">
        <v>1.672403869717777E-2</v>
      </c>
      <c r="Y2066" s="119">
        <v>3.2677683940331793E-4</v>
      </c>
      <c r="Z2066" s="120">
        <v>6.8399097508417062E-4</v>
      </c>
      <c r="AA2066" s="120">
        <v>1.510983838394541E-5</v>
      </c>
      <c r="AB2066" s="120">
        <v>0.28161896768228073</v>
      </c>
      <c r="AC2066" s="120">
        <v>1.2588807595922954E-5</v>
      </c>
      <c r="AD2066" s="20">
        <f t="shared" ref="AD2066:AD2129" si="313">((AB2066/0.282772)-1)*10000</f>
        <v>-40.776042809023139</v>
      </c>
      <c r="AE2066" s="20">
        <f t="shared" ref="AE2066:AE2129" si="314">((AB2066-Z2066*(EXP(0.00001865*U2066) -1))/(0.282772-0.0332*(EXP(0.00001867*U2066) -1))-1)*10000</f>
        <v>-4.3740157892369069</v>
      </c>
      <c r="AF2066" s="20">
        <f t="shared" ref="AF2066:AF2129" si="315">(AC2066/(0.282772-0.0332*(EXP(0.00001867*U2066) -1)))*10000</f>
        <v>0.44685442388431501</v>
      </c>
      <c r="AG2066" s="21">
        <f t="shared" ref="AG2066:AG2129" si="316">10000/0.1867*LN(1+(AB2066-0.28325)/(Z2066-0.0384))</f>
        <v>2267.6024051433287</v>
      </c>
      <c r="AH2066" s="21">
        <f t="shared" ref="AH2066:AH2129" si="317">AG2066-(AG2066-U2066)*(-0.55-AJ2066)/(-0.55-0.16)</f>
        <v>2629.023806850214</v>
      </c>
      <c r="AI2066" s="21">
        <f t="shared" si="312"/>
        <v>3031.813805727304</v>
      </c>
      <c r="AJ2066" s="20">
        <f t="shared" ref="AJ2066:AJ2129" si="318">Z2066/0.0332-1</f>
        <v>-0.97939786219625991</v>
      </c>
    </row>
    <row r="2067" spans="1:36">
      <c r="A2067" s="23" t="s">
        <v>2085</v>
      </c>
      <c r="B2067" s="51">
        <v>64.69</v>
      </c>
      <c r="C2067" s="51">
        <v>76.23</v>
      </c>
      <c r="D2067" s="25">
        <f t="shared" si="311"/>
        <v>0.84861603043421219</v>
      </c>
      <c r="E2067" s="26">
        <v>0.20107</v>
      </c>
      <c r="F2067" s="26">
        <v>5.7299999999999997E-2</v>
      </c>
      <c r="G2067" s="27">
        <v>0.58138000000000001</v>
      </c>
      <c r="H2067" s="27">
        <v>0.15217</v>
      </c>
      <c r="I2067" s="26">
        <v>2.0969999999999999E-2</v>
      </c>
      <c r="J2067" s="26">
        <v>2.3600000000000001E-3</v>
      </c>
      <c r="K2067" s="28">
        <v>5.7200000000000003E-3</v>
      </c>
      <c r="L2067" s="28">
        <v>6.8999999999999997E-4</v>
      </c>
      <c r="M2067" s="29">
        <v>2835</v>
      </c>
      <c r="N2067" s="29">
        <v>558</v>
      </c>
      <c r="O2067" s="29">
        <v>465</v>
      </c>
      <c r="P2067" s="29">
        <v>98</v>
      </c>
      <c r="Q2067" s="29">
        <v>134</v>
      </c>
      <c r="R2067" s="29">
        <v>15</v>
      </c>
      <c r="S2067" s="29">
        <v>115</v>
      </c>
      <c r="T2067" s="29">
        <v>14</v>
      </c>
      <c r="U2067" s="29">
        <v>134</v>
      </c>
      <c r="V2067" s="29">
        <v>15</v>
      </c>
      <c r="W2067" s="30">
        <f>100*(O2067-Q2067)/O2067</f>
        <v>71.182795698924735</v>
      </c>
      <c r="X2067" s="121">
        <v>1.2615462577604595E-2</v>
      </c>
      <c r="Y2067" s="121">
        <v>8.5927560202136069E-5</v>
      </c>
      <c r="Z2067" s="122">
        <v>5.609097428645875E-4</v>
      </c>
      <c r="AA2067" s="122">
        <v>3.2329602595982532E-6</v>
      </c>
      <c r="AB2067" s="122">
        <v>0.28301172786533602</v>
      </c>
      <c r="AC2067" s="122">
        <v>1.5247353424930777E-5</v>
      </c>
      <c r="AD2067" s="33">
        <f t="shared" si="313"/>
        <v>8.4777794596346823</v>
      </c>
      <c r="AE2067" s="33">
        <f t="shared" si="314"/>
        <v>11.372483850076165</v>
      </c>
      <c r="AF2067" s="33">
        <f t="shared" si="315"/>
        <v>0.53936878410491151</v>
      </c>
      <c r="AG2067" s="34">
        <f t="shared" si="316"/>
        <v>336.22070373841791</v>
      </c>
      <c r="AH2067" s="34">
        <f t="shared" si="317"/>
        <v>459.57679362965121</v>
      </c>
      <c r="AI2067" s="34">
        <f t="shared" si="312"/>
        <v>596.31904695410469</v>
      </c>
      <c r="AJ2067" s="33">
        <f t="shared" si="318"/>
        <v>-0.98310512822697027</v>
      </c>
    </row>
    <row r="2068" spans="1:36">
      <c r="A2068" s="1" t="s">
        <v>2086</v>
      </c>
      <c r="B2068" s="54">
        <v>178.46</v>
      </c>
      <c r="C2068" s="54">
        <v>294.01</v>
      </c>
      <c r="D2068" s="12">
        <f t="shared" si="311"/>
        <v>0.60698615693343771</v>
      </c>
      <c r="E2068" s="13">
        <v>7.8979999999999995E-2</v>
      </c>
      <c r="F2068" s="13">
        <v>1.33E-3</v>
      </c>
      <c r="G2068" s="14">
        <v>2.1733600000000002</v>
      </c>
      <c r="H2068" s="14">
        <v>3.3500000000000002E-2</v>
      </c>
      <c r="I2068" s="13">
        <v>0.20075999999999999</v>
      </c>
      <c r="J2068" s="13">
        <v>2.6700000000000001E-3</v>
      </c>
      <c r="K2068" s="15">
        <v>5.799E-2</v>
      </c>
      <c r="L2068" s="15">
        <v>1.1800000000000001E-3</v>
      </c>
      <c r="M2068" s="16">
        <v>1172</v>
      </c>
      <c r="N2068" s="16">
        <v>14</v>
      </c>
      <c r="O2068" s="16">
        <v>1173</v>
      </c>
      <c r="P2068" s="16">
        <v>11</v>
      </c>
      <c r="Q2068" s="16">
        <v>1179</v>
      </c>
      <c r="R2068" s="16">
        <v>14</v>
      </c>
      <c r="S2068" s="16">
        <v>1139</v>
      </c>
      <c r="T2068" s="16">
        <v>23</v>
      </c>
      <c r="U2068" s="16">
        <v>1172</v>
      </c>
      <c r="V2068" s="16">
        <v>14</v>
      </c>
      <c r="W2068" s="17">
        <f>100*(M2068-Q2068)/M2068</f>
        <v>-0.59726962457337884</v>
      </c>
      <c r="X2068" s="119">
        <v>1.2255748971258784E-2</v>
      </c>
      <c r="Y2068" s="119">
        <v>1.5557044257753108E-4</v>
      </c>
      <c r="Z2068" s="120">
        <v>5.3136761992328961E-4</v>
      </c>
      <c r="AA2068" s="120">
        <v>6.1857251566326651E-6</v>
      </c>
      <c r="AB2068" s="120">
        <v>0.28183501291576729</v>
      </c>
      <c r="AC2068" s="120">
        <v>1.6448502574558656E-5</v>
      </c>
      <c r="AD2068" s="20">
        <f t="shared" si="313"/>
        <v>-33.135780212776297</v>
      </c>
      <c r="AE2068" s="20">
        <f t="shared" si="314"/>
        <v>-7.5970783753331883</v>
      </c>
      <c r="AF2068" s="20">
        <f t="shared" si="315"/>
        <v>0.58320260380333455</v>
      </c>
      <c r="AG2068" s="21">
        <f t="shared" si="316"/>
        <v>1964.8900238674307</v>
      </c>
      <c r="AH2068" s="21">
        <f t="shared" si="317"/>
        <v>2449.5523720659739</v>
      </c>
      <c r="AI2068" s="21">
        <f t="shared" si="312"/>
        <v>2986.1243683336829</v>
      </c>
      <c r="AJ2068" s="20">
        <f t="shared" si="318"/>
        <v>-0.98399495120712988</v>
      </c>
    </row>
    <row r="2069" spans="1:36">
      <c r="A2069" s="1" t="s">
        <v>2087</v>
      </c>
      <c r="B2069" s="54">
        <v>73.63</v>
      </c>
      <c r="C2069" s="54">
        <v>132.61000000000001</v>
      </c>
      <c r="D2069" s="12">
        <f t="shared" si="311"/>
        <v>0.55523716160168912</v>
      </c>
      <c r="E2069" s="13">
        <v>6.8919999999999995E-2</v>
      </c>
      <c r="F2069" s="13">
        <v>8.3800000000000003E-3</v>
      </c>
      <c r="G2069" s="14">
        <v>0.78310000000000002</v>
      </c>
      <c r="H2069" s="14">
        <v>8.5550000000000001E-2</v>
      </c>
      <c r="I2069" s="13">
        <v>8.2919999999999994E-2</v>
      </c>
      <c r="J2069" s="13">
        <v>5.0899999999999999E-3</v>
      </c>
      <c r="K2069" s="15">
        <v>3.2930000000000001E-2</v>
      </c>
      <c r="L2069" s="15">
        <v>3.8700000000000002E-3</v>
      </c>
      <c r="M2069" s="16">
        <v>896</v>
      </c>
      <c r="N2069" s="16">
        <v>128</v>
      </c>
      <c r="O2069" s="16">
        <v>587</v>
      </c>
      <c r="P2069" s="16">
        <v>49</v>
      </c>
      <c r="Q2069" s="16">
        <v>514</v>
      </c>
      <c r="R2069" s="16">
        <v>30</v>
      </c>
      <c r="S2069" s="16">
        <v>655</v>
      </c>
      <c r="T2069" s="16">
        <v>76</v>
      </c>
      <c r="U2069" s="16">
        <v>514</v>
      </c>
      <c r="V2069" s="16">
        <v>30</v>
      </c>
      <c r="W2069" s="17">
        <f t="shared" ref="W2069:W2077" si="319">100*(O2069-Q2069)/O2069</f>
        <v>12.436115843270869</v>
      </c>
      <c r="X2069" s="119">
        <v>1.3292954812689849E-2</v>
      </c>
      <c r="Y2069" s="119">
        <v>5.4144141793899208E-5</v>
      </c>
      <c r="Z2069" s="120">
        <v>4.7530078440636935E-4</v>
      </c>
      <c r="AA2069" s="120">
        <v>1.2560061445511266E-6</v>
      </c>
      <c r="AB2069" s="120">
        <v>0.28176630645809292</v>
      </c>
      <c r="AC2069" s="120">
        <v>1.5227362063862566E-5</v>
      </c>
      <c r="AD2069" s="20">
        <f t="shared" si="313"/>
        <v>-35.565527771742602</v>
      </c>
      <c r="AE2069" s="20">
        <f t="shared" si="314"/>
        <v>-24.433837854794803</v>
      </c>
      <c r="AF2069" s="20">
        <f t="shared" si="315"/>
        <v>0.53911352218169517</v>
      </c>
      <c r="AG2069" s="21">
        <f t="shared" si="316"/>
        <v>2055.5015317987795</v>
      </c>
      <c r="AH2069" s="21">
        <f t="shared" si="317"/>
        <v>3001.4270365436541</v>
      </c>
      <c r="AI2069" s="21">
        <f t="shared" si="312"/>
        <v>4046.146391891989</v>
      </c>
      <c r="AJ2069" s="20">
        <f t="shared" si="318"/>
        <v>-0.98568371131306121</v>
      </c>
    </row>
    <row r="2070" spans="1:36">
      <c r="A2070" s="23" t="s">
        <v>2088</v>
      </c>
      <c r="B2070" s="51">
        <v>43.95</v>
      </c>
      <c r="C2070" s="51">
        <v>84.33</v>
      </c>
      <c r="D2070" s="25">
        <f t="shared" si="311"/>
        <v>0.52116684453930995</v>
      </c>
      <c r="E2070" s="26">
        <v>7.3830000000000007E-2</v>
      </c>
      <c r="F2070" s="26">
        <v>1.6969999999999999E-2</v>
      </c>
      <c r="G2070" s="27">
        <v>0.19014</v>
      </c>
      <c r="H2070" s="27">
        <v>3.8609999999999998E-2</v>
      </c>
      <c r="I2070" s="26">
        <v>1.8800000000000001E-2</v>
      </c>
      <c r="J2070" s="26">
        <v>2.0899999999999998E-3</v>
      </c>
      <c r="K2070" s="28">
        <v>6.7600000000000004E-3</v>
      </c>
      <c r="L2070" s="28">
        <v>1.6000000000000001E-3</v>
      </c>
      <c r="M2070" s="29">
        <v>1037</v>
      </c>
      <c r="N2070" s="29">
        <v>241</v>
      </c>
      <c r="O2070" s="29">
        <v>177</v>
      </c>
      <c r="P2070" s="29">
        <v>33</v>
      </c>
      <c r="Q2070" s="29">
        <v>120</v>
      </c>
      <c r="R2070" s="29">
        <v>13</v>
      </c>
      <c r="S2070" s="29">
        <v>136</v>
      </c>
      <c r="T2070" s="29">
        <v>32</v>
      </c>
      <c r="U2070" s="29">
        <v>120</v>
      </c>
      <c r="V2070" s="29">
        <v>13</v>
      </c>
      <c r="W2070" s="30">
        <f t="shared" si="319"/>
        <v>32.203389830508478</v>
      </c>
      <c r="X2070" s="121">
        <v>1.0205949764314897E-2</v>
      </c>
      <c r="Y2070" s="121">
        <v>3.1769091363360142E-5</v>
      </c>
      <c r="Z2070" s="122">
        <v>4.8029424083658801E-4</v>
      </c>
      <c r="AA2070" s="122">
        <v>2.2661310350197124E-6</v>
      </c>
      <c r="AB2070" s="122">
        <v>0.28306994507177374</v>
      </c>
      <c r="AC2070" s="122">
        <v>1.4284075231406402E-5</v>
      </c>
      <c r="AD2070" s="33">
        <f t="shared" si="313"/>
        <v>10.536583246352205</v>
      </c>
      <c r="AE2070" s="33">
        <f t="shared" si="314"/>
        <v>13.135368629300093</v>
      </c>
      <c r="AF2070" s="33">
        <f t="shared" si="315"/>
        <v>0.50527767121979461</v>
      </c>
      <c r="AG2070" s="34">
        <f t="shared" si="316"/>
        <v>253.72700059296949</v>
      </c>
      <c r="AH2070" s="34">
        <f t="shared" si="317"/>
        <v>335.75877900081821</v>
      </c>
      <c r="AI2070" s="34">
        <f t="shared" si="312"/>
        <v>426.37746618116182</v>
      </c>
      <c r="AJ2070" s="33">
        <f t="shared" si="318"/>
        <v>-0.98553330599889799</v>
      </c>
    </row>
    <row r="2071" spans="1:36">
      <c r="A2071" s="1" t="s">
        <v>2089</v>
      </c>
      <c r="B2071" s="54">
        <v>90.54</v>
      </c>
      <c r="C2071" s="54">
        <v>186.22</v>
      </c>
      <c r="D2071" s="12">
        <f t="shared" si="311"/>
        <v>0.486199119321233</v>
      </c>
      <c r="E2071" s="13">
        <v>6.2080000000000003E-2</v>
      </c>
      <c r="F2071" s="13">
        <v>2.0100000000000001E-3</v>
      </c>
      <c r="G2071" s="14">
        <v>0.89732000000000001</v>
      </c>
      <c r="H2071" s="14">
        <v>2.649E-2</v>
      </c>
      <c r="I2071" s="13">
        <v>0.1055</v>
      </c>
      <c r="J2071" s="13">
        <v>1.9300000000000001E-3</v>
      </c>
      <c r="K2071" s="15">
        <v>3.4509999999999999E-2</v>
      </c>
      <c r="L2071" s="15">
        <v>1.23E-3</v>
      </c>
      <c r="M2071" s="16">
        <v>677</v>
      </c>
      <c r="N2071" s="16">
        <v>33</v>
      </c>
      <c r="O2071" s="16">
        <v>650</v>
      </c>
      <c r="P2071" s="16">
        <v>14</v>
      </c>
      <c r="Q2071" s="16">
        <v>647</v>
      </c>
      <c r="R2071" s="16">
        <v>11</v>
      </c>
      <c r="S2071" s="16">
        <v>686</v>
      </c>
      <c r="T2071" s="16">
        <v>24</v>
      </c>
      <c r="U2071" s="16">
        <v>647</v>
      </c>
      <c r="V2071" s="16">
        <v>11</v>
      </c>
      <c r="W2071" s="17">
        <f t="shared" si="319"/>
        <v>0.46153846153846156</v>
      </c>
      <c r="X2071" s="119">
        <v>8.0178168637702624E-3</v>
      </c>
      <c r="Y2071" s="119">
        <v>1.7838510395587882E-4</v>
      </c>
      <c r="Z2071" s="120">
        <v>3.0541809145101224E-4</v>
      </c>
      <c r="AA2071" s="120">
        <v>4.5597901653135459E-6</v>
      </c>
      <c r="AB2071" s="120">
        <v>0.28240170098079415</v>
      </c>
      <c r="AC2071" s="120">
        <v>1.5598868911193016E-5</v>
      </c>
      <c r="AD2071" s="20">
        <f t="shared" si="313"/>
        <v>-13.095321290859108</v>
      </c>
      <c r="AE2071" s="20">
        <f t="shared" si="314"/>
        <v>1.0434710250883938</v>
      </c>
      <c r="AF2071" s="20">
        <f t="shared" si="315"/>
        <v>0.55242944274872008</v>
      </c>
      <c r="AG2071" s="21">
        <f t="shared" si="316"/>
        <v>1179.6419965415992</v>
      </c>
      <c r="AH2071" s="21">
        <f t="shared" si="317"/>
        <v>1510.3306494484843</v>
      </c>
      <c r="AI2071" s="21">
        <f t="shared" si="312"/>
        <v>1872.929522216848</v>
      </c>
      <c r="AJ2071" s="20">
        <f t="shared" si="318"/>
        <v>-0.99080065989605381</v>
      </c>
    </row>
    <row r="2072" spans="1:36">
      <c r="A2072" s="1" t="s">
        <v>2090</v>
      </c>
      <c r="B2072" s="54">
        <v>145.27000000000001</v>
      </c>
      <c r="C2072" s="54">
        <v>161.66999999999999</v>
      </c>
      <c r="D2072" s="12">
        <f t="shared" si="311"/>
        <v>0.8985587926022145</v>
      </c>
      <c r="E2072" s="13">
        <v>6.0539999999999997E-2</v>
      </c>
      <c r="F2072" s="13">
        <v>2.1199999999999999E-3</v>
      </c>
      <c r="G2072" s="14">
        <v>0.83531999999999995</v>
      </c>
      <c r="H2072" s="14">
        <v>2.6689999999999998E-2</v>
      </c>
      <c r="I2072" s="13">
        <v>0.10073</v>
      </c>
      <c r="J2072" s="13">
        <v>1.9400000000000001E-3</v>
      </c>
      <c r="K2072" s="15">
        <v>3.1620000000000002E-2</v>
      </c>
      <c r="L2072" s="15">
        <v>9.2000000000000003E-4</v>
      </c>
      <c r="M2072" s="16">
        <v>623</v>
      </c>
      <c r="N2072" s="16">
        <v>37</v>
      </c>
      <c r="O2072" s="16">
        <v>617</v>
      </c>
      <c r="P2072" s="16">
        <v>15</v>
      </c>
      <c r="Q2072" s="16">
        <v>619</v>
      </c>
      <c r="R2072" s="16">
        <v>11</v>
      </c>
      <c r="S2072" s="16">
        <v>629</v>
      </c>
      <c r="T2072" s="16">
        <v>18</v>
      </c>
      <c r="U2072" s="16">
        <v>619</v>
      </c>
      <c r="V2072" s="16">
        <v>11</v>
      </c>
      <c r="W2072" s="17">
        <f t="shared" si="319"/>
        <v>-0.32414910858995138</v>
      </c>
      <c r="X2072" s="119">
        <v>6.9923994361255079E-3</v>
      </c>
      <c r="Y2072" s="119">
        <v>5.8067200050758218E-5</v>
      </c>
      <c r="Z2072" s="120">
        <v>2.7873176670815015E-4</v>
      </c>
      <c r="AA2072" s="120">
        <v>3.2705345423179749E-6</v>
      </c>
      <c r="AB2072" s="120">
        <v>0.28184593909953376</v>
      </c>
      <c r="AC2072" s="120">
        <v>1.419754915247608E-5</v>
      </c>
      <c r="AD2072" s="20">
        <f t="shared" si="313"/>
        <v>-32.749384679751081</v>
      </c>
      <c r="AE2072" s="20">
        <f t="shared" si="314"/>
        <v>-19.242741618502592</v>
      </c>
      <c r="AF2072" s="20">
        <f t="shared" si="315"/>
        <v>0.50277083780697673</v>
      </c>
      <c r="AG2072" s="21">
        <f t="shared" si="316"/>
        <v>1937.2984766657789</v>
      </c>
      <c r="AH2072" s="21">
        <f t="shared" si="317"/>
        <v>2757.2512841465618</v>
      </c>
      <c r="AI2072" s="21">
        <f t="shared" si="312"/>
        <v>3655.3168234881182</v>
      </c>
      <c r="AJ2072" s="20">
        <f t="shared" si="318"/>
        <v>-0.99160446485818821</v>
      </c>
    </row>
    <row r="2073" spans="1:36">
      <c r="A2073" s="1" t="s">
        <v>2091</v>
      </c>
      <c r="B2073" s="54">
        <v>206.16</v>
      </c>
      <c r="C2073" s="54">
        <v>261.14999999999998</v>
      </c>
      <c r="D2073" s="12">
        <f t="shared" si="311"/>
        <v>0.78943136128661695</v>
      </c>
      <c r="E2073" s="13">
        <v>4.8430000000000001E-2</v>
      </c>
      <c r="F2073" s="13">
        <v>7.0000000000000001E-3</v>
      </c>
      <c r="G2073" s="14">
        <v>0.11113000000000001</v>
      </c>
      <c r="H2073" s="14">
        <v>1.473E-2</v>
      </c>
      <c r="I2073" s="13">
        <v>1.6750000000000001E-2</v>
      </c>
      <c r="J2073" s="13">
        <v>1E-3</v>
      </c>
      <c r="K2073" s="15">
        <v>4.79E-3</v>
      </c>
      <c r="L2073" s="15">
        <v>5.5000000000000003E-4</v>
      </c>
      <c r="M2073" s="16">
        <v>120</v>
      </c>
      <c r="N2073" s="16">
        <v>187</v>
      </c>
      <c r="O2073" s="16">
        <v>107</v>
      </c>
      <c r="P2073" s="16">
        <v>13</v>
      </c>
      <c r="Q2073" s="16">
        <v>107</v>
      </c>
      <c r="R2073" s="16">
        <v>6</v>
      </c>
      <c r="S2073" s="16">
        <v>97</v>
      </c>
      <c r="T2073" s="16">
        <v>11</v>
      </c>
      <c r="U2073" s="16">
        <v>107</v>
      </c>
      <c r="V2073" s="16">
        <v>6</v>
      </c>
      <c r="W2073" s="17">
        <f t="shared" si="319"/>
        <v>0</v>
      </c>
      <c r="X2073" s="119">
        <v>3.8777059561433597E-2</v>
      </c>
      <c r="Y2073" s="119">
        <v>2.0967612940283749E-4</v>
      </c>
      <c r="Z2073" s="120">
        <v>1.6663732601605189E-3</v>
      </c>
      <c r="AA2073" s="120">
        <v>1.1373497112965502E-5</v>
      </c>
      <c r="AB2073" s="120">
        <v>0.28273984451883494</v>
      </c>
      <c r="AC2073" s="120">
        <v>1.7508385832158878E-5</v>
      </c>
      <c r="AD2073" s="20">
        <f t="shared" si="313"/>
        <v>-1.1371522344882923</v>
      </c>
      <c r="AE2073" s="20">
        <f t="shared" si="314"/>
        <v>1.0932031497845607</v>
      </c>
      <c r="AF2073" s="20">
        <f t="shared" si="315"/>
        <v>0.61931511749322687</v>
      </c>
      <c r="AG2073" s="21">
        <f t="shared" si="316"/>
        <v>738.74746435977988</v>
      </c>
      <c r="AH2073" s="21">
        <f t="shared" si="317"/>
        <v>1094.4907205854613</v>
      </c>
      <c r="AI2073" s="21">
        <f t="shared" si="312"/>
        <v>1509.2368232313552</v>
      </c>
      <c r="AJ2073" s="20">
        <f t="shared" si="318"/>
        <v>-0.94980803433251448</v>
      </c>
    </row>
    <row r="2074" spans="1:36">
      <c r="A2074" s="1" t="s">
        <v>2092</v>
      </c>
      <c r="B2074" s="54">
        <v>76.16</v>
      </c>
      <c r="C2074" s="54">
        <v>165.14</v>
      </c>
      <c r="D2074" s="12">
        <f t="shared" si="311"/>
        <v>0.46118444955795085</v>
      </c>
      <c r="E2074" s="13">
        <v>4.7010000000000003E-2</v>
      </c>
      <c r="F2074" s="13">
        <v>1.098E-2</v>
      </c>
      <c r="G2074" s="14">
        <v>0.11822000000000001</v>
      </c>
      <c r="H2074" s="14">
        <v>2.6530000000000001E-2</v>
      </c>
      <c r="I2074" s="13">
        <v>1.8239999999999999E-2</v>
      </c>
      <c r="J2074" s="13">
        <v>1.1800000000000001E-3</v>
      </c>
      <c r="K2074" s="15">
        <v>5.7999999999999996E-3</v>
      </c>
      <c r="L2074" s="15">
        <v>7.6000000000000004E-4</v>
      </c>
      <c r="M2074" s="16">
        <v>50</v>
      </c>
      <c r="N2074" s="16">
        <v>391</v>
      </c>
      <c r="O2074" s="16">
        <v>113</v>
      </c>
      <c r="P2074" s="16">
        <v>24</v>
      </c>
      <c r="Q2074" s="16">
        <v>117</v>
      </c>
      <c r="R2074" s="16">
        <v>7</v>
      </c>
      <c r="S2074" s="16">
        <v>117</v>
      </c>
      <c r="T2074" s="16">
        <v>15</v>
      </c>
      <c r="U2074" s="16">
        <v>117</v>
      </c>
      <c r="V2074" s="16">
        <v>7</v>
      </c>
      <c r="W2074" s="17">
        <f t="shared" si="319"/>
        <v>-3.5398230088495577</v>
      </c>
      <c r="X2074" s="119">
        <v>2.0814809226153096E-2</v>
      </c>
      <c r="Y2074" s="119">
        <v>4.2831803785221145E-4</v>
      </c>
      <c r="Z2074" s="120">
        <v>1.0243985469043822E-3</v>
      </c>
      <c r="AA2074" s="120">
        <v>2.3227114562683135E-5</v>
      </c>
      <c r="AB2074" s="120">
        <v>0.2829793442975635</v>
      </c>
      <c r="AC2074" s="120">
        <v>1.599744403231922E-5</v>
      </c>
      <c r="AD2074" s="20">
        <f t="shared" si="313"/>
        <v>7.3325611292296422</v>
      </c>
      <c r="AE2074" s="20">
        <f t="shared" si="314"/>
        <v>9.8234231404381589</v>
      </c>
      <c r="AF2074" s="20">
        <f t="shared" si="315"/>
        <v>0.56588178431495617</v>
      </c>
      <c r="AG2074" s="21">
        <f t="shared" si="316"/>
        <v>386.47101192871361</v>
      </c>
      <c r="AH2074" s="21">
        <f t="shared" si="317"/>
        <v>545.55175200856911</v>
      </c>
      <c r="AI2074" s="21">
        <f t="shared" si="312"/>
        <v>725.54348785216814</v>
      </c>
      <c r="AJ2074" s="20">
        <f t="shared" si="318"/>
        <v>-0.96914462208119334</v>
      </c>
    </row>
    <row r="2075" spans="1:36">
      <c r="A2075" s="1" t="s">
        <v>2093</v>
      </c>
      <c r="B2075" s="54">
        <v>272.88</v>
      </c>
      <c r="C2075" s="54">
        <v>645.30999999999995</v>
      </c>
      <c r="D2075" s="12">
        <f t="shared" si="311"/>
        <v>0.42286652926500445</v>
      </c>
      <c r="E2075" s="13">
        <v>4.9279999999999997E-2</v>
      </c>
      <c r="F2075" s="13">
        <v>1.92E-3</v>
      </c>
      <c r="G2075" s="14">
        <v>0.24318000000000001</v>
      </c>
      <c r="H2075" s="14">
        <v>8.7100000000000007E-3</v>
      </c>
      <c r="I2075" s="13">
        <v>3.6040000000000003E-2</v>
      </c>
      <c r="J2075" s="13">
        <v>6.8000000000000005E-4</v>
      </c>
      <c r="K2075" s="15">
        <v>1.209E-2</v>
      </c>
      <c r="L2075" s="15">
        <v>4.8999999999999998E-4</v>
      </c>
      <c r="M2075" s="16">
        <v>161</v>
      </c>
      <c r="N2075" s="16">
        <v>49</v>
      </c>
      <c r="O2075" s="16">
        <v>221</v>
      </c>
      <c r="P2075" s="16">
        <v>7</v>
      </c>
      <c r="Q2075" s="16">
        <v>228</v>
      </c>
      <c r="R2075" s="16">
        <v>4</v>
      </c>
      <c r="S2075" s="16">
        <v>243</v>
      </c>
      <c r="T2075" s="16">
        <v>10</v>
      </c>
      <c r="U2075" s="16">
        <v>228</v>
      </c>
      <c r="V2075" s="16">
        <v>4</v>
      </c>
      <c r="W2075" s="17">
        <f t="shared" si="319"/>
        <v>-3.1674208144796379</v>
      </c>
      <c r="X2075" s="119">
        <v>9.8740023022946925E-3</v>
      </c>
      <c r="Y2075" s="119">
        <v>9.3101111697051268E-5</v>
      </c>
      <c r="Z2075" s="120">
        <v>3.8633762452715124E-4</v>
      </c>
      <c r="AA2075" s="120">
        <v>2.7709703995156534E-6</v>
      </c>
      <c r="AB2075" s="120">
        <v>0.28225063890505064</v>
      </c>
      <c r="AC2075" s="120">
        <v>1.7301452059205329E-5</v>
      </c>
      <c r="AD2075" s="20">
        <f t="shared" si="313"/>
        <v>-18.437507778329419</v>
      </c>
      <c r="AE2075" s="20">
        <f t="shared" si="314"/>
        <v>-13.494010578550819</v>
      </c>
      <c r="AF2075" s="20">
        <f t="shared" si="315"/>
        <v>0.61215826851866861</v>
      </c>
      <c r="AG2075" s="21">
        <f t="shared" si="316"/>
        <v>1389.9247037685686</v>
      </c>
      <c r="AH2075" s="21">
        <f t="shared" si="317"/>
        <v>2107.3122756491493</v>
      </c>
      <c r="AI2075" s="21">
        <f t="shared" si="312"/>
        <v>2896.6234314217922</v>
      </c>
      <c r="AJ2075" s="20">
        <f t="shared" si="318"/>
        <v>-0.98836332456243525</v>
      </c>
    </row>
    <row r="2076" spans="1:36">
      <c r="A2076" s="1" t="s">
        <v>2094</v>
      </c>
      <c r="B2076" s="54">
        <v>46.64</v>
      </c>
      <c r="C2076" s="54">
        <v>102.76</v>
      </c>
      <c r="D2076" s="12">
        <f t="shared" si="311"/>
        <v>0.45387310237446477</v>
      </c>
      <c r="E2076" s="13">
        <v>7.2650000000000006E-2</v>
      </c>
      <c r="F2076" s="13">
        <v>1.74E-3</v>
      </c>
      <c r="G2076" s="14">
        <v>1.62121</v>
      </c>
      <c r="H2076" s="14">
        <v>3.5450000000000002E-2</v>
      </c>
      <c r="I2076" s="13">
        <v>0.16303999999999999</v>
      </c>
      <c r="J2076" s="13">
        <v>2.5799999999999998E-3</v>
      </c>
      <c r="K2076" s="15">
        <v>4.1930000000000002E-2</v>
      </c>
      <c r="L2076" s="15">
        <v>1.3699999999999999E-3</v>
      </c>
      <c r="M2076" s="16">
        <v>1004</v>
      </c>
      <c r="N2076" s="16">
        <v>21</v>
      </c>
      <c r="O2076" s="16">
        <v>978</v>
      </c>
      <c r="P2076" s="16">
        <v>14</v>
      </c>
      <c r="Q2076" s="16">
        <v>974</v>
      </c>
      <c r="R2076" s="16">
        <v>14</v>
      </c>
      <c r="S2076" s="16">
        <v>830</v>
      </c>
      <c r="T2076" s="16">
        <v>27</v>
      </c>
      <c r="U2076" s="16">
        <v>974</v>
      </c>
      <c r="V2076" s="16">
        <v>14</v>
      </c>
      <c r="W2076" s="17">
        <f t="shared" si="319"/>
        <v>0.40899795501022496</v>
      </c>
      <c r="X2076" s="119">
        <v>2.7833357898158152E-2</v>
      </c>
      <c r="Y2076" s="119">
        <v>3.3982823113126059E-4</v>
      </c>
      <c r="Z2076" s="120">
        <v>1.0374405328642418E-3</v>
      </c>
      <c r="AA2076" s="120">
        <v>1.1882128432723652E-5</v>
      </c>
      <c r="AB2076" s="120">
        <v>0.28231889053575193</v>
      </c>
      <c r="AC2076" s="120">
        <v>1.5159017451070684E-5</v>
      </c>
      <c r="AD2076" s="20">
        <f t="shared" si="313"/>
        <v>-16.023844802458555</v>
      </c>
      <c r="AE2076" s="20">
        <f t="shared" si="314"/>
        <v>4.8597440004782833</v>
      </c>
      <c r="AF2076" s="20">
        <f t="shared" si="315"/>
        <v>0.53724375352372467</v>
      </c>
      <c r="AG2076" s="21">
        <f t="shared" si="316"/>
        <v>1318.4499858076717</v>
      </c>
      <c r="AH2076" s="21">
        <f t="shared" si="317"/>
        <v>1521.6035752843909</v>
      </c>
      <c r="AI2076" s="21">
        <f t="shared" si="312"/>
        <v>1751.5970769038352</v>
      </c>
      <c r="AJ2076" s="20">
        <f t="shared" si="318"/>
        <v>-0.96875179117878785</v>
      </c>
    </row>
    <row r="2077" spans="1:36">
      <c r="A2077" s="1" t="s">
        <v>2095</v>
      </c>
      <c r="B2077" s="54">
        <v>80.599999999999994</v>
      </c>
      <c r="C2077" s="54">
        <v>255.04</v>
      </c>
      <c r="D2077" s="12">
        <f t="shared" si="311"/>
        <v>0.31602885821831866</v>
      </c>
      <c r="E2077" s="13">
        <v>7.6740000000000003E-2</v>
      </c>
      <c r="F2077" s="13">
        <v>5.5199999999999997E-3</v>
      </c>
      <c r="G2077" s="14">
        <v>1.73041</v>
      </c>
      <c r="H2077" s="14">
        <v>0.1154</v>
      </c>
      <c r="I2077" s="13">
        <v>0.16353000000000001</v>
      </c>
      <c r="J2077" s="13">
        <v>4.3800000000000002E-3</v>
      </c>
      <c r="K2077" s="15">
        <v>4.9119999999999997E-2</v>
      </c>
      <c r="L2077" s="15">
        <v>1.25E-3</v>
      </c>
      <c r="M2077" s="16">
        <v>1115</v>
      </c>
      <c r="N2077" s="16">
        <v>148</v>
      </c>
      <c r="O2077" s="16">
        <v>1020</v>
      </c>
      <c r="P2077" s="16">
        <v>43</v>
      </c>
      <c r="Q2077" s="16">
        <v>976</v>
      </c>
      <c r="R2077" s="16">
        <v>24</v>
      </c>
      <c r="S2077" s="16">
        <v>969</v>
      </c>
      <c r="T2077" s="16">
        <v>24</v>
      </c>
      <c r="U2077" s="16">
        <v>976</v>
      </c>
      <c r="V2077" s="16">
        <v>24</v>
      </c>
      <c r="W2077" s="17">
        <f t="shared" si="319"/>
        <v>4.3137254901960782</v>
      </c>
      <c r="X2077" s="119">
        <v>2.2856175987507887E-2</v>
      </c>
      <c r="Y2077" s="119">
        <v>3.0271509888439325E-4</v>
      </c>
      <c r="Z2077" s="120">
        <v>9.3053318159626514E-4</v>
      </c>
      <c r="AA2077" s="120">
        <v>1.2017001640315142E-5</v>
      </c>
      <c r="AB2077" s="120">
        <v>0.28232153611247868</v>
      </c>
      <c r="AC2077" s="120">
        <v>1.5415063175901133E-5</v>
      </c>
      <c r="AD2077" s="20">
        <f t="shared" si="313"/>
        <v>-15.930286150019901</v>
      </c>
      <c r="AE2077" s="20">
        <f t="shared" si="314"/>
        <v>5.066470782346677</v>
      </c>
      <c r="AF2077" s="20">
        <f t="shared" si="315"/>
        <v>0.54632059645770747</v>
      </c>
      <c r="AG2077" s="21">
        <f t="shared" si="316"/>
        <v>1311.0437670239023</v>
      </c>
      <c r="AH2077" s="21">
        <f t="shared" si="317"/>
        <v>1510.1691928186738</v>
      </c>
      <c r="AI2077" s="21">
        <f t="shared" si="312"/>
        <v>1734.5202538025167</v>
      </c>
      <c r="AJ2077" s="20">
        <f t="shared" si="318"/>
        <v>-0.97197189212059443</v>
      </c>
    </row>
    <row r="2078" spans="1:36">
      <c r="A2078" s="23" t="s">
        <v>2096</v>
      </c>
      <c r="B2078" s="51">
        <v>207.46</v>
      </c>
      <c r="C2078" s="51">
        <v>167.27</v>
      </c>
      <c r="D2078" s="25">
        <f t="shared" si="311"/>
        <v>1.2402702217970945</v>
      </c>
      <c r="E2078" s="26">
        <v>9.1810000000000003E-2</v>
      </c>
      <c r="F2078" s="26">
        <v>1.397E-2</v>
      </c>
      <c r="G2078" s="27">
        <v>2.6760799999999998</v>
      </c>
      <c r="H2078" s="27">
        <v>0.39056999999999997</v>
      </c>
      <c r="I2078" s="26">
        <v>0.21140999999999999</v>
      </c>
      <c r="J2078" s="26">
        <v>9.1299999999999992E-3</v>
      </c>
      <c r="K2078" s="28">
        <v>6.2289999999999998E-2</v>
      </c>
      <c r="L2078" s="28">
        <v>2.2100000000000002E-3</v>
      </c>
      <c r="M2078" s="29">
        <v>1463</v>
      </c>
      <c r="N2078" s="29">
        <v>308</v>
      </c>
      <c r="O2078" s="29">
        <v>1322</v>
      </c>
      <c r="P2078" s="29">
        <v>108</v>
      </c>
      <c r="Q2078" s="29">
        <v>1236</v>
      </c>
      <c r="R2078" s="29">
        <v>49</v>
      </c>
      <c r="S2078" s="29">
        <v>1221</v>
      </c>
      <c r="T2078" s="29">
        <v>42</v>
      </c>
      <c r="U2078" s="29">
        <v>1463</v>
      </c>
      <c r="V2078" s="29">
        <v>308</v>
      </c>
      <c r="W2078" s="30">
        <f>100*(M2078-Q2078)/M2078</f>
        <v>15.516062884483937</v>
      </c>
      <c r="X2078" s="121">
        <v>1.7330802387404129E-2</v>
      </c>
      <c r="Y2078" s="121">
        <v>2.6967960866088611E-4</v>
      </c>
      <c r="Z2078" s="122">
        <v>6.8184370637064352E-4</v>
      </c>
      <c r="AA2078" s="122">
        <v>9.704224086793008E-6</v>
      </c>
      <c r="AB2078" s="122">
        <v>0.28212645601495201</v>
      </c>
      <c r="AC2078" s="122">
        <v>1.5393557855520411E-5</v>
      </c>
      <c r="AD2078" s="33">
        <f t="shared" si="313"/>
        <v>-22.829133897557252</v>
      </c>
      <c r="AE2078" s="33">
        <f t="shared" si="314"/>
        <v>9.0446479037353811</v>
      </c>
      <c r="AF2078" s="33">
        <f t="shared" si="315"/>
        <v>0.54615618349998785</v>
      </c>
      <c r="AG2078" s="34">
        <f t="shared" si="316"/>
        <v>1572.1928830854231</v>
      </c>
      <c r="AH2078" s="34">
        <f t="shared" si="317"/>
        <v>1638.2411264752059</v>
      </c>
      <c r="AI2078" s="34">
        <f t="shared" si="312"/>
        <v>1711.8423995947924</v>
      </c>
      <c r="AJ2078" s="33">
        <f t="shared" si="318"/>
        <v>-0.97946253896473967</v>
      </c>
    </row>
    <row r="2079" spans="1:36">
      <c r="A2079" s="1" t="s">
        <v>2097</v>
      </c>
      <c r="B2079" s="54">
        <v>165.14</v>
      </c>
      <c r="C2079" s="54">
        <v>222.41</v>
      </c>
      <c r="D2079" s="12">
        <f t="shared" si="311"/>
        <v>0.74250258531540847</v>
      </c>
      <c r="E2079" s="13">
        <v>9.6610000000000001E-2</v>
      </c>
      <c r="F2079" s="13">
        <v>1.24E-3</v>
      </c>
      <c r="G2079" s="14">
        <v>3.6316299999999999</v>
      </c>
      <c r="H2079" s="14">
        <v>4.2860000000000002E-2</v>
      </c>
      <c r="I2079" s="13">
        <v>0.27477000000000001</v>
      </c>
      <c r="J2079" s="13">
        <v>3.3600000000000001E-3</v>
      </c>
      <c r="K2079" s="15">
        <v>8.2400000000000001E-2</v>
      </c>
      <c r="L2079" s="15">
        <v>1.2700000000000001E-3</v>
      </c>
      <c r="M2079" s="16">
        <v>1560</v>
      </c>
      <c r="N2079" s="16">
        <v>10</v>
      </c>
      <c r="O2079" s="16">
        <v>1556</v>
      </c>
      <c r="P2079" s="16">
        <v>9</v>
      </c>
      <c r="Q2079" s="16">
        <v>1565</v>
      </c>
      <c r="R2079" s="16">
        <v>17</v>
      </c>
      <c r="S2079" s="16">
        <v>1600</v>
      </c>
      <c r="T2079" s="16">
        <v>24</v>
      </c>
      <c r="U2079" s="16">
        <v>1560</v>
      </c>
      <c r="V2079" s="16">
        <v>10</v>
      </c>
      <c r="W2079" s="17">
        <f>100*(M2079-Q2079)/M2079</f>
        <v>-0.32051282051282054</v>
      </c>
      <c r="X2079" s="119">
        <v>2.7720724261782022E-2</v>
      </c>
      <c r="Y2079" s="119">
        <v>8.329298613214091E-4</v>
      </c>
      <c r="Z2079" s="120">
        <v>1.1456862758246525E-3</v>
      </c>
      <c r="AA2079" s="120">
        <v>3.4946072045241748E-5</v>
      </c>
      <c r="AB2079" s="120">
        <v>0.28190274365417667</v>
      </c>
      <c r="AC2079" s="120">
        <v>1.5795642775964738E-5</v>
      </c>
      <c r="AD2079" s="20">
        <f t="shared" si="313"/>
        <v>-30.740538165849873</v>
      </c>
      <c r="AE2079" s="20">
        <f t="shared" si="314"/>
        <v>2.7714594195615838</v>
      </c>
      <c r="AF2079" s="20">
        <f t="shared" si="315"/>
        <v>0.56054496515675334</v>
      </c>
      <c r="AG2079" s="21">
        <f t="shared" si="316"/>
        <v>1902.7963704101733</v>
      </c>
      <c r="AH2079" s="21">
        <f t="shared" si="317"/>
        <v>2103.4005056955352</v>
      </c>
      <c r="AI2079" s="21">
        <f t="shared" si="312"/>
        <v>2331.6287180876598</v>
      </c>
      <c r="AJ2079" s="20">
        <f t="shared" si="318"/>
        <v>-0.9654913772341972</v>
      </c>
    </row>
    <row r="2080" spans="1:36">
      <c r="A2080" s="1" t="s">
        <v>2098</v>
      </c>
      <c r="B2080" s="54">
        <v>33.159999999999997</v>
      </c>
      <c r="C2080" s="54">
        <v>57.81</v>
      </c>
      <c r="D2080" s="12">
        <f t="shared" si="311"/>
        <v>0.57360318284033895</v>
      </c>
      <c r="E2080" s="13">
        <v>4.6050000000000001E-2</v>
      </c>
      <c r="F2080" s="13">
        <v>3.5619999999999999E-2</v>
      </c>
      <c r="G2080" s="14">
        <v>0.15740999999999999</v>
      </c>
      <c r="H2080" s="14">
        <v>0.11963</v>
      </c>
      <c r="I2080" s="13">
        <v>2.479E-2</v>
      </c>
      <c r="J2080" s="13">
        <v>3.5699999999999998E-3</v>
      </c>
      <c r="K2080" s="15">
        <v>1.069E-2</v>
      </c>
      <c r="L2080" s="15">
        <v>4.6800000000000001E-3</v>
      </c>
      <c r="M2080" s="16"/>
      <c r="N2080" s="16">
        <v>1119</v>
      </c>
      <c r="O2080" s="16">
        <v>148</v>
      </c>
      <c r="P2080" s="16">
        <v>105</v>
      </c>
      <c r="Q2080" s="16">
        <v>158</v>
      </c>
      <c r="R2080" s="16">
        <v>22</v>
      </c>
      <c r="S2080" s="16">
        <v>215</v>
      </c>
      <c r="T2080" s="16">
        <v>94</v>
      </c>
      <c r="U2080" s="16">
        <v>158</v>
      </c>
      <c r="V2080" s="16">
        <v>22</v>
      </c>
      <c r="W2080" s="17">
        <f>100*(O2080-Q2080)/O2080</f>
        <v>-6.756756756756757</v>
      </c>
      <c r="X2080" s="119">
        <v>2.0806304053002597E-2</v>
      </c>
      <c r="Y2080" s="119">
        <v>2.2797429269368318E-4</v>
      </c>
      <c r="Z2080" s="120">
        <v>9.0921776035472117E-4</v>
      </c>
      <c r="AA2080" s="120">
        <v>8.0318580842778168E-6</v>
      </c>
      <c r="AB2080" s="120">
        <v>0.28307318809181292</v>
      </c>
      <c r="AC2080" s="120">
        <v>1.6392498154448083E-5</v>
      </c>
      <c r="AD2080" s="20">
        <f t="shared" si="313"/>
        <v>10.651269991828194</v>
      </c>
      <c r="AE2080" s="20">
        <f t="shared" si="314"/>
        <v>14.029765831120589</v>
      </c>
      <c r="AF2080" s="20">
        <f t="shared" si="315"/>
        <v>0.57990840297825796</v>
      </c>
      <c r="AG2080" s="21">
        <f t="shared" si="316"/>
        <v>252.01163989100613</v>
      </c>
      <c r="AH2080" s="21">
        <f t="shared" si="317"/>
        <v>307.97027077946092</v>
      </c>
      <c r="AI2080" s="21">
        <f t="shared" si="312"/>
        <v>370.95778450683451</v>
      </c>
      <c r="AJ2080" s="20">
        <f t="shared" si="318"/>
        <v>-0.97261392288088189</v>
      </c>
    </row>
    <row r="2081" spans="1:36">
      <c r="A2081" s="1" t="s">
        <v>2099</v>
      </c>
      <c r="B2081" s="54">
        <v>289.69</v>
      </c>
      <c r="C2081" s="54">
        <v>340.85</v>
      </c>
      <c r="D2081" s="12">
        <f t="shared" si="311"/>
        <v>0.84990465013935745</v>
      </c>
      <c r="E2081" s="13">
        <v>7.9570000000000002E-2</v>
      </c>
      <c r="F2081" s="13">
        <v>2.2300000000000002E-3</v>
      </c>
      <c r="G2081" s="14">
        <v>2.1758999999999999</v>
      </c>
      <c r="H2081" s="14">
        <v>5.5550000000000002E-2</v>
      </c>
      <c r="I2081" s="13">
        <v>0.19993</v>
      </c>
      <c r="J2081" s="13">
        <v>3.6700000000000001E-3</v>
      </c>
      <c r="K2081" s="15">
        <v>4.7780000000000003E-2</v>
      </c>
      <c r="L2081" s="15">
        <v>1.4599999999999999E-3</v>
      </c>
      <c r="M2081" s="16">
        <v>1186</v>
      </c>
      <c r="N2081" s="16">
        <v>24</v>
      </c>
      <c r="O2081" s="16">
        <v>1173</v>
      </c>
      <c r="P2081" s="16">
        <v>18</v>
      </c>
      <c r="Q2081" s="16">
        <v>1175</v>
      </c>
      <c r="R2081" s="16">
        <v>20</v>
      </c>
      <c r="S2081" s="16">
        <v>943</v>
      </c>
      <c r="T2081" s="16">
        <v>28</v>
      </c>
      <c r="U2081" s="16">
        <v>1186</v>
      </c>
      <c r="V2081" s="16">
        <v>24</v>
      </c>
      <c r="W2081" s="17">
        <f>100*(M2081-Q2081)/M2081</f>
        <v>0.92748735244519398</v>
      </c>
      <c r="X2081" s="119">
        <v>3.193636824114568E-2</v>
      </c>
      <c r="Y2081" s="119">
        <v>6.3400071495885342E-4</v>
      </c>
      <c r="Z2081" s="120">
        <v>1.2832494144797008E-3</v>
      </c>
      <c r="AA2081" s="120">
        <v>2.2324355262529137E-5</v>
      </c>
      <c r="AB2081" s="120">
        <v>0.28205760517254924</v>
      </c>
      <c r="AC2081" s="120">
        <v>1.5464971324487737E-5</v>
      </c>
      <c r="AD2081" s="20">
        <f t="shared" si="313"/>
        <v>-25.263987504094978</v>
      </c>
      <c r="AE2081" s="20">
        <f t="shared" si="314"/>
        <v>8.4801721733640534E-3</v>
      </c>
      <c r="AF2081" s="20">
        <f t="shared" si="315"/>
        <v>0.54834749815128414</v>
      </c>
      <c r="AG2081" s="21">
        <f t="shared" si="316"/>
        <v>1693.6414210012585</v>
      </c>
      <c r="AH2081" s="21">
        <f t="shared" si="317"/>
        <v>1987.7502057243746</v>
      </c>
      <c r="AI2081" s="21">
        <f t="shared" si="312"/>
        <v>2324.4852921286119</v>
      </c>
      <c r="AJ2081" s="20">
        <f t="shared" si="318"/>
        <v>-0.96134790920241864</v>
      </c>
    </row>
    <row r="2082" spans="1:36">
      <c r="A2082" s="1" t="s">
        <v>2100</v>
      </c>
      <c r="B2082" s="54">
        <v>210.6</v>
      </c>
      <c r="C2082" s="54">
        <v>276</v>
      </c>
      <c r="D2082" s="12">
        <f t="shared" si="311"/>
        <v>0.76304347826086949</v>
      </c>
      <c r="E2082" s="13">
        <v>4.752E-2</v>
      </c>
      <c r="F2082" s="13">
        <v>1.516E-2</v>
      </c>
      <c r="G2082" s="14">
        <v>0.16936000000000001</v>
      </c>
      <c r="H2082" s="14">
        <v>5.3280000000000001E-2</v>
      </c>
      <c r="I2082" s="13">
        <v>2.5850000000000001E-2</v>
      </c>
      <c r="J2082" s="13">
        <v>1.3699999999999999E-3</v>
      </c>
      <c r="K2082" s="15">
        <v>8.2100000000000003E-3</v>
      </c>
      <c r="L2082" s="15">
        <v>1.01E-3</v>
      </c>
      <c r="M2082" s="16">
        <v>75</v>
      </c>
      <c r="N2082" s="16">
        <v>528</v>
      </c>
      <c r="O2082" s="16">
        <v>159</v>
      </c>
      <c r="P2082" s="16">
        <v>46</v>
      </c>
      <c r="Q2082" s="16">
        <v>165</v>
      </c>
      <c r="R2082" s="16">
        <v>9</v>
      </c>
      <c r="S2082" s="16">
        <v>165</v>
      </c>
      <c r="T2082" s="16">
        <v>20</v>
      </c>
      <c r="U2082" s="16">
        <v>165</v>
      </c>
      <c r="V2082" s="16">
        <v>9</v>
      </c>
      <c r="W2082" s="17">
        <f>100*(O2082-Q2082)/O2082</f>
        <v>-3.7735849056603774</v>
      </c>
      <c r="X2082" s="119">
        <v>2.3311371494874122E-2</v>
      </c>
      <c r="Y2082" s="119">
        <v>2.7613182332067286E-4</v>
      </c>
      <c r="Z2082" s="120">
        <v>1.0122135919493041E-3</v>
      </c>
      <c r="AA2082" s="120">
        <v>1.1775241296093754E-5</v>
      </c>
      <c r="AB2082" s="120">
        <v>0.2825882620206196</v>
      </c>
      <c r="AC2082" s="120">
        <v>1.5843777387881949E-5</v>
      </c>
      <c r="AD2082" s="20">
        <f t="shared" si="313"/>
        <v>-6.4977430361001787</v>
      </c>
      <c r="AE2082" s="20">
        <f t="shared" si="314"/>
        <v>-2.9867261393001776</v>
      </c>
      <c r="AF2082" s="20">
        <f t="shared" si="315"/>
        <v>0.56050523929099783</v>
      </c>
      <c r="AG2082" s="21">
        <f t="shared" si="316"/>
        <v>939.71612747432391</v>
      </c>
      <c r="AH2082" s="21">
        <f t="shared" si="317"/>
        <v>1397.4660320362855</v>
      </c>
      <c r="AI2082" s="21">
        <f t="shared" si="312"/>
        <v>1915.1017654915254</v>
      </c>
      <c r="AJ2082" s="20">
        <f t="shared" si="318"/>
        <v>-0.96951163879670776</v>
      </c>
    </row>
    <row r="2083" spans="1:36">
      <c r="A2083" s="1" t="s">
        <v>2101</v>
      </c>
      <c r="B2083" s="54">
        <v>83.61</v>
      </c>
      <c r="C2083" s="54">
        <v>205.63</v>
      </c>
      <c r="D2083" s="12">
        <f t="shared" si="311"/>
        <v>0.40660409473325876</v>
      </c>
      <c r="E2083" s="13">
        <v>5.9319999999999998E-2</v>
      </c>
      <c r="F2083" s="13">
        <v>2.7200000000000002E-3</v>
      </c>
      <c r="G2083" s="14">
        <v>0.7621</v>
      </c>
      <c r="H2083" s="14">
        <v>3.1949999999999999E-2</v>
      </c>
      <c r="I2083" s="13">
        <v>9.3969999999999998E-2</v>
      </c>
      <c r="J2083" s="13">
        <v>2.2200000000000002E-3</v>
      </c>
      <c r="K2083" s="15">
        <v>3.2219999999999999E-2</v>
      </c>
      <c r="L2083" s="15">
        <v>1.6900000000000001E-3</v>
      </c>
      <c r="M2083" s="16">
        <v>579</v>
      </c>
      <c r="N2083" s="16">
        <v>51</v>
      </c>
      <c r="O2083" s="16">
        <v>575</v>
      </c>
      <c r="P2083" s="16">
        <v>18</v>
      </c>
      <c r="Q2083" s="16">
        <v>579</v>
      </c>
      <c r="R2083" s="16">
        <v>13</v>
      </c>
      <c r="S2083" s="16">
        <v>641</v>
      </c>
      <c r="T2083" s="16">
        <v>33</v>
      </c>
      <c r="U2083" s="16">
        <v>579</v>
      </c>
      <c r="V2083" s="16">
        <v>13</v>
      </c>
      <c r="W2083" s="17">
        <f>100*(O2083-Q2083)/O2083</f>
        <v>-0.69565217391304346</v>
      </c>
      <c r="X2083" s="119">
        <v>1.5427109106478345E-2</v>
      </c>
      <c r="Y2083" s="119">
        <v>6.2234370118317709E-5</v>
      </c>
      <c r="Z2083" s="120">
        <v>6.1349025158881256E-4</v>
      </c>
      <c r="AA2083" s="120">
        <v>1.2917378794075668E-6</v>
      </c>
      <c r="AB2083" s="120">
        <v>0.28231610225095327</v>
      </c>
      <c r="AC2083" s="120">
        <v>1.4322213128708219E-5</v>
      </c>
      <c r="AD2083" s="20">
        <f t="shared" si="313"/>
        <v>-16.122450208887471</v>
      </c>
      <c r="AE2083" s="20">
        <f t="shared" si="314"/>
        <v>-3.6019063987302591</v>
      </c>
      <c r="AF2083" s="20">
        <f t="shared" si="315"/>
        <v>0.50714047382986149</v>
      </c>
      <c r="AG2083" s="21">
        <f t="shared" si="316"/>
        <v>1307.6932297762617</v>
      </c>
      <c r="AH2083" s="21">
        <f t="shared" si="317"/>
        <v>1750.5759151653183</v>
      </c>
      <c r="AI2083" s="21">
        <f t="shared" si="312"/>
        <v>2242.637799534752</v>
      </c>
      <c r="AJ2083" s="20">
        <f t="shared" si="318"/>
        <v>-0.98152137796419237</v>
      </c>
    </row>
    <row r="2084" spans="1:36">
      <c r="A2084" s="1" t="s">
        <v>2102</v>
      </c>
      <c r="B2084" s="54">
        <v>142.99</v>
      </c>
      <c r="C2084" s="54">
        <v>143.12</v>
      </c>
      <c r="D2084" s="12">
        <f t="shared" si="311"/>
        <v>0.99909167132476251</v>
      </c>
      <c r="E2084" s="13">
        <v>5.9520000000000003E-2</v>
      </c>
      <c r="F2084" s="13">
        <v>4.2700000000000004E-3</v>
      </c>
      <c r="G2084" s="14">
        <v>0.70796999999999999</v>
      </c>
      <c r="H2084" s="14">
        <v>4.6300000000000001E-2</v>
      </c>
      <c r="I2084" s="13">
        <v>8.702E-2</v>
      </c>
      <c r="J2084" s="13">
        <v>3.0400000000000002E-3</v>
      </c>
      <c r="K2084" s="15">
        <v>3.065E-2</v>
      </c>
      <c r="L2084" s="15">
        <v>1.58E-3</v>
      </c>
      <c r="M2084" s="16">
        <v>586</v>
      </c>
      <c r="N2084" s="16">
        <v>83</v>
      </c>
      <c r="O2084" s="16">
        <v>544</v>
      </c>
      <c r="P2084" s="16">
        <v>28</v>
      </c>
      <c r="Q2084" s="16">
        <v>538</v>
      </c>
      <c r="R2084" s="16">
        <v>18</v>
      </c>
      <c r="S2084" s="16">
        <v>610</v>
      </c>
      <c r="T2084" s="16">
        <v>31</v>
      </c>
      <c r="U2084" s="16">
        <v>538</v>
      </c>
      <c r="V2084" s="16">
        <v>18</v>
      </c>
      <c r="W2084" s="17">
        <f>100*(O2084-Q2084)/O2084</f>
        <v>1.1029411764705883</v>
      </c>
      <c r="X2084" s="119">
        <v>2.6493159246794372E-2</v>
      </c>
      <c r="Y2084" s="119">
        <v>2.7727671073944713E-4</v>
      </c>
      <c r="Z2084" s="120">
        <v>1.1665717855488388E-3</v>
      </c>
      <c r="AA2084" s="120">
        <v>1.0669128670550315E-5</v>
      </c>
      <c r="AB2084" s="120">
        <v>0.28258751922118114</v>
      </c>
      <c r="AC2084" s="120">
        <v>1.8215668040057254E-5</v>
      </c>
      <c r="AD2084" s="20">
        <f t="shared" si="313"/>
        <v>-6.5240115293907497</v>
      </c>
      <c r="AE2084" s="20">
        <f t="shared" si="314"/>
        <v>4.9183299160149296</v>
      </c>
      <c r="AF2084" s="20">
        <f t="shared" si="315"/>
        <v>0.6449465945552455</v>
      </c>
      <c r="AG2084" s="21">
        <f t="shared" si="316"/>
        <v>944.62766170637587</v>
      </c>
      <c r="AH2084" s="21">
        <f t="shared" si="317"/>
        <v>1182.2255281802813</v>
      </c>
      <c r="AI2084" s="21">
        <f t="shared" si="312"/>
        <v>1452.8002500159996</v>
      </c>
      <c r="AJ2084" s="20">
        <f t="shared" si="318"/>
        <v>-0.96486229561599879</v>
      </c>
    </row>
    <row r="2085" spans="1:36">
      <c r="A2085" s="1" t="s">
        <v>2103</v>
      </c>
      <c r="B2085" s="54">
        <v>193.97</v>
      </c>
      <c r="C2085" s="54">
        <v>857.93</v>
      </c>
      <c r="D2085" s="12">
        <f t="shared" si="311"/>
        <v>0.22609070670101292</v>
      </c>
      <c r="E2085" s="13">
        <v>5.9880000000000003E-2</v>
      </c>
      <c r="F2085" s="13">
        <v>8.3000000000000001E-4</v>
      </c>
      <c r="G2085" s="14">
        <v>0.84</v>
      </c>
      <c r="H2085" s="14">
        <v>1.0630000000000001E-2</v>
      </c>
      <c r="I2085" s="13">
        <v>0.10263</v>
      </c>
      <c r="J2085" s="13">
        <v>1.1800000000000001E-3</v>
      </c>
      <c r="K2085" s="15">
        <v>3.2570000000000002E-2</v>
      </c>
      <c r="L2085" s="15">
        <v>7.1000000000000002E-4</v>
      </c>
      <c r="M2085" s="16">
        <v>599</v>
      </c>
      <c r="N2085" s="16">
        <v>12</v>
      </c>
      <c r="O2085" s="16">
        <v>619</v>
      </c>
      <c r="P2085" s="16">
        <v>6</v>
      </c>
      <c r="Q2085" s="16">
        <v>630</v>
      </c>
      <c r="R2085" s="16">
        <v>7</v>
      </c>
      <c r="S2085" s="16">
        <v>648</v>
      </c>
      <c r="T2085" s="16">
        <v>14</v>
      </c>
      <c r="U2085" s="16">
        <v>630</v>
      </c>
      <c r="V2085" s="16">
        <v>7</v>
      </c>
      <c r="W2085" s="17">
        <f>100*(O2085-Q2085)/O2085</f>
        <v>-1.7770597738287561</v>
      </c>
      <c r="X2085" s="119">
        <v>9.5908405460382248E-3</v>
      </c>
      <c r="Y2085" s="119">
        <v>9.7802777054044451E-5</v>
      </c>
      <c r="Z2085" s="120">
        <v>3.6660879250146737E-4</v>
      </c>
      <c r="AA2085" s="120">
        <v>3.3297607326725845E-6</v>
      </c>
      <c r="AB2085" s="120">
        <v>0.28186708567074936</v>
      </c>
      <c r="AC2085" s="120">
        <v>1.4468092596740432E-5</v>
      </c>
      <c r="AD2085" s="20">
        <f t="shared" si="313"/>
        <v>-32.001553521942007</v>
      </c>
      <c r="AE2085" s="20">
        <f t="shared" si="314"/>
        <v>-18.288879157362103</v>
      </c>
      <c r="AF2085" s="20">
        <f t="shared" si="315"/>
        <v>0.51236397621778229</v>
      </c>
      <c r="AG2085" s="21">
        <f t="shared" si="316"/>
        <v>1912.9666274921578</v>
      </c>
      <c r="AH2085" s="21">
        <f t="shared" si="317"/>
        <v>2706.1608650879602</v>
      </c>
      <c r="AI2085" s="21">
        <f t="shared" si="312"/>
        <v>3578.1484284249041</v>
      </c>
      <c r="AJ2085" s="20">
        <f t="shared" si="318"/>
        <v>-0.9889575664909197</v>
      </c>
    </row>
    <row r="2086" spans="1:36">
      <c r="A2086" s="1" t="s">
        <v>2104</v>
      </c>
      <c r="B2086" s="54">
        <v>156.63</v>
      </c>
      <c r="C2086" s="54">
        <v>291.39</v>
      </c>
      <c r="D2086" s="12">
        <f t="shared" si="311"/>
        <v>0.53752702563574595</v>
      </c>
      <c r="E2086" s="13">
        <v>5.0099999999999999E-2</v>
      </c>
      <c r="F2086" s="13">
        <v>3.8899999999999998E-3</v>
      </c>
      <c r="G2086" s="14">
        <v>0.26295000000000002</v>
      </c>
      <c r="H2086" s="14">
        <v>1.8720000000000001E-2</v>
      </c>
      <c r="I2086" s="13">
        <v>3.8420000000000003E-2</v>
      </c>
      <c r="J2086" s="13">
        <v>1.31E-3</v>
      </c>
      <c r="K2086" s="15">
        <v>1.227E-2</v>
      </c>
      <c r="L2086" s="15">
        <v>8.8999999999999995E-4</v>
      </c>
      <c r="M2086" s="16">
        <v>200</v>
      </c>
      <c r="N2086" s="16">
        <v>102</v>
      </c>
      <c r="O2086" s="16">
        <v>237</v>
      </c>
      <c r="P2086" s="16">
        <v>15</v>
      </c>
      <c r="Q2086" s="16">
        <v>243</v>
      </c>
      <c r="R2086" s="16">
        <v>8</v>
      </c>
      <c r="S2086" s="16">
        <v>246</v>
      </c>
      <c r="T2086" s="16">
        <v>18</v>
      </c>
      <c r="U2086" s="16">
        <v>243</v>
      </c>
      <c r="V2086" s="16">
        <v>8</v>
      </c>
      <c r="W2086" s="17">
        <f>100*(O2086-Q2086)/O2086</f>
        <v>-2.5316455696202533</v>
      </c>
      <c r="X2086" s="119">
        <v>1.6677803472850597E-2</v>
      </c>
      <c r="Y2086" s="119">
        <v>1.0966682770565212E-3</v>
      </c>
      <c r="Z2086" s="120">
        <v>6.5710590318662082E-4</v>
      </c>
      <c r="AA2086" s="120">
        <v>4.2255986380696693E-5</v>
      </c>
      <c r="AB2086" s="120">
        <v>0.28216041894489846</v>
      </c>
      <c r="AC2086" s="120">
        <v>1.7455855715871403E-5</v>
      </c>
      <c r="AD2086" s="20">
        <f t="shared" si="313"/>
        <v>-21.62806271842954</v>
      </c>
      <c r="AE2086" s="20">
        <f t="shared" si="314"/>
        <v>-16.403644620456291</v>
      </c>
      <c r="AF2086" s="20">
        <f t="shared" si="315"/>
        <v>0.61764177147942645</v>
      </c>
      <c r="AG2086" s="21">
        <f t="shared" si="316"/>
        <v>1524.35259082471</v>
      </c>
      <c r="AH2086" s="21">
        <f t="shared" si="317"/>
        <v>2300.7577900198048</v>
      </c>
      <c r="AI2086" s="21">
        <f t="shared" si="312"/>
        <v>3165.0160618281234</v>
      </c>
      <c r="AJ2086" s="20">
        <f t="shared" si="318"/>
        <v>-0.98020765351847527</v>
      </c>
    </row>
    <row r="2087" spans="1:36">
      <c r="A2087" s="1" t="s">
        <v>2105</v>
      </c>
      <c r="B2087" s="54">
        <v>47.23</v>
      </c>
      <c r="C2087" s="54">
        <v>246.89</v>
      </c>
      <c r="D2087" s="12">
        <f t="shared" si="311"/>
        <v>0.19129976912795171</v>
      </c>
      <c r="E2087" s="13">
        <v>0.24876000000000001</v>
      </c>
      <c r="F2087" s="13">
        <v>1.99E-3</v>
      </c>
      <c r="G2087" s="14">
        <v>21.65391</v>
      </c>
      <c r="H2087" s="14">
        <v>0.16869999999999999</v>
      </c>
      <c r="I2087" s="13">
        <v>0.63726000000000005</v>
      </c>
      <c r="J2087" s="13">
        <v>7.26E-3</v>
      </c>
      <c r="K2087" s="15">
        <v>0.15131</v>
      </c>
      <c r="L2087" s="15">
        <v>3.3999999999999998E-3</v>
      </c>
      <c r="M2087" s="16">
        <v>3177</v>
      </c>
      <c r="N2087" s="16">
        <v>9</v>
      </c>
      <c r="O2087" s="16">
        <v>3168</v>
      </c>
      <c r="P2087" s="16">
        <v>8</v>
      </c>
      <c r="Q2087" s="16">
        <v>3178</v>
      </c>
      <c r="R2087" s="16">
        <v>29</v>
      </c>
      <c r="S2087" s="16">
        <v>2848</v>
      </c>
      <c r="T2087" s="16">
        <v>60</v>
      </c>
      <c r="U2087" s="16">
        <v>3177</v>
      </c>
      <c r="V2087" s="16">
        <v>9</v>
      </c>
      <c r="W2087" s="17">
        <f>100*(M2087-Q2087)/M2087</f>
        <v>-3.147623544224111E-2</v>
      </c>
      <c r="X2087" s="119">
        <v>7.4650879027546961E-3</v>
      </c>
      <c r="Y2087" s="119">
        <v>2.5993507474932241E-5</v>
      </c>
      <c r="Z2087" s="120">
        <v>3.1600033527302244E-4</v>
      </c>
      <c r="AA2087" s="120">
        <v>9.9036620232458586E-7</v>
      </c>
      <c r="AB2087" s="120">
        <v>0.28070993166874669</v>
      </c>
      <c r="AC2087" s="120">
        <v>1.4309081194812968E-5</v>
      </c>
      <c r="AD2087" s="20">
        <f t="shared" si="313"/>
        <v>-72.923356317221575</v>
      </c>
      <c r="AE2087" s="20">
        <f t="shared" si="314"/>
        <v>-1.8714117191243052</v>
      </c>
      <c r="AF2087" s="20">
        <f t="shared" si="315"/>
        <v>0.50968579674540893</v>
      </c>
      <c r="AG2087" s="21">
        <f t="shared" si="316"/>
        <v>3458.3000069308446</v>
      </c>
      <c r="AH2087" s="21">
        <f t="shared" si="317"/>
        <v>3632.817706194563</v>
      </c>
      <c r="AI2087" s="21">
        <f t="shared" si="312"/>
        <v>3824.2611427962793</v>
      </c>
      <c r="AJ2087" s="20">
        <f t="shared" si="318"/>
        <v>-0.99048191761225834</v>
      </c>
    </row>
    <row r="2088" spans="1:36">
      <c r="A2088" s="1" t="s">
        <v>2106</v>
      </c>
      <c r="B2088" s="54">
        <v>127.96</v>
      </c>
      <c r="C2088" s="54">
        <v>296.45999999999998</v>
      </c>
      <c r="D2088" s="12">
        <f t="shared" si="311"/>
        <v>0.43162652634419485</v>
      </c>
      <c r="E2088" s="13">
        <v>5.9589999999999997E-2</v>
      </c>
      <c r="F2088" s="13">
        <v>3.3999999999999998E-3</v>
      </c>
      <c r="G2088" s="14">
        <v>0.71926999999999996</v>
      </c>
      <c r="H2088" s="14">
        <v>3.737E-2</v>
      </c>
      <c r="I2088" s="13">
        <v>8.8370000000000004E-2</v>
      </c>
      <c r="J2088" s="13">
        <v>2.5200000000000001E-3</v>
      </c>
      <c r="K2088" s="15">
        <v>2.683E-2</v>
      </c>
      <c r="L2088" s="15">
        <v>1.7899999999999999E-3</v>
      </c>
      <c r="M2088" s="16">
        <v>589</v>
      </c>
      <c r="N2088" s="16">
        <v>65</v>
      </c>
      <c r="O2088" s="16">
        <v>550</v>
      </c>
      <c r="P2088" s="16">
        <v>22</v>
      </c>
      <c r="Q2088" s="16">
        <v>546</v>
      </c>
      <c r="R2088" s="16">
        <v>15</v>
      </c>
      <c r="S2088" s="16">
        <v>535</v>
      </c>
      <c r="T2088" s="16">
        <v>35</v>
      </c>
      <c r="U2088" s="16">
        <v>546</v>
      </c>
      <c r="V2088" s="16">
        <v>15</v>
      </c>
      <c r="W2088" s="17">
        <f>100*(O2088-Q2088)/O2088</f>
        <v>0.72727272727272729</v>
      </c>
      <c r="X2088" s="119">
        <v>1.697391589103428E-2</v>
      </c>
      <c r="Y2088" s="119">
        <v>5.3765326498093154E-4</v>
      </c>
      <c r="Z2088" s="120">
        <v>7.0965953071372597E-4</v>
      </c>
      <c r="AA2088" s="120">
        <v>2.2956440694470118E-5</v>
      </c>
      <c r="AB2088" s="120">
        <v>0.2817573541784773</v>
      </c>
      <c r="AC2088" s="120">
        <v>1.6275922529421899E-5</v>
      </c>
      <c r="AD2088" s="20">
        <f t="shared" si="313"/>
        <v>-35.882117802424894</v>
      </c>
      <c r="AE2088" s="20">
        <f t="shared" si="314"/>
        <v>-24.13833628355566</v>
      </c>
      <c r="AF2088" s="20">
        <f t="shared" si="315"/>
        <v>0.57627790323838135</v>
      </c>
      <c r="AG2088" s="21">
        <f t="shared" si="316"/>
        <v>2080.2779184528786</v>
      </c>
      <c r="AH2088" s="21">
        <f t="shared" si="317"/>
        <v>3006.5165555686217</v>
      </c>
      <c r="AI2088" s="21">
        <f t="shared" si="312"/>
        <v>4039.9335089074434</v>
      </c>
      <c r="AJ2088" s="20">
        <f t="shared" si="318"/>
        <v>-0.9786247129303095</v>
      </c>
    </row>
    <row r="2089" spans="1:36">
      <c r="A2089" s="1" t="s">
        <v>2107</v>
      </c>
      <c r="B2089" s="54">
        <v>147.76</v>
      </c>
      <c r="C2089" s="54">
        <v>332.25</v>
      </c>
      <c r="D2089" s="12">
        <f t="shared" si="311"/>
        <v>0.44472535741158764</v>
      </c>
      <c r="E2089" s="13">
        <v>5.067E-2</v>
      </c>
      <c r="F2089" s="13">
        <v>3.0100000000000001E-3</v>
      </c>
      <c r="G2089" s="14">
        <v>0.12095</v>
      </c>
      <c r="H2089" s="14">
        <v>6.5599999999999999E-3</v>
      </c>
      <c r="I2089" s="13">
        <v>1.7479999999999999E-2</v>
      </c>
      <c r="J2089" s="13">
        <v>4.6000000000000001E-4</v>
      </c>
      <c r="K2089" s="15">
        <v>5.6800000000000002E-3</v>
      </c>
      <c r="L2089" s="15">
        <v>3.4000000000000002E-4</v>
      </c>
      <c r="M2089" s="16">
        <v>226</v>
      </c>
      <c r="N2089" s="16">
        <v>77</v>
      </c>
      <c r="O2089" s="16">
        <v>116</v>
      </c>
      <c r="P2089" s="16">
        <v>6</v>
      </c>
      <c r="Q2089" s="16">
        <v>112</v>
      </c>
      <c r="R2089" s="16">
        <v>3</v>
      </c>
      <c r="S2089" s="16">
        <v>114</v>
      </c>
      <c r="T2089" s="16">
        <v>7</v>
      </c>
      <c r="U2089" s="16">
        <v>112</v>
      </c>
      <c r="V2089" s="16">
        <v>3</v>
      </c>
      <c r="W2089" s="17">
        <f>100*(O2089-Q2089)/O2089</f>
        <v>3.4482758620689653</v>
      </c>
      <c r="X2089" s="119">
        <v>4.6125788082139768E-2</v>
      </c>
      <c r="Y2089" s="119">
        <v>8.9300760301857227E-4</v>
      </c>
      <c r="Z2089" s="120">
        <v>1.9564719447555498E-3</v>
      </c>
      <c r="AA2089" s="120">
        <v>3.5362628688241533E-5</v>
      </c>
      <c r="AB2089" s="120">
        <v>0.28292842352421249</v>
      </c>
      <c r="AC2089" s="120">
        <v>1.5719848339669159E-5</v>
      </c>
      <c r="AD2089" s="20">
        <f t="shared" si="313"/>
        <v>5.5317897179518738</v>
      </c>
      <c r="AE2089" s="20">
        <f t="shared" si="314"/>
        <v>7.8466844819535808</v>
      </c>
      <c r="AF2089" s="20">
        <f t="shared" si="315"/>
        <v>0.55605620999488714</v>
      </c>
      <c r="AG2089" s="21">
        <f t="shared" si="316"/>
        <v>470.55505941557482</v>
      </c>
      <c r="AH2089" s="21">
        <f t="shared" si="317"/>
        <v>668.04825784048387</v>
      </c>
      <c r="AI2089" s="21">
        <f t="shared" si="312"/>
        <v>901.58852613348711</v>
      </c>
      <c r="AJ2089" s="20">
        <f t="shared" si="318"/>
        <v>-0.94107012214591723</v>
      </c>
    </row>
    <row r="2090" spans="1:36">
      <c r="A2090" s="1" t="s">
        <v>2108</v>
      </c>
      <c r="B2090" s="54">
        <v>268.29000000000002</v>
      </c>
      <c r="C2090" s="54">
        <v>301</v>
      </c>
      <c r="D2090" s="12">
        <f t="shared" si="311"/>
        <v>0.89132890365448514</v>
      </c>
      <c r="E2090" s="13">
        <v>4.6050000000000001E-2</v>
      </c>
      <c r="F2090" s="13">
        <v>8.6300000000000005E-3</v>
      </c>
      <c r="G2090" s="14">
        <v>8.7929999999999994E-2</v>
      </c>
      <c r="H2090" s="14">
        <v>1.567E-2</v>
      </c>
      <c r="I2090" s="13">
        <v>1.3849999999999999E-2</v>
      </c>
      <c r="J2090" s="13">
        <v>8.0000000000000004E-4</v>
      </c>
      <c r="K2090" s="15">
        <v>4.7800000000000004E-3</v>
      </c>
      <c r="L2090" s="15">
        <v>4.2999999999999999E-4</v>
      </c>
      <c r="M2090" s="16"/>
      <c r="N2090" s="16">
        <v>321</v>
      </c>
      <c r="O2090" s="16">
        <v>86</v>
      </c>
      <c r="P2090" s="16">
        <v>15</v>
      </c>
      <c r="Q2090" s="16">
        <v>89</v>
      </c>
      <c r="R2090" s="16">
        <v>5</v>
      </c>
      <c r="S2090" s="16">
        <v>96</v>
      </c>
      <c r="T2090" s="16">
        <v>9</v>
      </c>
      <c r="U2090" s="16">
        <v>89</v>
      </c>
      <c r="V2090" s="16">
        <v>5</v>
      </c>
      <c r="W2090" s="17">
        <f>100*(O2090-Q2090)/O2090</f>
        <v>-3.4883720930232558</v>
      </c>
      <c r="X2090" s="119">
        <v>3.6635517768754233E-2</v>
      </c>
      <c r="Y2090" s="119">
        <v>1.4190777690961204E-4</v>
      </c>
      <c r="Z2090" s="120">
        <v>1.5333088975355794E-3</v>
      </c>
      <c r="AA2090" s="120">
        <v>8.0188311998042404E-6</v>
      </c>
      <c r="AB2090" s="120">
        <v>0.28281889928315468</v>
      </c>
      <c r="AC2090" s="120">
        <v>1.4397561870953907E-5</v>
      </c>
      <c r="AD2090" s="20">
        <f t="shared" si="313"/>
        <v>1.6585547067826667</v>
      </c>
      <c r="AE2090" s="20">
        <f t="shared" si="314"/>
        <v>3.5216897421963544</v>
      </c>
      <c r="AF2090" s="20">
        <f t="shared" si="315"/>
        <v>0.50925740814661846</v>
      </c>
      <c r="AG2090" s="21">
        <f t="shared" si="316"/>
        <v>622.69207858883544</v>
      </c>
      <c r="AH2090" s="21">
        <f t="shared" si="317"/>
        <v>926.23207695438282</v>
      </c>
      <c r="AI2090" s="21">
        <f t="shared" si="312"/>
        <v>1277.8695492752236</v>
      </c>
      <c r="AJ2090" s="20">
        <f t="shared" si="318"/>
        <v>-0.95381599706218134</v>
      </c>
    </row>
    <row r="2091" spans="1:36">
      <c r="A2091" s="1" t="s">
        <v>2109</v>
      </c>
      <c r="B2091" s="54">
        <v>101.54</v>
      </c>
      <c r="C2091" s="54">
        <v>180.55</v>
      </c>
      <c r="D2091" s="12">
        <f t="shared" si="311"/>
        <v>0.56239268900581552</v>
      </c>
      <c r="E2091" s="13">
        <v>8.7590000000000001E-2</v>
      </c>
      <c r="F2091" s="13">
        <v>1.58E-3</v>
      </c>
      <c r="G2091" s="14">
        <v>2.7888000000000002</v>
      </c>
      <c r="H2091" s="14">
        <v>4.6039999999999998E-2</v>
      </c>
      <c r="I2091" s="13">
        <v>0.23324</v>
      </c>
      <c r="J2091" s="13">
        <v>3.31E-3</v>
      </c>
      <c r="K2091" s="15">
        <v>6.9510000000000002E-2</v>
      </c>
      <c r="L2091" s="15">
        <v>1.5900000000000001E-3</v>
      </c>
      <c r="M2091" s="16">
        <v>1374</v>
      </c>
      <c r="N2091" s="16">
        <v>14</v>
      </c>
      <c r="O2091" s="16">
        <v>1353</v>
      </c>
      <c r="P2091" s="16">
        <v>12</v>
      </c>
      <c r="Q2091" s="16">
        <v>1351</v>
      </c>
      <c r="R2091" s="16">
        <v>17</v>
      </c>
      <c r="S2091" s="16">
        <v>1358</v>
      </c>
      <c r="T2091" s="16">
        <v>30</v>
      </c>
      <c r="U2091" s="16">
        <v>1374</v>
      </c>
      <c r="V2091" s="16">
        <v>14</v>
      </c>
      <c r="W2091" s="17">
        <f>100*(M2091-Q2091)/M2091</f>
        <v>1.6739446870451238</v>
      </c>
      <c r="X2091" s="119">
        <v>2.4888505770042757E-2</v>
      </c>
      <c r="Y2091" s="119">
        <v>1.9838145629890694E-3</v>
      </c>
      <c r="Z2091" s="120">
        <v>9.5577529855289515E-4</v>
      </c>
      <c r="AA2091" s="120">
        <v>7.6868572185240252E-5</v>
      </c>
      <c r="AB2091" s="120">
        <v>0.28206639891681051</v>
      </c>
      <c r="AC2091" s="120">
        <v>1.3223480505538892E-5</v>
      </c>
      <c r="AD2091" s="20">
        <f t="shared" si="313"/>
        <v>-24.953003946271977</v>
      </c>
      <c r="AE2091" s="20">
        <f t="shared" si="314"/>
        <v>4.6920746059497809</v>
      </c>
      <c r="AF2091" s="20">
        <f t="shared" si="315"/>
        <v>0.46906858786694422</v>
      </c>
      <c r="AG2091" s="21">
        <f t="shared" si="316"/>
        <v>1666.8670339101561</v>
      </c>
      <c r="AH2091" s="21">
        <f t="shared" si="317"/>
        <v>1840.6120877811027</v>
      </c>
      <c r="AI2091" s="21">
        <f t="shared" si="312"/>
        <v>2036.5891646491659</v>
      </c>
      <c r="AJ2091" s="20">
        <f t="shared" si="318"/>
        <v>-0.97121158739298508</v>
      </c>
    </row>
    <row r="2092" spans="1:36">
      <c r="A2092" s="23" t="s">
        <v>2110</v>
      </c>
      <c r="B2092" s="51">
        <v>10.15</v>
      </c>
      <c r="C2092" s="51">
        <v>18.309999999999999</v>
      </c>
      <c r="D2092" s="25">
        <f t="shared" si="311"/>
        <v>0.55434188967777176</v>
      </c>
      <c r="E2092" s="26">
        <v>7.7630000000000005E-2</v>
      </c>
      <c r="F2092" s="26">
        <v>9.2999999999999992E-3</v>
      </c>
      <c r="G2092" s="27">
        <v>1.79487</v>
      </c>
      <c r="H2092" s="27">
        <v>0.19494</v>
      </c>
      <c r="I2092" s="26">
        <v>0.1694</v>
      </c>
      <c r="J2092" s="26">
        <v>1.129E-2</v>
      </c>
      <c r="K2092" s="28">
        <v>5.1999999999999998E-2</v>
      </c>
      <c r="L2092" s="28">
        <v>7.2300000000000003E-3</v>
      </c>
      <c r="M2092" s="29">
        <v>1137</v>
      </c>
      <c r="N2092" s="29">
        <v>116</v>
      </c>
      <c r="O2092" s="29">
        <v>1044</v>
      </c>
      <c r="P2092" s="29">
        <v>71</v>
      </c>
      <c r="Q2092" s="29">
        <v>1009</v>
      </c>
      <c r="R2092" s="29">
        <v>62</v>
      </c>
      <c r="S2092" s="29">
        <v>1025</v>
      </c>
      <c r="T2092" s="29">
        <v>139</v>
      </c>
      <c r="U2092" s="29">
        <v>1137</v>
      </c>
      <c r="V2092" s="29">
        <v>116</v>
      </c>
      <c r="W2092" s="30">
        <f>100*(M2092-Q2092)/M2092</f>
        <v>11.257695690413369</v>
      </c>
      <c r="X2092" s="121">
        <v>1.7457349548603625E-2</v>
      </c>
      <c r="Y2092" s="121">
        <v>3.6405837754425265E-4</v>
      </c>
      <c r="Z2092" s="122">
        <v>6.8741761475200783E-4</v>
      </c>
      <c r="AA2092" s="122">
        <v>1.6173644184954117E-5</v>
      </c>
      <c r="AB2092" s="122">
        <v>0.28220136563178339</v>
      </c>
      <c r="AC2092" s="122">
        <v>1.543504270271365E-5</v>
      </c>
      <c r="AD2092" s="33">
        <f t="shared" si="313"/>
        <v>-20.180016699554713</v>
      </c>
      <c r="AE2092" s="33">
        <f t="shared" si="314"/>
        <v>4.5000889302415636</v>
      </c>
      <c r="AF2092" s="33">
        <f t="shared" si="315"/>
        <v>0.54722608335045997</v>
      </c>
      <c r="AG2092" s="34">
        <f t="shared" si="316"/>
        <v>1469.0085417534149</v>
      </c>
      <c r="AH2092" s="34">
        <f t="shared" si="317"/>
        <v>1669.754303417533</v>
      </c>
      <c r="AI2092" s="34">
        <f t="shared" si="312"/>
        <v>1893.511110852897</v>
      </c>
      <c r="AJ2092" s="33">
        <f t="shared" si="318"/>
        <v>-0.97929465015807204</v>
      </c>
    </row>
    <row r="2093" spans="1:36">
      <c r="A2093" s="1" t="s">
        <v>2111</v>
      </c>
      <c r="B2093" s="54">
        <v>546.16999999999996</v>
      </c>
      <c r="C2093" s="54">
        <v>703.37</v>
      </c>
      <c r="D2093" s="12">
        <f t="shared" si="311"/>
        <v>0.77650454241721989</v>
      </c>
      <c r="E2093" s="13">
        <v>6.2059999999999997E-2</v>
      </c>
      <c r="F2093" s="13">
        <v>7.3999999999999999E-4</v>
      </c>
      <c r="G2093" s="14">
        <v>0.87655000000000005</v>
      </c>
      <c r="H2093" s="14">
        <v>9.5999999999999992E-3</v>
      </c>
      <c r="I2093" s="13">
        <v>0.10351</v>
      </c>
      <c r="J2093" s="13">
        <v>1.14E-3</v>
      </c>
      <c r="K2093" s="15">
        <v>3.1019999999999999E-2</v>
      </c>
      <c r="L2093" s="15">
        <v>3.8999999999999999E-4</v>
      </c>
      <c r="M2093" s="16">
        <v>676</v>
      </c>
      <c r="N2093" s="16">
        <v>11</v>
      </c>
      <c r="O2093" s="16">
        <v>639</v>
      </c>
      <c r="P2093" s="16">
        <v>5</v>
      </c>
      <c r="Q2093" s="16">
        <v>635</v>
      </c>
      <c r="R2093" s="16">
        <v>7</v>
      </c>
      <c r="S2093" s="16">
        <v>617</v>
      </c>
      <c r="T2093" s="16">
        <v>8</v>
      </c>
      <c r="U2093" s="16">
        <v>635</v>
      </c>
      <c r="V2093" s="16">
        <v>7</v>
      </c>
      <c r="W2093" s="17">
        <f>100*(O2093-Q2093)/O2093</f>
        <v>0.6259780907668232</v>
      </c>
      <c r="X2093" s="119">
        <v>3.2094095291808677E-2</v>
      </c>
      <c r="Y2093" s="119">
        <v>3.0887467293285934E-4</v>
      </c>
      <c r="Z2093" s="120">
        <v>1.2931571055393946E-3</v>
      </c>
      <c r="AA2093" s="120">
        <v>1.0361184016214882E-5</v>
      </c>
      <c r="AB2093" s="120">
        <v>0.28243738876456276</v>
      </c>
      <c r="AC2093" s="120">
        <v>1.4259293714030235E-5</v>
      </c>
      <c r="AD2093" s="20">
        <f t="shared" si="313"/>
        <v>-11.833252070122535</v>
      </c>
      <c r="AE2093" s="20">
        <f t="shared" si="314"/>
        <v>1.6264315175629207</v>
      </c>
      <c r="AF2093" s="20">
        <f t="shared" si="315"/>
        <v>0.50497531139791818</v>
      </c>
      <c r="AG2093" s="21">
        <f t="shared" si="316"/>
        <v>1160.304487113264</v>
      </c>
      <c r="AH2093" s="21">
        <f t="shared" si="317"/>
        <v>1464.4258093341159</v>
      </c>
      <c r="AI2093" s="21">
        <f t="shared" si="312"/>
        <v>1812.7846492544445</v>
      </c>
      <c r="AJ2093" s="20">
        <f t="shared" si="318"/>
        <v>-0.96104948477290986</v>
      </c>
    </row>
    <row r="2094" spans="1:36">
      <c r="A2094" s="1" t="s">
        <v>2112</v>
      </c>
      <c r="B2094" s="54">
        <v>77.86</v>
      </c>
      <c r="C2094" s="54">
        <v>109.76</v>
      </c>
      <c r="D2094" s="12">
        <f t="shared" si="311"/>
        <v>0.70936588921282795</v>
      </c>
      <c r="E2094" s="13">
        <v>5.6140000000000002E-2</v>
      </c>
      <c r="F2094" s="13">
        <v>7.2399999999999999E-3</v>
      </c>
      <c r="G2094" s="14">
        <v>0.24329999999999999</v>
      </c>
      <c r="H2094" s="14">
        <v>2.8469999999999999E-2</v>
      </c>
      <c r="I2094" s="13">
        <v>3.1759999999999997E-2</v>
      </c>
      <c r="J2094" s="13">
        <v>1.8400000000000001E-3</v>
      </c>
      <c r="K2094" s="15">
        <v>1.18E-2</v>
      </c>
      <c r="L2094" s="15">
        <v>1.2099999999999999E-3</v>
      </c>
      <c r="M2094" s="16">
        <v>458</v>
      </c>
      <c r="N2094" s="16">
        <v>159</v>
      </c>
      <c r="O2094" s="16">
        <v>221</v>
      </c>
      <c r="P2094" s="16">
        <v>23</v>
      </c>
      <c r="Q2094" s="16">
        <v>202</v>
      </c>
      <c r="R2094" s="16">
        <v>11</v>
      </c>
      <c r="S2094" s="16">
        <v>237</v>
      </c>
      <c r="T2094" s="16">
        <v>24</v>
      </c>
      <c r="U2094" s="16">
        <v>202</v>
      </c>
      <c r="V2094" s="16">
        <v>11</v>
      </c>
      <c r="W2094" s="17">
        <f>100*(O2094-Q2094)/O2094</f>
        <v>8.5972850678733028</v>
      </c>
      <c r="X2094" s="119">
        <v>2.8865682319124581E-2</v>
      </c>
      <c r="Y2094" s="119">
        <v>5.3409486954230495E-4</v>
      </c>
      <c r="Z2094" s="120">
        <v>1.267410978924988E-3</v>
      </c>
      <c r="AA2094" s="120">
        <v>2.1045224307290254E-5</v>
      </c>
      <c r="AB2094" s="120">
        <v>0.28300575775002818</v>
      </c>
      <c r="AC2094" s="120">
        <v>1.5796918711573762E-5</v>
      </c>
      <c r="AD2094" s="20">
        <f t="shared" si="313"/>
        <v>8.2666512253037894</v>
      </c>
      <c r="AE2094" s="20">
        <f t="shared" si="314"/>
        <v>12.539297154381401</v>
      </c>
      <c r="AF2094" s="20">
        <f t="shared" si="315"/>
        <v>0.55889302118884676</v>
      </c>
      <c r="AG2094" s="21">
        <f t="shared" si="316"/>
        <v>351.1533701521289</v>
      </c>
      <c r="AH2094" s="21">
        <f t="shared" si="317"/>
        <v>437.66757052538253</v>
      </c>
      <c r="AI2094" s="21">
        <f t="shared" si="312"/>
        <v>536.64795014604317</v>
      </c>
      <c r="AJ2094" s="20">
        <f t="shared" si="318"/>
        <v>-0.9618249705143076</v>
      </c>
    </row>
    <row r="2095" spans="1:36">
      <c r="A2095" s="1" t="s">
        <v>2113</v>
      </c>
      <c r="B2095" s="54">
        <v>259.29000000000002</v>
      </c>
      <c r="C2095" s="54">
        <v>272.89</v>
      </c>
      <c r="D2095" s="12">
        <f t="shared" si="311"/>
        <v>0.95016306936861017</v>
      </c>
      <c r="E2095" s="13">
        <v>6.3950000000000007E-2</v>
      </c>
      <c r="F2095" s="13">
        <v>1.31E-3</v>
      </c>
      <c r="G2095" s="14">
        <v>0.99112</v>
      </c>
      <c r="H2095" s="14">
        <v>1.8579999999999999E-2</v>
      </c>
      <c r="I2095" s="13">
        <v>0.11360000000000001</v>
      </c>
      <c r="J2095" s="13">
        <v>1.56E-3</v>
      </c>
      <c r="K2095" s="15">
        <v>3.4209999999999997E-2</v>
      </c>
      <c r="L2095" s="15">
        <v>6.2E-4</v>
      </c>
      <c r="M2095" s="16">
        <v>740</v>
      </c>
      <c r="N2095" s="16">
        <v>19</v>
      </c>
      <c r="O2095" s="16">
        <v>699</v>
      </c>
      <c r="P2095" s="16">
        <v>9</v>
      </c>
      <c r="Q2095" s="16">
        <v>694</v>
      </c>
      <c r="R2095" s="16">
        <v>9</v>
      </c>
      <c r="S2095" s="16">
        <v>680</v>
      </c>
      <c r="T2095" s="16">
        <v>12</v>
      </c>
      <c r="U2095" s="16">
        <v>694</v>
      </c>
      <c r="V2095" s="16">
        <v>9</v>
      </c>
      <c r="W2095" s="17">
        <f>100*(O2095-Q2095)/O2095</f>
        <v>0.71530758226037194</v>
      </c>
      <c r="X2095" s="119">
        <v>6.0743343744293042E-2</v>
      </c>
      <c r="Y2095" s="119">
        <v>2.3127662687671014E-4</v>
      </c>
      <c r="Z2095" s="120">
        <v>2.0793761283737079E-3</v>
      </c>
      <c r="AA2095" s="120">
        <v>8.4817110155319167E-6</v>
      </c>
      <c r="AB2095" s="120">
        <v>0.28246453183902898</v>
      </c>
      <c r="AC2095" s="120">
        <v>1.6218263659726125E-5</v>
      </c>
      <c r="AD2095" s="20">
        <f t="shared" si="313"/>
        <v>-10.873359490014556</v>
      </c>
      <c r="AE2095" s="20">
        <f t="shared" si="314"/>
        <v>3.4856680815531504</v>
      </c>
      <c r="AF2095" s="20">
        <f t="shared" si="315"/>
        <v>0.57442514053015337</v>
      </c>
      <c r="AG2095" s="21">
        <f t="shared" si="316"/>
        <v>1145.9791749169931</v>
      </c>
      <c r="AH2095" s="21">
        <f t="shared" si="317"/>
        <v>1392.574040283336</v>
      </c>
      <c r="AI2095" s="21">
        <f t="shared" si="312"/>
        <v>1685.9751372023372</v>
      </c>
      <c r="AJ2095" s="20">
        <f t="shared" si="318"/>
        <v>-0.93736818890440643</v>
      </c>
    </row>
    <row r="2096" spans="1:36">
      <c r="A2096" s="1" t="s">
        <v>2114</v>
      </c>
      <c r="B2096" s="54">
        <v>234.62</v>
      </c>
      <c r="C2096" s="54">
        <v>155.36000000000001</v>
      </c>
      <c r="D2096" s="12">
        <f t="shared" si="311"/>
        <v>1.5101699279093717</v>
      </c>
      <c r="E2096" s="13">
        <v>8.8719999999999993E-2</v>
      </c>
      <c r="F2096" s="13">
        <v>2.6800000000000001E-3</v>
      </c>
      <c r="G2096" s="14">
        <v>1.95946</v>
      </c>
      <c r="H2096" s="14">
        <v>5.2990000000000002E-2</v>
      </c>
      <c r="I2096" s="13">
        <v>0.16195000000000001</v>
      </c>
      <c r="J2096" s="13">
        <v>3.1800000000000001E-3</v>
      </c>
      <c r="K2096" s="15">
        <v>2.299E-2</v>
      </c>
      <c r="L2096" s="15">
        <v>7.3999999999999999E-4</v>
      </c>
      <c r="M2096" s="16">
        <v>1398</v>
      </c>
      <c r="N2096" s="16">
        <v>25</v>
      </c>
      <c r="O2096" s="16">
        <v>1102</v>
      </c>
      <c r="P2096" s="16">
        <v>18</v>
      </c>
      <c r="Q2096" s="16">
        <v>968</v>
      </c>
      <c r="R2096" s="16">
        <v>18</v>
      </c>
      <c r="S2096" s="16">
        <v>459</v>
      </c>
      <c r="T2096" s="16">
        <v>15</v>
      </c>
      <c r="U2096" s="16">
        <v>968</v>
      </c>
      <c r="V2096" s="16">
        <v>18</v>
      </c>
      <c r="W2096" s="17">
        <f>100*(O2096-Q2096)/O2096</f>
        <v>12.159709618874773</v>
      </c>
      <c r="X2096" s="119">
        <v>2.5133193027541582E-2</v>
      </c>
      <c r="Y2096" s="119">
        <v>7.4516510720149646E-5</v>
      </c>
      <c r="Z2096" s="120">
        <v>9.7459347627588987E-4</v>
      </c>
      <c r="AA2096" s="120">
        <v>2.822755200716296E-6</v>
      </c>
      <c r="AB2096" s="120">
        <v>0.28194435608022161</v>
      </c>
      <c r="AC2096" s="120">
        <v>1.6762771043043472E-5</v>
      </c>
      <c r="AD2096" s="20">
        <f t="shared" si="313"/>
        <v>-29.268948827267938</v>
      </c>
      <c r="AE2096" s="20">
        <f t="shared" si="314"/>
        <v>-8.5032967086362543</v>
      </c>
      <c r="AF2096" s="20">
        <f t="shared" si="315"/>
        <v>0.5940736722353771</v>
      </c>
      <c r="AG2096" s="21">
        <f t="shared" si="316"/>
        <v>1836.7339460518954</v>
      </c>
      <c r="AH2096" s="21">
        <f t="shared" si="317"/>
        <v>2351.4218264851943</v>
      </c>
      <c r="AI2096" s="21">
        <f t="shared" si="312"/>
        <v>2932.458993608976</v>
      </c>
      <c r="AJ2096" s="20">
        <f t="shared" si="318"/>
        <v>-0.97064477481096723</v>
      </c>
    </row>
    <row r="2097" spans="1:36">
      <c r="A2097" s="1" t="s">
        <v>2115</v>
      </c>
      <c r="B2097" s="54">
        <v>45.85</v>
      </c>
      <c r="C2097" s="54">
        <v>129.16999999999999</v>
      </c>
      <c r="D2097" s="12">
        <f t="shared" si="311"/>
        <v>0.35495858171402034</v>
      </c>
      <c r="E2097" s="13">
        <v>7.4700000000000003E-2</v>
      </c>
      <c r="F2097" s="13">
        <v>3.0799999999999998E-3</v>
      </c>
      <c r="G2097" s="14">
        <v>1.7148300000000001</v>
      </c>
      <c r="H2097" s="14">
        <v>6.4269999999999994E-2</v>
      </c>
      <c r="I2097" s="13">
        <v>0.16835</v>
      </c>
      <c r="J2097" s="13">
        <v>4.0699999999999998E-3</v>
      </c>
      <c r="K2097" s="15">
        <v>6.037E-2</v>
      </c>
      <c r="L2097" s="15">
        <v>3.31E-3</v>
      </c>
      <c r="M2097" s="16">
        <v>1060</v>
      </c>
      <c r="N2097" s="16">
        <v>39</v>
      </c>
      <c r="O2097" s="16">
        <v>1014</v>
      </c>
      <c r="P2097" s="16">
        <v>24</v>
      </c>
      <c r="Q2097" s="16">
        <v>1003</v>
      </c>
      <c r="R2097" s="16">
        <v>22</v>
      </c>
      <c r="S2097" s="16">
        <v>1185</v>
      </c>
      <c r="T2097" s="16">
        <v>63</v>
      </c>
      <c r="U2097" s="16">
        <v>1060</v>
      </c>
      <c r="V2097" s="16">
        <v>39</v>
      </c>
      <c r="W2097" s="17">
        <f>100*(M2097-Q2097)/M2097</f>
        <v>5.3773584905660377</v>
      </c>
      <c r="X2097" s="119">
        <v>3.2654445079975954E-2</v>
      </c>
      <c r="Y2097" s="119">
        <v>3.1994556127124728E-4</v>
      </c>
      <c r="Z2097" s="120">
        <v>1.1861490162106837E-3</v>
      </c>
      <c r="AA2097" s="120">
        <v>8.0751508265320023E-6</v>
      </c>
      <c r="AB2097" s="120">
        <v>0.28246578004325129</v>
      </c>
      <c r="AC2097" s="120">
        <v>1.4772520472292887E-5</v>
      </c>
      <c r="AD2097" s="20">
        <f t="shared" si="313"/>
        <v>-10.829217770809141</v>
      </c>
      <c r="AE2097" s="20">
        <f t="shared" si="314"/>
        <v>11.82796708570466</v>
      </c>
      <c r="AF2097" s="20">
        <f t="shared" si="315"/>
        <v>0.52364691661987306</v>
      </c>
      <c r="AG2097" s="21">
        <f t="shared" si="316"/>
        <v>1116.9985786189736</v>
      </c>
      <c r="AH2097" s="21">
        <f t="shared" si="317"/>
        <v>1150.2562553800954</v>
      </c>
      <c r="AI2097" s="21">
        <f t="shared" si="312"/>
        <v>1188.1638826397354</v>
      </c>
      <c r="AJ2097" s="20">
        <f t="shared" si="318"/>
        <v>-0.9642726199936541</v>
      </c>
    </row>
    <row r="2098" spans="1:36">
      <c r="A2098" s="1" t="s">
        <v>2116</v>
      </c>
      <c r="B2098" s="54">
        <v>119.2</v>
      </c>
      <c r="C2098" s="54">
        <v>244.31</v>
      </c>
      <c r="D2098" s="12">
        <f t="shared" si="311"/>
        <v>0.48790471122753881</v>
      </c>
      <c r="E2098" s="13">
        <v>0.16173000000000001</v>
      </c>
      <c r="F2098" s="13">
        <v>1.6100000000000001E-3</v>
      </c>
      <c r="G2098" s="14">
        <v>10.34163</v>
      </c>
      <c r="H2098" s="14">
        <v>9.69E-2</v>
      </c>
      <c r="I2098" s="13">
        <v>0.46899999999999997</v>
      </c>
      <c r="J2098" s="13">
        <v>5.5799999999999999E-3</v>
      </c>
      <c r="K2098" s="15">
        <v>0.12648000000000001</v>
      </c>
      <c r="L2098" s="15">
        <v>2.16E-3</v>
      </c>
      <c r="M2098" s="16">
        <v>2474</v>
      </c>
      <c r="N2098" s="16">
        <v>9</v>
      </c>
      <c r="O2098" s="16">
        <v>2466</v>
      </c>
      <c r="P2098" s="16">
        <v>9</v>
      </c>
      <c r="Q2098" s="16">
        <v>2479</v>
      </c>
      <c r="R2098" s="16">
        <v>24</v>
      </c>
      <c r="S2098" s="16">
        <v>2407</v>
      </c>
      <c r="T2098" s="16">
        <v>39</v>
      </c>
      <c r="U2098" s="16">
        <v>2474</v>
      </c>
      <c r="V2098" s="16">
        <v>9</v>
      </c>
      <c r="W2098" s="17">
        <f>100*(M2098-Q2098)/M2098</f>
        <v>-0.20210185933710589</v>
      </c>
      <c r="X2098" s="119">
        <v>2.7220580825570197E-2</v>
      </c>
      <c r="Y2098" s="119">
        <v>3.7115481236257028E-4</v>
      </c>
      <c r="Z2098" s="120">
        <v>1.1374807907400628E-3</v>
      </c>
      <c r="AA2098" s="120">
        <v>1.5161545964268191E-5</v>
      </c>
      <c r="AB2098" s="120">
        <v>0.2812117148598553</v>
      </c>
      <c r="AC2098" s="120">
        <v>1.5587457874187402E-5</v>
      </c>
      <c r="AD2098" s="20">
        <f t="shared" si="313"/>
        <v>-55.178205060780748</v>
      </c>
      <c r="AE2098" s="20">
        <f t="shared" si="314"/>
        <v>-1.5837993375256154</v>
      </c>
      <c r="AF2098" s="20">
        <f t="shared" si="315"/>
        <v>0.55431426588604138</v>
      </c>
      <c r="AG2098" s="21">
        <f t="shared" si="316"/>
        <v>2852.5447807094201</v>
      </c>
      <c r="AH2098" s="21">
        <f t="shared" si="317"/>
        <v>3074.2006269382873</v>
      </c>
      <c r="AI2098" s="21">
        <f t="shared" si="312"/>
        <v>3326.2848902523683</v>
      </c>
      <c r="AJ2098" s="20">
        <f t="shared" si="318"/>
        <v>-0.96573853039939572</v>
      </c>
    </row>
    <row r="2099" spans="1:36">
      <c r="A2099" s="1" t="s">
        <v>2117</v>
      </c>
      <c r="B2099" s="54">
        <v>85.85</v>
      </c>
      <c r="C2099" s="54">
        <v>135.99</v>
      </c>
      <c r="D2099" s="12">
        <f t="shared" si="311"/>
        <v>0.63129641885432741</v>
      </c>
      <c r="E2099" s="13">
        <v>7.9719999999999999E-2</v>
      </c>
      <c r="F2099" s="13">
        <v>4.7099999999999998E-3</v>
      </c>
      <c r="G2099" s="14">
        <v>1.12988</v>
      </c>
      <c r="H2099" s="14">
        <v>5.9479999999999998E-2</v>
      </c>
      <c r="I2099" s="13">
        <v>0.10397000000000001</v>
      </c>
      <c r="J2099" s="13">
        <v>3.4099999999999998E-3</v>
      </c>
      <c r="K2099" s="15">
        <v>4.2119999999999998E-2</v>
      </c>
      <c r="L2099" s="15">
        <v>2.3600000000000001E-3</v>
      </c>
      <c r="M2099" s="16">
        <v>1190</v>
      </c>
      <c r="N2099" s="16">
        <v>55</v>
      </c>
      <c r="O2099" s="16">
        <v>768</v>
      </c>
      <c r="P2099" s="16">
        <v>28</v>
      </c>
      <c r="Q2099" s="16">
        <v>638</v>
      </c>
      <c r="R2099" s="16">
        <v>20</v>
      </c>
      <c r="S2099" s="16">
        <v>834</v>
      </c>
      <c r="T2099" s="16">
        <v>46</v>
      </c>
      <c r="U2099" s="16">
        <v>638</v>
      </c>
      <c r="V2099" s="16">
        <v>20</v>
      </c>
      <c r="W2099" s="17">
        <f>100*(O2099-Q2099)/O2099</f>
        <v>16.927083333333332</v>
      </c>
      <c r="X2099" s="119">
        <v>1.2801980544768044E-2</v>
      </c>
      <c r="Y2099" s="119">
        <v>1.542202431742301E-4</v>
      </c>
      <c r="Z2099" s="120">
        <v>5.039699602102524E-4</v>
      </c>
      <c r="AA2099" s="120">
        <v>5.231125711725075E-6</v>
      </c>
      <c r="AB2099" s="120">
        <v>0.28204568909397254</v>
      </c>
      <c r="AC2099" s="120">
        <v>1.3519953030277005E-5</v>
      </c>
      <c r="AD2099" s="20">
        <f t="shared" si="313"/>
        <v>-25.68538985569635</v>
      </c>
      <c r="AE2099" s="20">
        <f t="shared" si="314"/>
        <v>-11.846628822020921</v>
      </c>
      <c r="AF2099" s="20">
        <f t="shared" si="315"/>
        <v>0.47879566307403204</v>
      </c>
      <c r="AG2099" s="21">
        <f t="shared" si="316"/>
        <v>1675.673727037354</v>
      </c>
      <c r="AH2099" s="21">
        <f t="shared" si="317"/>
        <v>2311.1687675520252</v>
      </c>
      <c r="AI2099" s="21">
        <f t="shared" si="312"/>
        <v>3013.8996499238756</v>
      </c>
      <c r="AJ2099" s="20">
        <f t="shared" si="318"/>
        <v>-0.98482018192137799</v>
      </c>
    </row>
    <row r="2100" spans="1:36">
      <c r="A2100" s="23" t="s">
        <v>2118</v>
      </c>
      <c r="B2100" s="51">
        <v>370.41</v>
      </c>
      <c r="C2100" s="51">
        <v>359.83</v>
      </c>
      <c r="D2100" s="25">
        <f t="shared" si="311"/>
        <v>1.0294027735319458</v>
      </c>
      <c r="E2100" s="26">
        <v>6.9849999999999995E-2</v>
      </c>
      <c r="F2100" s="26">
        <v>1.4370000000000001E-2</v>
      </c>
      <c r="G2100" s="27">
        <v>0.20276</v>
      </c>
      <c r="H2100" s="27">
        <v>4.0919999999999998E-2</v>
      </c>
      <c r="I2100" s="26">
        <v>2.1049999999999999E-2</v>
      </c>
      <c r="J2100" s="26">
        <v>8.4999999999999995E-4</v>
      </c>
      <c r="K2100" s="28">
        <v>6.3899999999999998E-3</v>
      </c>
      <c r="L2100" s="28">
        <v>2.1000000000000001E-4</v>
      </c>
      <c r="M2100" s="29">
        <v>924</v>
      </c>
      <c r="N2100" s="29">
        <v>460</v>
      </c>
      <c r="O2100" s="29">
        <v>187</v>
      </c>
      <c r="P2100" s="29">
        <v>35</v>
      </c>
      <c r="Q2100" s="29">
        <v>134</v>
      </c>
      <c r="R2100" s="29">
        <v>5</v>
      </c>
      <c r="S2100" s="29">
        <v>129</v>
      </c>
      <c r="T2100" s="29">
        <v>4</v>
      </c>
      <c r="U2100" s="29">
        <v>134</v>
      </c>
      <c r="V2100" s="29">
        <v>5</v>
      </c>
      <c r="W2100" s="30">
        <f>100*(O2100-Q2100)/O2100</f>
        <v>28.342245989304814</v>
      </c>
      <c r="X2100" s="121">
        <v>9.8372017899835629E-2</v>
      </c>
      <c r="Y2100" s="121">
        <v>3.1566988606409178E-3</v>
      </c>
      <c r="Z2100" s="122">
        <v>3.713095081125719E-3</v>
      </c>
      <c r="AA2100" s="122">
        <v>1.1906555285143107E-4</v>
      </c>
      <c r="AB2100" s="122">
        <v>0.28292434215933288</v>
      </c>
      <c r="AC2100" s="122">
        <v>1.9395054062524385E-5</v>
      </c>
      <c r="AD2100" s="33">
        <f t="shared" si="313"/>
        <v>5.3874555943611568</v>
      </c>
      <c r="AE2100" s="33">
        <f t="shared" si="314"/>
        <v>8.0022345995822697</v>
      </c>
      <c r="AF2100" s="33">
        <f t="shared" si="315"/>
        <v>0.68609196860669575</v>
      </c>
      <c r="AG2100" s="34">
        <f t="shared" si="316"/>
        <v>500.51940046151321</v>
      </c>
      <c r="AH2100" s="34">
        <f t="shared" si="317"/>
        <v>675.08576987879701</v>
      </c>
      <c r="AI2100" s="34">
        <f t="shared" si="312"/>
        <v>902.34179322789191</v>
      </c>
      <c r="AJ2100" s="33">
        <f t="shared" si="318"/>
        <v>-0.88815978671308071</v>
      </c>
    </row>
    <row r="2101" spans="1:36">
      <c r="A2101" s="1" t="s">
        <v>2119</v>
      </c>
      <c r="B2101" s="54">
        <v>56.34</v>
      </c>
      <c r="C2101" s="54">
        <v>50.21</v>
      </c>
      <c r="D2101" s="12">
        <f t="shared" si="311"/>
        <v>1.122087233618801</v>
      </c>
      <c r="E2101" s="13">
        <v>6.1580000000000003E-2</v>
      </c>
      <c r="F2101" s="13">
        <v>7.5799999999999999E-3</v>
      </c>
      <c r="G2101" s="14">
        <v>0.86895</v>
      </c>
      <c r="H2101" s="14">
        <v>9.7600000000000006E-2</v>
      </c>
      <c r="I2101" s="13">
        <v>0.10353999999999999</v>
      </c>
      <c r="J2101" s="13">
        <v>6.1999999999999998E-3</v>
      </c>
      <c r="K2101" s="15">
        <v>3.7150000000000002E-2</v>
      </c>
      <c r="L2101" s="15">
        <v>3.0999999999999999E-3</v>
      </c>
      <c r="M2101" s="16">
        <v>660</v>
      </c>
      <c r="N2101" s="16">
        <v>141</v>
      </c>
      <c r="O2101" s="16">
        <v>635</v>
      </c>
      <c r="P2101" s="16">
        <v>53</v>
      </c>
      <c r="Q2101" s="16">
        <v>635</v>
      </c>
      <c r="R2101" s="16">
        <v>36</v>
      </c>
      <c r="S2101" s="16">
        <v>737</v>
      </c>
      <c r="T2101" s="16">
        <v>60</v>
      </c>
      <c r="U2101" s="16">
        <v>635</v>
      </c>
      <c r="V2101" s="16">
        <v>36</v>
      </c>
      <c r="W2101" s="17">
        <f>100*(O2101-Q2101)/O2101</f>
        <v>0</v>
      </c>
      <c r="X2101" s="119">
        <v>6.1610139027805126E-3</v>
      </c>
      <c r="Y2101" s="119">
        <v>1.2301196358054412E-4</v>
      </c>
      <c r="Z2101" s="120">
        <v>2.2075708471976682E-4</v>
      </c>
      <c r="AA2101" s="120">
        <v>3.7649786795246558E-6</v>
      </c>
      <c r="AB2101" s="120">
        <v>0.28189647745985225</v>
      </c>
      <c r="AC2101" s="120">
        <v>1.5536110701454197E-5</v>
      </c>
      <c r="AD2101" s="20">
        <f t="shared" si="313"/>
        <v>-30.962136991914413</v>
      </c>
      <c r="AE2101" s="20">
        <f t="shared" si="314"/>
        <v>-17.0768411830724</v>
      </c>
      <c r="AF2101" s="20">
        <f t="shared" si="315"/>
        <v>0.55019221124956819</v>
      </c>
      <c r="AG2101" s="21">
        <f t="shared" si="316"/>
        <v>1865.9798881128718</v>
      </c>
      <c r="AH2101" s="21">
        <f t="shared" si="317"/>
        <v>2634.6500050718842</v>
      </c>
      <c r="AI2101" s="21">
        <f t="shared" si="312"/>
        <v>3474.5030072020754</v>
      </c>
      <c r="AJ2101" s="20">
        <f t="shared" si="318"/>
        <v>-0.99335069021928413</v>
      </c>
    </row>
    <row r="2102" spans="1:36">
      <c r="A2102" s="1" t="s">
        <v>2120</v>
      </c>
      <c r="B2102" s="54">
        <v>121.51</v>
      </c>
      <c r="C2102" s="54">
        <v>135.86000000000001</v>
      </c>
      <c r="D2102" s="12">
        <f t="shared" ref="D2102:D2165" si="320">B2102/C2102</f>
        <v>0.89437656411011335</v>
      </c>
      <c r="E2102" s="13">
        <v>6.3950000000000007E-2</v>
      </c>
      <c r="F2102" s="13">
        <v>2.8900000000000002E-3</v>
      </c>
      <c r="G2102" s="14">
        <v>1.0065999999999999</v>
      </c>
      <c r="H2102" s="14">
        <v>4.1450000000000001E-2</v>
      </c>
      <c r="I2102" s="13">
        <v>0.11552999999999999</v>
      </c>
      <c r="J2102" s="13">
        <v>2.7899999999999999E-3</v>
      </c>
      <c r="K2102" s="15">
        <v>3.9010000000000003E-2</v>
      </c>
      <c r="L2102" s="15">
        <v>1.4300000000000001E-3</v>
      </c>
      <c r="M2102" s="16">
        <v>740</v>
      </c>
      <c r="N2102" s="16">
        <v>48</v>
      </c>
      <c r="O2102" s="16">
        <v>707</v>
      </c>
      <c r="P2102" s="16">
        <v>21</v>
      </c>
      <c r="Q2102" s="16">
        <v>705</v>
      </c>
      <c r="R2102" s="16">
        <v>16</v>
      </c>
      <c r="S2102" s="16">
        <v>773</v>
      </c>
      <c r="T2102" s="16">
        <v>28</v>
      </c>
      <c r="U2102" s="16">
        <v>705</v>
      </c>
      <c r="V2102" s="16">
        <v>16</v>
      </c>
      <c r="W2102" s="17">
        <f>100*(O2102-Q2102)/O2102</f>
        <v>0.28288543140028288</v>
      </c>
      <c r="X2102" s="119">
        <v>1.4987990522074479E-2</v>
      </c>
      <c r="Y2102" s="119">
        <v>2.5705617025653069E-4</v>
      </c>
      <c r="Z2102" s="120">
        <v>5.4042295643354904E-4</v>
      </c>
      <c r="AA2102" s="120">
        <v>8.3635684055580909E-6</v>
      </c>
      <c r="AB2102" s="120">
        <v>0.28223632240626606</v>
      </c>
      <c r="AC2102" s="120">
        <v>1.4998948991244734E-5</v>
      </c>
      <c r="AD2102" s="20">
        <f t="shared" si="313"/>
        <v>-18.943799023027896</v>
      </c>
      <c r="AE2102" s="20">
        <f t="shared" si="314"/>
        <v>-3.6464692945736843</v>
      </c>
      <c r="AF2102" s="20">
        <f t="shared" si="315"/>
        <v>0.53125194951945853</v>
      </c>
      <c r="AG2102" s="21">
        <f t="shared" si="316"/>
        <v>1415.2382739146958</v>
      </c>
      <c r="AH2102" s="21">
        <f t="shared" si="317"/>
        <v>1849.106029918612</v>
      </c>
      <c r="AI2102" s="21">
        <f t="shared" si="312"/>
        <v>2329.630562484429</v>
      </c>
      <c r="AJ2102" s="20">
        <f t="shared" si="318"/>
        <v>-0.98372220010742317</v>
      </c>
    </row>
    <row r="2103" spans="1:36">
      <c r="A2103" s="1" t="s">
        <v>2121</v>
      </c>
      <c r="B2103" s="54">
        <v>36.49</v>
      </c>
      <c r="C2103" s="54">
        <v>42.92</v>
      </c>
      <c r="D2103" s="12">
        <f t="shared" si="320"/>
        <v>0.85018639328984158</v>
      </c>
      <c r="E2103" s="13">
        <v>8.0680000000000002E-2</v>
      </c>
      <c r="F2103" s="13">
        <v>3.7299999999999998E-3</v>
      </c>
      <c r="G2103" s="14">
        <v>2.2221899999999999</v>
      </c>
      <c r="H2103" s="14">
        <v>9.3700000000000006E-2</v>
      </c>
      <c r="I2103" s="13">
        <v>0.20218</v>
      </c>
      <c r="J2103" s="13">
        <v>5.6299999999999996E-3</v>
      </c>
      <c r="K2103" s="15">
        <v>6.3930000000000001E-2</v>
      </c>
      <c r="L2103" s="15">
        <v>2.8300000000000001E-3</v>
      </c>
      <c r="M2103" s="16">
        <v>1214</v>
      </c>
      <c r="N2103" s="16">
        <v>42</v>
      </c>
      <c r="O2103" s="16">
        <v>1188</v>
      </c>
      <c r="P2103" s="16">
        <v>30</v>
      </c>
      <c r="Q2103" s="16">
        <v>1187</v>
      </c>
      <c r="R2103" s="16">
        <v>30</v>
      </c>
      <c r="S2103" s="16">
        <v>1253</v>
      </c>
      <c r="T2103" s="16">
        <v>54</v>
      </c>
      <c r="U2103" s="16">
        <v>1214</v>
      </c>
      <c r="V2103" s="16">
        <v>42</v>
      </c>
      <c r="W2103" s="17">
        <f>100*(M2103-Q2103)/M2103</f>
        <v>2.2240527182866558</v>
      </c>
      <c r="X2103" s="119">
        <v>1.8248658602670623E-2</v>
      </c>
      <c r="Y2103" s="119">
        <v>2.4919566575553974E-4</v>
      </c>
      <c r="Z2103" s="120">
        <v>7.1884981670708361E-4</v>
      </c>
      <c r="AA2103" s="120">
        <v>9.3316946824680263E-6</v>
      </c>
      <c r="AB2103" s="120">
        <v>0.28214525793493506</v>
      </c>
      <c r="AC2103" s="120">
        <v>1.4640461450480714E-5</v>
      </c>
      <c r="AD2103" s="20">
        <f t="shared" si="313"/>
        <v>-22.164219408744579</v>
      </c>
      <c r="AE2103" s="20">
        <f t="shared" si="314"/>
        <v>4.1799761810823455</v>
      </c>
      <c r="AF2103" s="20">
        <f t="shared" si="315"/>
        <v>0.51914520239883666</v>
      </c>
      <c r="AG2103" s="21">
        <f t="shared" si="316"/>
        <v>1547.7559928765772</v>
      </c>
      <c r="AH2103" s="21">
        <f t="shared" si="317"/>
        <v>1749.1132853961701</v>
      </c>
      <c r="AI2103" s="21">
        <f t="shared" si="312"/>
        <v>1973.8608652625617</v>
      </c>
      <c r="AJ2103" s="20">
        <f t="shared" si="318"/>
        <v>-0.97834789708713599</v>
      </c>
    </row>
    <row r="2104" spans="1:36">
      <c r="A2104" s="1" t="s">
        <v>2122</v>
      </c>
      <c r="B2104" s="54">
        <v>56.21</v>
      </c>
      <c r="C2104" s="54">
        <v>94.86</v>
      </c>
      <c r="D2104" s="12">
        <f t="shared" si="320"/>
        <v>0.5925574530887624</v>
      </c>
      <c r="E2104" s="13">
        <v>0.16189999999999999</v>
      </c>
      <c r="F2104" s="13">
        <v>5.3699999999999998E-3</v>
      </c>
      <c r="G2104" s="14">
        <v>9.6232299999999995</v>
      </c>
      <c r="H2104" s="14">
        <v>0.29808000000000001</v>
      </c>
      <c r="I2104" s="13">
        <v>0.43639</v>
      </c>
      <c r="J2104" s="13">
        <v>1.239E-2</v>
      </c>
      <c r="K2104" s="15">
        <v>0.12912000000000001</v>
      </c>
      <c r="L2104" s="15">
        <v>6.7000000000000002E-3</v>
      </c>
      <c r="M2104" s="16">
        <v>2476</v>
      </c>
      <c r="N2104" s="16">
        <v>23</v>
      </c>
      <c r="O2104" s="16">
        <v>2399</v>
      </c>
      <c r="P2104" s="16">
        <v>28</v>
      </c>
      <c r="Q2104" s="16">
        <v>2334</v>
      </c>
      <c r="R2104" s="16">
        <v>56</v>
      </c>
      <c r="S2104" s="16">
        <v>2455</v>
      </c>
      <c r="T2104" s="16">
        <v>120</v>
      </c>
      <c r="U2104" s="16">
        <v>2476</v>
      </c>
      <c r="V2104" s="16">
        <v>23</v>
      </c>
      <c r="W2104" s="17">
        <f>100*(M2104-Q2104)/M2104</f>
        <v>5.7350565428109856</v>
      </c>
      <c r="X2104" s="119">
        <v>1.2431877875091004E-2</v>
      </c>
      <c r="Y2104" s="119">
        <v>9.8223600684167904E-5</v>
      </c>
      <c r="Z2104" s="120">
        <v>5.1644016637467636E-4</v>
      </c>
      <c r="AA2104" s="120">
        <v>4.1781217065404803E-6</v>
      </c>
      <c r="AB2104" s="120">
        <v>0.28116969544618819</v>
      </c>
      <c r="AC2104" s="120">
        <v>1.5132057202044681E-5</v>
      </c>
      <c r="AD2104" s="20">
        <f t="shared" si="313"/>
        <v>-56.664187183024239</v>
      </c>
      <c r="AE2104" s="20">
        <f t="shared" si="314"/>
        <v>-1.9897450934336369</v>
      </c>
      <c r="AF2104" s="20">
        <f t="shared" si="315"/>
        <v>0.53812199361154855</v>
      </c>
      <c r="AG2104" s="21">
        <f t="shared" si="316"/>
        <v>2863.3323510498667</v>
      </c>
      <c r="AH2104" s="21">
        <f t="shared" si="317"/>
        <v>3100.3386017229755</v>
      </c>
      <c r="AI2104" s="21">
        <f t="shared" si="312"/>
        <v>3362.560814446625</v>
      </c>
      <c r="AJ2104" s="20">
        <f t="shared" si="318"/>
        <v>-0.98444457330196755</v>
      </c>
    </row>
    <row r="2105" spans="1:36">
      <c r="A2105" s="38" t="s">
        <v>2123</v>
      </c>
      <c r="B2105" s="57">
        <v>139.54</v>
      </c>
      <c r="C2105" s="57">
        <v>348.29</v>
      </c>
      <c r="D2105" s="40">
        <f t="shared" si="320"/>
        <v>0.4006431422090786</v>
      </c>
      <c r="E2105" s="41">
        <v>6.9720000000000004E-2</v>
      </c>
      <c r="F2105" s="41">
        <v>1.33E-3</v>
      </c>
      <c r="G2105" s="42">
        <v>1.3788199999999999</v>
      </c>
      <c r="H2105" s="42">
        <v>2.393E-2</v>
      </c>
      <c r="I2105" s="41">
        <v>0.14521999999999999</v>
      </c>
      <c r="J2105" s="41">
        <v>1.97E-3</v>
      </c>
      <c r="K2105" s="43">
        <v>3.7589999999999998E-2</v>
      </c>
      <c r="L2105" s="43">
        <v>1.01E-3</v>
      </c>
      <c r="M2105" s="44">
        <v>920</v>
      </c>
      <c r="N2105" s="44">
        <v>16</v>
      </c>
      <c r="O2105" s="44">
        <v>880</v>
      </c>
      <c r="P2105" s="44">
        <v>10</v>
      </c>
      <c r="Q2105" s="44">
        <v>874</v>
      </c>
      <c r="R2105" s="44">
        <v>11</v>
      </c>
      <c r="S2105" s="44">
        <v>746</v>
      </c>
      <c r="T2105" s="44">
        <v>20</v>
      </c>
      <c r="U2105" s="44">
        <v>874</v>
      </c>
      <c r="V2105" s="44">
        <v>11</v>
      </c>
      <c r="W2105" s="45">
        <f>100*(O2105-Q2105)/O2105</f>
        <v>0.68181818181818177</v>
      </c>
      <c r="X2105" s="135">
        <v>2.3174747754847898E-2</v>
      </c>
      <c r="Y2105" s="135">
        <v>3.5170870537309788E-4</v>
      </c>
      <c r="Z2105" s="136">
        <v>8.9052892544305522E-4</v>
      </c>
      <c r="AA2105" s="136">
        <v>1.2389953115323471E-5</v>
      </c>
      <c r="AB2105" s="136">
        <v>0.28217612510219781</v>
      </c>
      <c r="AC2105" s="136">
        <v>1.5366672555396955E-5</v>
      </c>
      <c r="AD2105" s="48">
        <f t="shared" si="313"/>
        <v>-21.072627339419057</v>
      </c>
      <c r="AE2105" s="48">
        <f t="shared" si="314"/>
        <v>-2.2790895280000445</v>
      </c>
      <c r="AF2105" s="48">
        <f t="shared" si="315"/>
        <v>0.54448147155215043</v>
      </c>
      <c r="AG2105" s="49">
        <f t="shared" si="316"/>
        <v>1511.9051311934909</v>
      </c>
      <c r="AH2105" s="49">
        <f t="shared" si="317"/>
        <v>1892.1117190525779</v>
      </c>
      <c r="AI2105" s="49">
        <f t="shared" si="312"/>
        <v>2319.718641054661</v>
      </c>
      <c r="AJ2105" s="48">
        <f t="shared" si="318"/>
        <v>-0.97317683959508872</v>
      </c>
    </row>
    <row r="2106" spans="1:36">
      <c r="A2106" s="1" t="s">
        <v>2124</v>
      </c>
      <c r="B2106" s="54">
        <v>315.14999999999998</v>
      </c>
      <c r="C2106" s="54">
        <v>467.17</v>
      </c>
      <c r="D2106" s="12">
        <f t="shared" si="320"/>
        <v>0.67459383093948666</v>
      </c>
      <c r="E2106" s="13">
        <v>5.0169999999999999E-2</v>
      </c>
      <c r="F2106" s="13">
        <v>4.6299999999999996E-3</v>
      </c>
      <c r="G2106" s="14">
        <v>0.14868999999999999</v>
      </c>
      <c r="H2106" s="14">
        <v>1.323E-2</v>
      </c>
      <c r="I2106" s="13">
        <v>2.1499999999999998E-2</v>
      </c>
      <c r="J2106" s="13">
        <v>5.1999999999999995E-4</v>
      </c>
      <c r="K2106" s="15">
        <v>6.7799999999999996E-3</v>
      </c>
      <c r="L2106" s="15">
        <v>1.3999999999999999E-4</v>
      </c>
      <c r="M2106" s="16">
        <v>203</v>
      </c>
      <c r="N2106" s="16">
        <v>210</v>
      </c>
      <c r="O2106" s="16">
        <v>141</v>
      </c>
      <c r="P2106" s="16">
        <v>12</v>
      </c>
      <c r="Q2106" s="16">
        <v>137</v>
      </c>
      <c r="R2106" s="16">
        <v>3</v>
      </c>
      <c r="S2106" s="16">
        <v>137</v>
      </c>
      <c r="T2106" s="16">
        <v>3</v>
      </c>
      <c r="U2106" s="16">
        <v>137</v>
      </c>
      <c r="V2106" s="16">
        <v>3</v>
      </c>
      <c r="W2106" s="17">
        <f>100*(O2106-Q2106)/O2106</f>
        <v>2.8368794326241136</v>
      </c>
      <c r="X2106" s="119">
        <v>2.2504825681607742E-2</v>
      </c>
      <c r="Y2106" s="119">
        <v>2.0819663874348002E-4</v>
      </c>
      <c r="Z2106" s="120">
        <v>9.2295333524371388E-4</v>
      </c>
      <c r="AA2106" s="120">
        <v>8.1378321595815708E-6</v>
      </c>
      <c r="AB2106" s="120">
        <v>0.28233050700874163</v>
      </c>
      <c r="AC2106" s="120">
        <v>1.8007154404850439E-5</v>
      </c>
      <c r="AD2106" s="20">
        <f t="shared" si="313"/>
        <v>-15.613037756864179</v>
      </c>
      <c r="AE2106" s="20">
        <f t="shared" si="314"/>
        <v>-12.693435156705402</v>
      </c>
      <c r="AF2106" s="20">
        <f t="shared" si="315"/>
        <v>0.63699979642868021</v>
      </c>
      <c r="AG2106" s="21">
        <f t="shared" si="316"/>
        <v>1298.2691898773007</v>
      </c>
      <c r="AH2106" s="21">
        <f t="shared" si="317"/>
        <v>1988.8157885899195</v>
      </c>
      <c r="AI2106" s="21">
        <f t="shared" si="312"/>
        <v>2766.5784197976859</v>
      </c>
      <c r="AJ2106" s="20">
        <f t="shared" si="318"/>
        <v>-0.97220020074567126</v>
      </c>
    </row>
    <row r="2107" spans="1:36">
      <c r="A2107" s="1" t="s">
        <v>2125</v>
      </c>
      <c r="B2107" s="54">
        <v>91.35</v>
      </c>
      <c r="C2107" s="54">
        <v>82.21</v>
      </c>
      <c r="D2107" s="12">
        <f t="shared" si="320"/>
        <v>1.1111786887239996</v>
      </c>
      <c r="E2107" s="13">
        <v>8.7919999999999998E-2</v>
      </c>
      <c r="F2107" s="13">
        <v>1.2999999999999999E-3</v>
      </c>
      <c r="G2107" s="14">
        <v>2.9037999999999999</v>
      </c>
      <c r="H2107" s="14">
        <v>3.9390000000000001E-2</v>
      </c>
      <c r="I2107" s="13">
        <v>0.23952999999999999</v>
      </c>
      <c r="J2107" s="13">
        <v>3.1099999999999999E-3</v>
      </c>
      <c r="K2107" s="15">
        <v>7.2139999999999996E-2</v>
      </c>
      <c r="L2107" s="15">
        <v>1.06E-3</v>
      </c>
      <c r="M2107" s="16">
        <v>1381</v>
      </c>
      <c r="N2107" s="16">
        <v>12</v>
      </c>
      <c r="O2107" s="16">
        <v>1383</v>
      </c>
      <c r="P2107" s="16">
        <v>10</v>
      </c>
      <c r="Q2107" s="16">
        <v>1384</v>
      </c>
      <c r="R2107" s="16">
        <v>16</v>
      </c>
      <c r="S2107" s="16">
        <v>1408</v>
      </c>
      <c r="T2107" s="16">
        <v>20</v>
      </c>
      <c r="U2107" s="16">
        <v>1381</v>
      </c>
      <c r="V2107" s="16">
        <v>12</v>
      </c>
      <c r="W2107" s="17">
        <f>100*(M2107-Q2107)/M2107</f>
        <v>-0.21723388848660391</v>
      </c>
      <c r="X2107" s="119">
        <v>2.2495961944144868E-2</v>
      </c>
      <c r="Y2107" s="119">
        <v>4.7619992001707564E-5</v>
      </c>
      <c r="Z2107" s="120">
        <v>8.6739115729195866E-4</v>
      </c>
      <c r="AA2107" s="120">
        <v>1.1815956146856759E-6</v>
      </c>
      <c r="AB2107" s="120">
        <v>0.28202130246273538</v>
      </c>
      <c r="AC2107" s="120">
        <v>1.4756256979152422E-5</v>
      </c>
      <c r="AD2107" s="20">
        <f t="shared" si="313"/>
        <v>-26.547803080384512</v>
      </c>
      <c r="AE2107" s="20">
        <f t="shared" si="314"/>
        <v>3.3276254145286899</v>
      </c>
      <c r="AF2107" s="20">
        <f t="shared" si="315"/>
        <v>0.52344811416597692</v>
      </c>
      <c r="AG2107" s="21">
        <f t="shared" si="316"/>
        <v>1725.3543936375211</v>
      </c>
      <c r="AH2107" s="21">
        <f t="shared" si="317"/>
        <v>1930.9357904188187</v>
      </c>
      <c r="AI2107" s="21">
        <f t="shared" si="312"/>
        <v>2161.9088223947224</v>
      </c>
      <c r="AJ2107" s="20">
        <f t="shared" si="318"/>
        <v>-0.97387376032253137</v>
      </c>
    </row>
    <row r="2108" spans="1:36">
      <c r="A2108" s="1" t="s">
        <v>2126</v>
      </c>
      <c r="B2108" s="54">
        <v>109.88</v>
      </c>
      <c r="C2108" s="54">
        <v>299.93</v>
      </c>
      <c r="D2108" s="12">
        <f t="shared" si="320"/>
        <v>0.36635214883472805</v>
      </c>
      <c r="E2108" s="13">
        <v>0.10209</v>
      </c>
      <c r="F2108" s="13">
        <v>6.7000000000000002E-4</v>
      </c>
      <c r="G2108" s="14">
        <v>4.1083999999999996</v>
      </c>
      <c r="H2108" s="14">
        <v>2.5489999999999999E-2</v>
      </c>
      <c r="I2108" s="13">
        <v>0.29186000000000001</v>
      </c>
      <c r="J2108" s="13">
        <v>2.98E-3</v>
      </c>
      <c r="K2108" s="15">
        <v>9.2030000000000001E-2</v>
      </c>
      <c r="L2108" s="15">
        <v>9.7999999999999997E-4</v>
      </c>
      <c r="M2108" s="16">
        <v>1662</v>
      </c>
      <c r="N2108" s="16">
        <v>10</v>
      </c>
      <c r="O2108" s="16">
        <v>1656</v>
      </c>
      <c r="P2108" s="16">
        <v>5</v>
      </c>
      <c r="Q2108" s="16">
        <v>1651</v>
      </c>
      <c r="R2108" s="16">
        <v>15</v>
      </c>
      <c r="S2108" s="16">
        <v>1779</v>
      </c>
      <c r="T2108" s="16">
        <v>18</v>
      </c>
      <c r="U2108" s="16">
        <v>1662</v>
      </c>
      <c r="V2108" s="16">
        <v>10</v>
      </c>
      <c r="W2108" s="17">
        <f>100*(M2108-Q2108)/M2108</f>
        <v>0.66185318892900125</v>
      </c>
      <c r="X2108" s="119">
        <v>7.3990709898105493E-3</v>
      </c>
      <c r="Y2108" s="119">
        <v>7.093024012699439E-4</v>
      </c>
      <c r="Z2108" s="120">
        <v>3.0379027032378188E-4</v>
      </c>
      <c r="AA2108" s="120">
        <v>3.0037267734724697E-5</v>
      </c>
      <c r="AB2108" s="120">
        <v>0.28163785551535125</v>
      </c>
      <c r="AC2108" s="120">
        <v>1.522825177606467E-5</v>
      </c>
      <c r="AD2108" s="20">
        <f t="shared" si="313"/>
        <v>-40.108090074292278</v>
      </c>
      <c r="AE2108" s="20">
        <f t="shared" si="314"/>
        <v>-3.456481775523379</v>
      </c>
      <c r="AF2108" s="20">
        <f t="shared" si="315"/>
        <v>0.54053476188451877</v>
      </c>
      <c r="AG2108" s="21">
        <f t="shared" si="316"/>
        <v>2219.9680847376117</v>
      </c>
      <c r="AH2108" s="21">
        <f t="shared" si="317"/>
        <v>2566.4188700203808</v>
      </c>
      <c r="AI2108" s="21">
        <f t="shared" si="312"/>
        <v>2946.2747954289407</v>
      </c>
      <c r="AJ2108" s="20">
        <f t="shared" si="318"/>
        <v>-0.99084969065289819</v>
      </c>
    </row>
    <row r="2109" spans="1:36">
      <c r="A2109" s="1" t="s">
        <v>2127</v>
      </c>
      <c r="B2109" s="54">
        <v>20.32</v>
      </c>
      <c r="C2109" s="54">
        <v>24.58</v>
      </c>
      <c r="D2109" s="12">
        <f t="shared" si="320"/>
        <v>0.82668836452400329</v>
      </c>
      <c r="E2109" s="13">
        <v>8.183E-2</v>
      </c>
      <c r="F2109" s="13">
        <v>2.82E-3</v>
      </c>
      <c r="G2109" s="14">
        <v>2.3734700000000002</v>
      </c>
      <c r="H2109" s="14">
        <v>7.4480000000000005E-2</v>
      </c>
      <c r="I2109" s="13">
        <v>0.21035999999999999</v>
      </c>
      <c r="J2109" s="13">
        <v>4.6699999999999997E-3</v>
      </c>
      <c r="K2109" s="15">
        <v>6.8110000000000004E-2</v>
      </c>
      <c r="L2109" s="15">
        <v>2.33E-3</v>
      </c>
      <c r="M2109" s="16">
        <v>1241</v>
      </c>
      <c r="N2109" s="16">
        <v>30</v>
      </c>
      <c r="O2109" s="16">
        <v>1235</v>
      </c>
      <c r="P2109" s="16">
        <v>22</v>
      </c>
      <c r="Q2109" s="16">
        <v>1231</v>
      </c>
      <c r="R2109" s="16">
        <v>25</v>
      </c>
      <c r="S2109" s="16">
        <v>1332</v>
      </c>
      <c r="T2109" s="16">
        <v>44</v>
      </c>
      <c r="U2109" s="16">
        <v>1241</v>
      </c>
      <c r="V2109" s="16">
        <v>30</v>
      </c>
      <c r="W2109" s="17">
        <f>100*(M2109-Q2109)/M2109</f>
        <v>0.80580177276390008</v>
      </c>
      <c r="X2109" s="119">
        <v>1.2747888266408715E-2</v>
      </c>
      <c r="Y2109" s="119">
        <v>1.5894659978815684E-4</v>
      </c>
      <c r="Z2109" s="120">
        <v>5.2790681637907174E-4</v>
      </c>
      <c r="AA2109" s="120">
        <v>7.2011372347316863E-6</v>
      </c>
      <c r="AB2109" s="120">
        <v>0.28212366988451915</v>
      </c>
      <c r="AC2109" s="120">
        <v>1.7696249066891702E-5</v>
      </c>
      <c r="AD2109" s="20">
        <f t="shared" si="313"/>
        <v>-22.927663116605324</v>
      </c>
      <c r="AE2109" s="20">
        <f t="shared" si="314"/>
        <v>4.1673288677057663</v>
      </c>
      <c r="AF2109" s="20">
        <f t="shared" si="315"/>
        <v>0.62754037502365512</v>
      </c>
      <c r="AG2109" s="21">
        <f t="shared" si="316"/>
        <v>1569.7216832957113</v>
      </c>
      <c r="AH2109" s="21">
        <f t="shared" si="317"/>
        <v>1770.7045244264816</v>
      </c>
      <c r="AI2109" s="21">
        <f t="shared" si="312"/>
        <v>1993.1804246856038</v>
      </c>
      <c r="AJ2109" s="20">
        <f t="shared" si="318"/>
        <v>-0.98409919227773879</v>
      </c>
    </row>
    <row r="2110" spans="1:36">
      <c r="A2110" s="23" t="s">
        <v>2128</v>
      </c>
      <c r="B2110" s="51">
        <v>75.260000000000005</v>
      </c>
      <c r="C2110" s="51">
        <v>193.17</v>
      </c>
      <c r="D2110" s="25">
        <f t="shared" si="320"/>
        <v>0.38960501113009272</v>
      </c>
      <c r="E2110" s="26">
        <v>8.0100000000000005E-2</v>
      </c>
      <c r="F2110" s="26">
        <v>3.47E-3</v>
      </c>
      <c r="G2110" s="27">
        <v>0.51039999999999996</v>
      </c>
      <c r="H2110" s="27">
        <v>1.9380000000000001E-2</v>
      </c>
      <c r="I2110" s="26">
        <v>4.6210000000000001E-2</v>
      </c>
      <c r="J2110" s="26">
        <v>1.1299999999999999E-3</v>
      </c>
      <c r="K2110" s="28">
        <v>2.538E-2</v>
      </c>
      <c r="L2110" s="28">
        <v>1.16E-3</v>
      </c>
      <c r="M2110" s="29">
        <v>1199</v>
      </c>
      <c r="N2110" s="29">
        <v>39</v>
      </c>
      <c r="O2110" s="29">
        <v>419</v>
      </c>
      <c r="P2110" s="29">
        <v>13</v>
      </c>
      <c r="Q2110" s="29">
        <v>291</v>
      </c>
      <c r="R2110" s="29">
        <v>7</v>
      </c>
      <c r="S2110" s="29">
        <v>507</v>
      </c>
      <c r="T2110" s="29">
        <v>23</v>
      </c>
      <c r="U2110" s="29">
        <v>291</v>
      </c>
      <c r="V2110" s="29">
        <v>7</v>
      </c>
      <c r="W2110" s="30">
        <f>100*(O2110-Q2110)/O2110</f>
        <v>30.548926014319807</v>
      </c>
      <c r="X2110" s="121">
        <v>2.9455362862882851E-2</v>
      </c>
      <c r="Y2110" s="121">
        <v>3.4981280991367949E-4</v>
      </c>
      <c r="Z2110" s="122">
        <v>1.3987301880084922E-3</v>
      </c>
      <c r="AA2110" s="122">
        <v>1.459790461952596E-5</v>
      </c>
      <c r="AB2110" s="122">
        <v>0.28254224045487197</v>
      </c>
      <c r="AC2110" s="122">
        <v>1.4169131137369197E-5</v>
      </c>
      <c r="AD2110" s="33">
        <f t="shared" si="313"/>
        <v>-8.1252579862234331</v>
      </c>
      <c r="AE2110" s="33">
        <f t="shared" si="314"/>
        <v>-1.999561050551879</v>
      </c>
      <c r="AF2110" s="33">
        <f t="shared" si="315"/>
        <v>0.50140041234165345</v>
      </c>
      <c r="AG2110" s="34">
        <f t="shared" si="316"/>
        <v>1014.8548458834266</v>
      </c>
      <c r="AH2110" s="34">
        <f t="shared" si="317"/>
        <v>1430.6835313078711</v>
      </c>
      <c r="AI2110" s="34">
        <f t="shared" si="312"/>
        <v>1909.3506144571775</v>
      </c>
      <c r="AJ2110" s="33">
        <f t="shared" si="318"/>
        <v>-0.95786957265034667</v>
      </c>
    </row>
    <row r="2111" spans="1:36">
      <c r="A2111" s="23" t="s">
        <v>2129</v>
      </c>
      <c r="B2111" s="51">
        <v>213.12</v>
      </c>
      <c r="C2111" s="51">
        <v>406.04</v>
      </c>
      <c r="D2111" s="25">
        <f t="shared" si="320"/>
        <v>0.5248743966111713</v>
      </c>
      <c r="E2111" s="26">
        <v>7.8839999999999993E-2</v>
      </c>
      <c r="F2111" s="26">
        <v>4.0200000000000001E-3</v>
      </c>
      <c r="G2111" s="27">
        <v>0.18551000000000001</v>
      </c>
      <c r="H2111" s="27">
        <v>8.2100000000000003E-3</v>
      </c>
      <c r="I2111" s="26">
        <v>1.7059999999999999E-2</v>
      </c>
      <c r="J2111" s="26">
        <v>4.6999999999999999E-4</v>
      </c>
      <c r="K2111" s="28">
        <v>8.7100000000000007E-3</v>
      </c>
      <c r="L2111" s="28">
        <v>4.0999999999999999E-4</v>
      </c>
      <c r="M2111" s="29">
        <v>1168</v>
      </c>
      <c r="N2111" s="29">
        <v>46</v>
      </c>
      <c r="O2111" s="29">
        <v>173</v>
      </c>
      <c r="P2111" s="29">
        <v>7</v>
      </c>
      <c r="Q2111" s="29">
        <v>109</v>
      </c>
      <c r="R2111" s="29">
        <v>3</v>
      </c>
      <c r="S2111" s="29">
        <v>175</v>
      </c>
      <c r="T2111" s="29">
        <v>8</v>
      </c>
      <c r="U2111" s="29">
        <v>109</v>
      </c>
      <c r="V2111" s="29">
        <v>3</v>
      </c>
      <c r="W2111" s="30">
        <f>100*(O2111-Q2111)/O2111</f>
        <v>36.994219653179194</v>
      </c>
      <c r="X2111" s="121">
        <v>2.9008522636141842E-2</v>
      </c>
      <c r="Y2111" s="121">
        <v>3.0463263236841148E-4</v>
      </c>
      <c r="Z2111" s="122">
        <v>1.3250631071804058E-3</v>
      </c>
      <c r="AA2111" s="122">
        <v>9.5352642269122609E-6</v>
      </c>
      <c r="AB2111" s="122">
        <v>0.28250182344895308</v>
      </c>
      <c r="AC2111" s="122">
        <v>1.6765282133543232E-5</v>
      </c>
      <c r="AD2111" s="33">
        <f t="shared" si="313"/>
        <v>-9.5545722718992643</v>
      </c>
      <c r="AE2111" s="33">
        <f t="shared" si="314"/>
        <v>-7.2599216495294883</v>
      </c>
      <c r="AF2111" s="33">
        <f t="shared" si="315"/>
        <v>0.59303229870970342</v>
      </c>
      <c r="AG2111" s="34">
        <f t="shared" si="316"/>
        <v>1070.1230129344415</v>
      </c>
      <c r="AH2111" s="34">
        <f t="shared" si="317"/>
        <v>1625.2574591986129</v>
      </c>
      <c r="AI2111" s="34">
        <f t="shared" si="312"/>
        <v>2262.0855920620306</v>
      </c>
      <c r="AJ2111" s="33">
        <f t="shared" si="318"/>
        <v>-0.96008846062709619</v>
      </c>
    </row>
    <row r="2112" spans="1:36">
      <c r="A2112" s="1" t="s">
        <v>2130</v>
      </c>
      <c r="B2112" s="54">
        <v>105.87</v>
      </c>
      <c r="C2112" s="54">
        <v>150.43</v>
      </c>
      <c r="D2112" s="12">
        <f t="shared" si="320"/>
        <v>0.70378249019477501</v>
      </c>
      <c r="E2112" s="13">
        <v>4.6050000000000001E-2</v>
      </c>
      <c r="F2112" s="13">
        <v>2.5100000000000001E-3</v>
      </c>
      <c r="G2112" s="14">
        <v>9.4039999999999999E-2</v>
      </c>
      <c r="H2112" s="14">
        <v>4.1700000000000001E-3</v>
      </c>
      <c r="I2112" s="13">
        <v>1.481E-2</v>
      </c>
      <c r="J2112" s="13">
        <v>4.6999999999999999E-4</v>
      </c>
      <c r="K2112" s="15">
        <v>6.13E-3</v>
      </c>
      <c r="L2112" s="15">
        <v>5.5999999999999995E-4</v>
      </c>
      <c r="M2112" s="16"/>
      <c r="N2112" s="16">
        <v>118</v>
      </c>
      <c r="O2112" s="16">
        <v>91</v>
      </c>
      <c r="P2112" s="16">
        <v>4</v>
      </c>
      <c r="Q2112" s="16">
        <v>95</v>
      </c>
      <c r="R2112" s="16">
        <v>3</v>
      </c>
      <c r="S2112" s="16">
        <v>124</v>
      </c>
      <c r="T2112" s="16">
        <v>11</v>
      </c>
      <c r="U2112" s="16">
        <v>95</v>
      </c>
      <c r="V2112" s="16">
        <v>3</v>
      </c>
      <c r="W2112" s="17">
        <f>100*(O2112-Q2112)/O2112</f>
        <v>-4.395604395604396</v>
      </c>
      <c r="X2112" s="119">
        <v>2.0997449180937742E-2</v>
      </c>
      <c r="Y2112" s="119">
        <v>4.5091890870800687E-4</v>
      </c>
      <c r="Z2112" s="120">
        <v>8.4362677153383887E-4</v>
      </c>
      <c r="AA2112" s="120">
        <v>1.447522809408039E-5</v>
      </c>
      <c r="AB2112" s="120">
        <v>0.28303324444440525</v>
      </c>
      <c r="AC2112" s="120">
        <v>1.5856509139059548E-5</v>
      </c>
      <c r="AD2112" s="20">
        <f t="shared" si="313"/>
        <v>9.238695641904382</v>
      </c>
      <c r="AE2112" s="20">
        <f t="shared" si="314"/>
        <v>11.272413542517956</v>
      </c>
      <c r="AF2112" s="20">
        <f t="shared" si="315"/>
        <v>0.56086934912075037</v>
      </c>
      <c r="AG2112" s="21">
        <f t="shared" si="316"/>
        <v>308.24214448351648</v>
      </c>
      <c r="AH2112" s="21">
        <f t="shared" si="317"/>
        <v>435.7638166656883</v>
      </c>
      <c r="AI2112" s="21">
        <f t="shared" si="312"/>
        <v>578.88461966527734</v>
      </c>
      <c r="AJ2112" s="20">
        <f t="shared" si="318"/>
        <v>-0.97458955507428191</v>
      </c>
    </row>
    <row r="2113" spans="1:36">
      <c r="A2113" s="23" t="s">
        <v>2131</v>
      </c>
      <c r="B2113" s="51">
        <v>118.77</v>
      </c>
      <c r="C2113" s="51">
        <v>220.33</v>
      </c>
      <c r="D2113" s="25">
        <f t="shared" si="320"/>
        <v>0.53905505378296192</v>
      </c>
      <c r="E2113" s="26">
        <v>0.15375</v>
      </c>
      <c r="F2113" s="26">
        <v>2.47E-3</v>
      </c>
      <c r="G2113" s="27">
        <v>8.1027900000000006</v>
      </c>
      <c r="H2113" s="27">
        <v>9.5100000000000004E-2</v>
      </c>
      <c r="I2113" s="26">
        <v>0.38223000000000001</v>
      </c>
      <c r="J2113" s="26">
        <v>4.1900000000000001E-3</v>
      </c>
      <c r="K2113" s="28">
        <v>0.10691000000000001</v>
      </c>
      <c r="L2113" s="28">
        <v>1.2899999999999999E-3</v>
      </c>
      <c r="M2113" s="29">
        <v>2388</v>
      </c>
      <c r="N2113" s="29">
        <v>28</v>
      </c>
      <c r="O2113" s="29">
        <v>2243</v>
      </c>
      <c r="P2113" s="29">
        <v>11</v>
      </c>
      <c r="Q2113" s="29">
        <v>2087</v>
      </c>
      <c r="R2113" s="29">
        <v>20</v>
      </c>
      <c r="S2113" s="29">
        <v>2053</v>
      </c>
      <c r="T2113" s="29">
        <v>24</v>
      </c>
      <c r="U2113" s="29">
        <v>2388</v>
      </c>
      <c r="V2113" s="29">
        <v>28</v>
      </c>
      <c r="W2113" s="30">
        <f>100*(M2113-Q2113)/M2113</f>
        <v>12.604690117252931</v>
      </c>
      <c r="X2113" s="121">
        <v>4.0741619946863185E-2</v>
      </c>
      <c r="Y2113" s="121">
        <v>1.4502928891089138E-4</v>
      </c>
      <c r="Z2113" s="122">
        <v>1.5414309215535764E-3</v>
      </c>
      <c r="AA2113" s="122">
        <v>2.201817659854428E-6</v>
      </c>
      <c r="AB2113" s="122">
        <v>0.28110443848456762</v>
      </c>
      <c r="AC2113" s="122">
        <v>1.4775439133052434E-5</v>
      </c>
      <c r="AD2113" s="33">
        <f t="shared" si="313"/>
        <v>-58.971946141499473</v>
      </c>
      <c r="AE2113" s="33">
        <f t="shared" si="314"/>
        <v>-7.9671587455076853</v>
      </c>
      <c r="AF2113" s="33">
        <f t="shared" si="315"/>
        <v>0.52533340579766019</v>
      </c>
      <c r="AG2113" s="34">
        <f t="shared" si="316"/>
        <v>3030.4993112146949</v>
      </c>
      <c r="AH2113" s="34">
        <f t="shared" si="317"/>
        <v>3395.702577978836</v>
      </c>
      <c r="AI2113" s="34">
        <f t="shared" si="312"/>
        <v>3818.9376607299473</v>
      </c>
      <c r="AJ2113" s="33">
        <f t="shared" si="318"/>
        <v>-0.95357135778453084</v>
      </c>
    </row>
    <row r="2114" spans="1:36">
      <c r="A2114" s="1" t="s">
        <v>2132</v>
      </c>
      <c r="B2114" s="54">
        <v>177.65</v>
      </c>
      <c r="C2114" s="54">
        <v>1043.31</v>
      </c>
      <c r="D2114" s="12">
        <f t="shared" si="320"/>
        <v>0.17027537357065495</v>
      </c>
      <c r="E2114" s="13">
        <v>5.1830000000000001E-2</v>
      </c>
      <c r="F2114" s="13">
        <v>2.3E-3</v>
      </c>
      <c r="G2114" s="14">
        <v>0.33556000000000002</v>
      </c>
      <c r="H2114" s="14">
        <v>1.414E-2</v>
      </c>
      <c r="I2114" s="13">
        <v>4.6949999999999999E-2</v>
      </c>
      <c r="J2114" s="13">
        <v>6.6E-4</v>
      </c>
      <c r="K2114" s="15">
        <v>1.4760000000000001E-2</v>
      </c>
      <c r="L2114" s="15">
        <v>3.3E-4</v>
      </c>
      <c r="M2114" s="16">
        <v>278</v>
      </c>
      <c r="N2114" s="16">
        <v>104</v>
      </c>
      <c r="O2114" s="16">
        <v>294</v>
      </c>
      <c r="P2114" s="16">
        <v>11</v>
      </c>
      <c r="Q2114" s="16">
        <v>296</v>
      </c>
      <c r="R2114" s="16">
        <v>4</v>
      </c>
      <c r="S2114" s="16">
        <v>296</v>
      </c>
      <c r="T2114" s="16">
        <v>7</v>
      </c>
      <c r="U2114" s="16">
        <v>296</v>
      </c>
      <c r="V2114" s="16">
        <v>4</v>
      </c>
      <c r="W2114" s="17">
        <f>100*(O2114-Q2114)/O2114</f>
        <v>-0.68027210884353739</v>
      </c>
      <c r="X2114" s="119">
        <v>4.6504965381747351E-2</v>
      </c>
      <c r="Y2114" s="119">
        <v>1.7226337220289155E-3</v>
      </c>
      <c r="Z2114" s="120">
        <v>1.786082294945691E-3</v>
      </c>
      <c r="AA2114" s="120">
        <v>6.1717227266253172E-5</v>
      </c>
      <c r="AB2114" s="120">
        <v>0.2823185076352302</v>
      </c>
      <c r="AC2114" s="120">
        <v>1.3683974438351988E-5</v>
      </c>
      <c r="AD2114" s="20">
        <f t="shared" si="313"/>
        <v>-16.037385765557133</v>
      </c>
      <c r="AE2114" s="20">
        <f t="shared" si="314"/>
        <v>-9.8871068164985143</v>
      </c>
      <c r="AF2114" s="20">
        <f t="shared" si="315"/>
        <v>0.48423760221561585</v>
      </c>
      <c r="AG2114" s="21">
        <f t="shared" si="316"/>
        <v>1345.6187622249706</v>
      </c>
      <c r="AH2114" s="21">
        <f t="shared" si="317"/>
        <v>1931.3390583385049</v>
      </c>
      <c r="AI2114" s="21">
        <f t="shared" si="312"/>
        <v>2618.1814628406773</v>
      </c>
      <c r="AJ2114" s="20">
        <f t="shared" si="318"/>
        <v>-0.94620234051368401</v>
      </c>
    </row>
    <row r="2115" spans="1:36">
      <c r="A2115" s="1" t="s">
        <v>2133</v>
      </c>
      <c r="B2115" s="54">
        <v>242.64</v>
      </c>
      <c r="C2115" s="54">
        <v>848.64</v>
      </c>
      <c r="D2115" s="12">
        <f t="shared" si="320"/>
        <v>0.28591628959276016</v>
      </c>
      <c r="E2115" s="13">
        <v>8.1449999999999995E-2</v>
      </c>
      <c r="F2115" s="13">
        <v>1.1800000000000001E-3</v>
      </c>
      <c r="G2115" s="14">
        <v>2.3388800000000001</v>
      </c>
      <c r="H2115" s="14">
        <v>3.1E-2</v>
      </c>
      <c r="I2115" s="13">
        <v>0.20826</v>
      </c>
      <c r="J2115" s="13">
        <v>2.63E-3</v>
      </c>
      <c r="K2115" s="15">
        <v>6.1039999999999997E-2</v>
      </c>
      <c r="L2115" s="15">
        <v>1.5200000000000001E-3</v>
      </c>
      <c r="M2115" s="16">
        <v>1232</v>
      </c>
      <c r="N2115" s="16">
        <v>12</v>
      </c>
      <c r="O2115" s="16">
        <v>1224</v>
      </c>
      <c r="P2115" s="16">
        <v>9</v>
      </c>
      <c r="Q2115" s="16">
        <v>1220</v>
      </c>
      <c r="R2115" s="16">
        <v>14</v>
      </c>
      <c r="S2115" s="16">
        <v>1198</v>
      </c>
      <c r="T2115" s="16">
        <v>29</v>
      </c>
      <c r="U2115" s="16">
        <v>1232</v>
      </c>
      <c r="V2115" s="16">
        <v>12</v>
      </c>
      <c r="W2115" s="17">
        <f t="shared" ref="W2115:W2120" si="321">100*(M2115-Q2115)/M2115</f>
        <v>0.97402597402597402</v>
      </c>
      <c r="X2115" s="119">
        <v>2.3479077381248863E-2</v>
      </c>
      <c r="Y2115" s="119">
        <v>2.7990624914865626E-4</v>
      </c>
      <c r="Z2115" s="120">
        <v>8.4956980410661582E-4</v>
      </c>
      <c r="AA2115" s="120">
        <v>6.3535816558407171E-6</v>
      </c>
      <c r="AB2115" s="120">
        <v>0.28174538257100096</v>
      </c>
      <c r="AC2115" s="120">
        <v>1.5089169106574596E-5</v>
      </c>
      <c r="AD2115" s="20">
        <f t="shared" si="313"/>
        <v>-36.305483888046112</v>
      </c>
      <c r="AE2115" s="20">
        <f t="shared" si="314"/>
        <v>-9.7115695182259376</v>
      </c>
      <c r="AF2115" s="20">
        <f t="shared" si="315"/>
        <v>0.53507786366083676</v>
      </c>
      <c r="AG2115" s="21">
        <f t="shared" si="316"/>
        <v>2104.3006820232035</v>
      </c>
      <c r="AH2115" s="21">
        <f t="shared" si="317"/>
        <v>2625.7283024999615</v>
      </c>
      <c r="AI2115" s="21">
        <f t="shared" si="312"/>
        <v>3211.0941895499454</v>
      </c>
      <c r="AJ2115" s="20">
        <f t="shared" si="318"/>
        <v>-0.97441054806907779</v>
      </c>
    </row>
    <row r="2116" spans="1:36">
      <c r="A2116" s="1" t="s">
        <v>2134</v>
      </c>
      <c r="B2116" s="54">
        <v>195.31</v>
      </c>
      <c r="C2116" s="54">
        <v>373.45</v>
      </c>
      <c r="D2116" s="12">
        <f t="shared" si="320"/>
        <v>0.52298835185433123</v>
      </c>
      <c r="E2116" s="13">
        <v>7.9560000000000006E-2</v>
      </c>
      <c r="F2116" s="13">
        <v>5.6999999999999998E-4</v>
      </c>
      <c r="G2116" s="14">
        <v>2.23245</v>
      </c>
      <c r="H2116" s="14">
        <v>1.487E-2</v>
      </c>
      <c r="I2116" s="13">
        <v>0.20351</v>
      </c>
      <c r="J2116" s="13">
        <v>2.0799999999999998E-3</v>
      </c>
      <c r="K2116" s="15">
        <v>5.9069999999999998E-2</v>
      </c>
      <c r="L2116" s="15">
        <v>5.9000000000000003E-4</v>
      </c>
      <c r="M2116" s="16">
        <v>1186</v>
      </c>
      <c r="N2116" s="16">
        <v>10</v>
      </c>
      <c r="O2116" s="16">
        <v>1191</v>
      </c>
      <c r="P2116" s="16">
        <v>5</v>
      </c>
      <c r="Q2116" s="16">
        <v>1194</v>
      </c>
      <c r="R2116" s="16">
        <v>11</v>
      </c>
      <c r="S2116" s="16">
        <v>1160</v>
      </c>
      <c r="T2116" s="16">
        <v>11</v>
      </c>
      <c r="U2116" s="16">
        <v>1186</v>
      </c>
      <c r="V2116" s="16">
        <v>10</v>
      </c>
      <c r="W2116" s="17">
        <f t="shared" si="321"/>
        <v>-0.67453625632377745</v>
      </c>
      <c r="X2116" s="119">
        <v>2.5213458709371767E-2</v>
      </c>
      <c r="Y2116" s="119">
        <v>2.9331447131014318E-4</v>
      </c>
      <c r="Z2116" s="120">
        <v>9.6476446183459466E-4</v>
      </c>
      <c r="AA2116" s="120">
        <v>9.4739931822942858E-6</v>
      </c>
      <c r="AB2116" s="120">
        <v>0.28209283128431351</v>
      </c>
      <c r="AC2116" s="120">
        <v>1.4132523127712062E-5</v>
      </c>
      <c r="AD2116" s="20">
        <f t="shared" si="313"/>
        <v>-24.018244935372081</v>
      </c>
      <c r="AE2116" s="20">
        <f t="shared" si="314"/>
        <v>1.5100699055881073</v>
      </c>
      <c r="AF2116" s="20">
        <f t="shared" si="315"/>
        <v>0.5011023646306545</v>
      </c>
      <c r="AG2116" s="21">
        <f t="shared" si="316"/>
        <v>1630.5885662546189</v>
      </c>
      <c r="AH2116" s="21">
        <f t="shared" si="317"/>
        <v>1894.1737491403967</v>
      </c>
      <c r="AI2116" s="21">
        <f t="shared" si="312"/>
        <v>2191.6067237793632</v>
      </c>
      <c r="AJ2116" s="20">
        <f t="shared" si="318"/>
        <v>-0.97094082946281346</v>
      </c>
    </row>
    <row r="2117" spans="1:36">
      <c r="A2117" s="1" t="s">
        <v>2135</v>
      </c>
      <c r="B2117" s="54">
        <v>86.15</v>
      </c>
      <c r="C2117" s="54">
        <v>253.86</v>
      </c>
      <c r="D2117" s="12">
        <f t="shared" si="320"/>
        <v>0.33936027731820689</v>
      </c>
      <c r="E2117" s="13">
        <v>0.11813</v>
      </c>
      <c r="F2117" s="13">
        <v>8.9999999999999998E-4</v>
      </c>
      <c r="G2117" s="14">
        <v>5.6573700000000002</v>
      </c>
      <c r="H2117" s="14">
        <v>4.0390000000000002E-2</v>
      </c>
      <c r="I2117" s="13">
        <v>0.34733000000000003</v>
      </c>
      <c r="J2117" s="13">
        <v>3.6900000000000001E-3</v>
      </c>
      <c r="K2117" s="15">
        <v>0.1099</v>
      </c>
      <c r="L2117" s="15">
        <v>1.4499999999999999E-3</v>
      </c>
      <c r="M2117" s="16">
        <v>1928</v>
      </c>
      <c r="N2117" s="16">
        <v>10</v>
      </c>
      <c r="O2117" s="16">
        <v>1925</v>
      </c>
      <c r="P2117" s="16">
        <v>6</v>
      </c>
      <c r="Q2117" s="16">
        <v>1922</v>
      </c>
      <c r="R2117" s="16">
        <v>18</v>
      </c>
      <c r="S2117" s="16">
        <v>2108</v>
      </c>
      <c r="T2117" s="16">
        <v>26</v>
      </c>
      <c r="U2117" s="16">
        <v>1928</v>
      </c>
      <c r="V2117" s="16">
        <v>10</v>
      </c>
      <c r="W2117" s="17">
        <f t="shared" si="321"/>
        <v>0.31120331950207469</v>
      </c>
      <c r="X2117" s="119">
        <v>3.4204689730246924E-3</v>
      </c>
      <c r="Y2117" s="119">
        <v>7.2318531409131307E-5</v>
      </c>
      <c r="Z2117" s="120">
        <v>1.1244596643129407E-4</v>
      </c>
      <c r="AA2117" s="120">
        <v>2.4755429018022231E-6</v>
      </c>
      <c r="AB2117" s="120">
        <v>0.28161281588309328</v>
      </c>
      <c r="AC2117" s="120">
        <v>1.5899877558247371E-5</v>
      </c>
      <c r="AD2117" s="20">
        <f t="shared" si="313"/>
        <v>-40.993596144835998</v>
      </c>
      <c r="AE2117" s="20">
        <f t="shared" si="314"/>
        <v>1.9011281339276209</v>
      </c>
      <c r="AF2117" s="20">
        <f t="shared" si="315"/>
        <v>0.56471623146660643</v>
      </c>
      <c r="AG2117" s="21">
        <f t="shared" si="316"/>
        <v>2242.7023099930816</v>
      </c>
      <c r="AH2117" s="21">
        <f t="shared" si="317"/>
        <v>2440.6602900504085</v>
      </c>
      <c r="AI2117" s="21">
        <f t="shared" si="312"/>
        <v>2655.9776118715799</v>
      </c>
      <c r="AJ2117" s="20">
        <f t="shared" si="318"/>
        <v>-0.99661307330026228</v>
      </c>
    </row>
    <row r="2118" spans="1:36">
      <c r="A2118" s="1" t="s">
        <v>2136</v>
      </c>
      <c r="B2118" s="54">
        <v>102.3</v>
      </c>
      <c r="C2118" s="54">
        <v>291.87</v>
      </c>
      <c r="D2118" s="12">
        <f t="shared" si="320"/>
        <v>0.35049850961044299</v>
      </c>
      <c r="E2118" s="13">
        <v>7.9079999999999998E-2</v>
      </c>
      <c r="F2118" s="13">
        <v>1.57E-3</v>
      </c>
      <c r="G2118" s="14">
        <v>1.9781899999999999</v>
      </c>
      <c r="H2118" s="14">
        <v>3.5650000000000001E-2</v>
      </c>
      <c r="I2118" s="13">
        <v>0.18142</v>
      </c>
      <c r="J2118" s="13">
        <v>2.66E-3</v>
      </c>
      <c r="K2118" s="15">
        <v>7.3330000000000006E-2</v>
      </c>
      <c r="L2118" s="15">
        <v>1.9599999999999999E-3</v>
      </c>
      <c r="M2118" s="16">
        <v>1174</v>
      </c>
      <c r="N2118" s="16">
        <v>16</v>
      </c>
      <c r="O2118" s="16">
        <v>1108</v>
      </c>
      <c r="P2118" s="16">
        <v>12</v>
      </c>
      <c r="Q2118" s="16">
        <v>1075</v>
      </c>
      <c r="R2118" s="16">
        <v>15</v>
      </c>
      <c r="S2118" s="16">
        <v>1430</v>
      </c>
      <c r="T2118" s="16">
        <v>37</v>
      </c>
      <c r="U2118" s="16">
        <v>1174</v>
      </c>
      <c r="V2118" s="16">
        <v>16</v>
      </c>
      <c r="W2118" s="17">
        <f t="shared" si="321"/>
        <v>8.4327086882453148</v>
      </c>
      <c r="X2118" s="119">
        <v>2.4481265253260536E-2</v>
      </c>
      <c r="Y2118" s="119">
        <v>2.0845854685402885E-4</v>
      </c>
      <c r="Z2118" s="120">
        <v>9.8200133289154824E-4</v>
      </c>
      <c r="AA2118" s="120">
        <v>7.5750187552635779E-6</v>
      </c>
      <c r="AB2118" s="120">
        <v>0.28230421593241123</v>
      </c>
      <c r="AC2118" s="120">
        <v>1.6330078509093033E-5</v>
      </c>
      <c r="AD2118" s="20">
        <f t="shared" si="313"/>
        <v>-16.54280012125642</v>
      </c>
      <c r="AE2118" s="20">
        <f t="shared" si="314"/>
        <v>8.7296676198378442</v>
      </c>
      <c r="AF2118" s="20">
        <f t="shared" si="315"/>
        <v>0.5790063291207439</v>
      </c>
      <c r="AG2118" s="21">
        <f t="shared" si="316"/>
        <v>1337.0123271671273</v>
      </c>
      <c r="AH2118" s="21">
        <f t="shared" si="317"/>
        <v>1433.5389623835285</v>
      </c>
      <c r="AI2118" s="21">
        <f t="shared" ref="AI2118:AI2181" si="322">AG2118-(AG2118-U2118)*(-0.34-AJ2118)/(-0.34-0.16)</f>
        <v>1542.5453265846104</v>
      </c>
      <c r="AJ2118" s="20">
        <f t="shared" si="318"/>
        <v>-0.97042164659965213</v>
      </c>
    </row>
    <row r="2119" spans="1:36">
      <c r="A2119" s="23" t="s">
        <v>2137</v>
      </c>
      <c r="B2119" s="51">
        <v>43.66</v>
      </c>
      <c r="C2119" s="51">
        <v>47.22</v>
      </c>
      <c r="D2119" s="25">
        <f t="shared" si="320"/>
        <v>0.9246082168572638</v>
      </c>
      <c r="E2119" s="26">
        <v>0.10401000000000001</v>
      </c>
      <c r="F2119" s="26">
        <v>3.9699999999999996E-3</v>
      </c>
      <c r="G2119" s="27">
        <v>3.6009799999999998</v>
      </c>
      <c r="H2119" s="27">
        <v>0.12379</v>
      </c>
      <c r="I2119" s="26">
        <v>0.25109999999999999</v>
      </c>
      <c r="J2119" s="26">
        <v>6.6800000000000002E-3</v>
      </c>
      <c r="K2119" s="28">
        <v>6.8159999999999998E-2</v>
      </c>
      <c r="L2119" s="28">
        <v>2.8800000000000002E-3</v>
      </c>
      <c r="M2119" s="29">
        <v>1697</v>
      </c>
      <c r="N2119" s="29">
        <v>29</v>
      </c>
      <c r="O2119" s="29">
        <v>1550</v>
      </c>
      <c r="P2119" s="29">
        <v>27</v>
      </c>
      <c r="Q2119" s="29">
        <v>1444</v>
      </c>
      <c r="R2119" s="29">
        <v>34</v>
      </c>
      <c r="S2119" s="29">
        <v>1333</v>
      </c>
      <c r="T2119" s="29">
        <v>54</v>
      </c>
      <c r="U2119" s="29">
        <v>1697</v>
      </c>
      <c r="V2119" s="29">
        <v>29</v>
      </c>
      <c r="W2119" s="30">
        <f t="shared" si="321"/>
        <v>14.908662345315262</v>
      </c>
      <c r="X2119" s="121">
        <v>1.3482653195547529E-2</v>
      </c>
      <c r="Y2119" s="121">
        <v>1.5695489723092029E-4</v>
      </c>
      <c r="Z2119" s="122">
        <v>5.3413282603139909E-4</v>
      </c>
      <c r="AA2119" s="122">
        <v>4.39630530924632E-6</v>
      </c>
      <c r="AB2119" s="122">
        <v>0.28210812310130839</v>
      </c>
      <c r="AC2119" s="122">
        <v>1.5003490916565423E-5</v>
      </c>
      <c r="AD2119" s="33">
        <f t="shared" si="313"/>
        <v>-23.477462361606307</v>
      </c>
      <c r="AE2119" s="33">
        <f t="shared" si="314"/>
        <v>13.761425588634246</v>
      </c>
      <c r="AF2119" s="33">
        <f t="shared" si="315"/>
        <v>0.5325990772884065</v>
      </c>
      <c r="AG2119" s="34">
        <f t="shared" si="316"/>
        <v>1591.32771029111</v>
      </c>
      <c r="AH2119" s="34">
        <f t="shared" si="317"/>
        <v>1526.7468105152998</v>
      </c>
      <c r="AI2119" s="34">
        <f t="shared" si="322"/>
        <v>1455.2404709317257</v>
      </c>
      <c r="AJ2119" s="33">
        <f t="shared" si="318"/>
        <v>-0.98391166186652412</v>
      </c>
    </row>
    <row r="2120" spans="1:36">
      <c r="A2120" s="23" t="s">
        <v>2138</v>
      </c>
      <c r="B2120" s="51">
        <v>186.83</v>
      </c>
      <c r="C2120" s="51">
        <v>116.67</v>
      </c>
      <c r="D2120" s="25">
        <f t="shared" si="320"/>
        <v>1.6013542470215139</v>
      </c>
      <c r="E2120" s="26">
        <v>0.14122000000000001</v>
      </c>
      <c r="F2120" s="26">
        <v>2.9499999999999999E-3</v>
      </c>
      <c r="G2120" s="27">
        <v>7.0924699999999996</v>
      </c>
      <c r="H2120" s="27">
        <v>0.13600999999999999</v>
      </c>
      <c r="I2120" s="26">
        <v>0.36426999999999998</v>
      </c>
      <c r="J2120" s="26">
        <v>6.7099999999999998E-3</v>
      </c>
      <c r="K2120" s="28">
        <v>6.4649999999999999E-2</v>
      </c>
      <c r="L2120" s="28">
        <v>1.9300000000000001E-3</v>
      </c>
      <c r="M2120" s="29">
        <v>2242</v>
      </c>
      <c r="N2120" s="29">
        <v>15</v>
      </c>
      <c r="O2120" s="29">
        <v>2123</v>
      </c>
      <c r="P2120" s="29">
        <v>17</v>
      </c>
      <c r="Q2120" s="29">
        <v>2002</v>
      </c>
      <c r="R2120" s="29">
        <v>32</v>
      </c>
      <c r="S2120" s="29">
        <v>1266</v>
      </c>
      <c r="T2120" s="29">
        <v>37</v>
      </c>
      <c r="U2120" s="29">
        <v>2242</v>
      </c>
      <c r="V2120" s="29">
        <v>15</v>
      </c>
      <c r="W2120" s="30">
        <f t="shared" si="321"/>
        <v>10.704727921498662</v>
      </c>
      <c r="X2120" s="121">
        <v>1.7344702001570081E-2</v>
      </c>
      <c r="Y2120" s="121">
        <v>3.1563014476934567E-5</v>
      </c>
      <c r="Z2120" s="122">
        <v>7.1711539211102469E-4</v>
      </c>
      <c r="AA2120" s="122">
        <v>1.9995802039580232E-6</v>
      </c>
      <c r="AB2120" s="122">
        <v>0.28100792110982609</v>
      </c>
      <c r="AC2120" s="122">
        <v>1.3680569615499729E-5</v>
      </c>
      <c r="AD2120" s="33">
        <f t="shared" si="313"/>
        <v>-62.385203986743406</v>
      </c>
      <c r="AE2120" s="33">
        <f t="shared" si="314"/>
        <v>-13.346740375802524</v>
      </c>
      <c r="AF2120" s="33">
        <f t="shared" si="315"/>
        <v>0.48624250049026441</v>
      </c>
      <c r="AG2120" s="34">
        <f t="shared" si="316"/>
        <v>3095.6495794844905</v>
      </c>
      <c r="AH2120" s="34">
        <f t="shared" si="317"/>
        <v>3610.7250700911786</v>
      </c>
      <c r="AI2120" s="34">
        <f t="shared" si="322"/>
        <v>4185.5895995294741</v>
      </c>
      <c r="AJ2120" s="33">
        <f t="shared" si="318"/>
        <v>-0.97840013879183663</v>
      </c>
    </row>
    <row r="2121" spans="1:36">
      <c r="A2121" s="23" t="s">
        <v>2139</v>
      </c>
      <c r="B2121" s="51">
        <v>239.55</v>
      </c>
      <c r="C2121" s="51">
        <v>321.57</v>
      </c>
      <c r="D2121" s="25">
        <f t="shared" si="320"/>
        <v>0.74493889355350318</v>
      </c>
      <c r="E2121" s="26">
        <v>7.936E-2</v>
      </c>
      <c r="F2121" s="26">
        <v>1.2880000000000001E-2</v>
      </c>
      <c r="G2121" s="27">
        <v>0.19989999999999999</v>
      </c>
      <c r="H2121" s="27">
        <v>3.1820000000000001E-2</v>
      </c>
      <c r="I2121" s="26">
        <v>1.8270000000000002E-2</v>
      </c>
      <c r="J2121" s="26">
        <v>5.8E-4</v>
      </c>
      <c r="K2121" s="28">
        <v>5.47E-3</v>
      </c>
      <c r="L2121" s="28">
        <v>2.1000000000000001E-4</v>
      </c>
      <c r="M2121" s="29">
        <v>1181</v>
      </c>
      <c r="N2121" s="29">
        <v>345</v>
      </c>
      <c r="O2121" s="29">
        <v>185</v>
      </c>
      <c r="P2121" s="29">
        <v>27</v>
      </c>
      <c r="Q2121" s="29">
        <v>117</v>
      </c>
      <c r="R2121" s="29">
        <v>4</v>
      </c>
      <c r="S2121" s="29">
        <v>110</v>
      </c>
      <c r="T2121" s="29">
        <v>4</v>
      </c>
      <c r="U2121" s="29">
        <v>117</v>
      </c>
      <c r="V2121" s="29">
        <v>4</v>
      </c>
      <c r="W2121" s="30">
        <f>100*(O2121-Q2121)/O2121</f>
        <v>36.756756756756758</v>
      </c>
      <c r="X2121" s="121">
        <v>2.1725211450440648E-2</v>
      </c>
      <c r="Y2121" s="121">
        <v>1.1312562365320175E-3</v>
      </c>
      <c r="Z2121" s="122">
        <v>9.4395417919931207E-4</v>
      </c>
      <c r="AA2121" s="122">
        <v>4.5952690814234711E-5</v>
      </c>
      <c r="AB2121" s="122">
        <v>0.28296363000301389</v>
      </c>
      <c r="AC2121" s="122">
        <v>2.2300870739436781E-5</v>
      </c>
      <c r="AD2121" s="33">
        <f t="shared" si="313"/>
        <v>6.7768379830335235</v>
      </c>
      <c r="AE2121" s="33">
        <f t="shared" si="314"/>
        <v>9.2737732536019024</v>
      </c>
      <c r="AF2121" s="33">
        <f t="shared" si="315"/>
        <v>0.78885455078414513</v>
      </c>
      <c r="AG2121" s="34">
        <f t="shared" si="316"/>
        <v>407.94943495125784</v>
      </c>
      <c r="AH2121" s="34">
        <f t="shared" si="317"/>
        <v>580.70277039644168</v>
      </c>
      <c r="AI2121" s="34">
        <f t="shared" si="322"/>
        <v>775.45793396294721</v>
      </c>
      <c r="AJ2121" s="33">
        <f t="shared" si="318"/>
        <v>-0.97156764520483996</v>
      </c>
    </row>
    <row r="2122" spans="1:36">
      <c r="A2122" s="23" t="s">
        <v>2140</v>
      </c>
      <c r="B2122" s="51">
        <v>52.34</v>
      </c>
      <c r="C2122" s="51">
        <v>73.23</v>
      </c>
      <c r="D2122" s="25">
        <f t="shared" si="320"/>
        <v>0.71473439847057219</v>
      </c>
      <c r="E2122" s="26">
        <v>6.8320000000000006E-2</v>
      </c>
      <c r="F2122" s="26">
        <v>8.8299999999999993E-3</v>
      </c>
      <c r="G2122" s="27">
        <v>0.22939000000000001</v>
      </c>
      <c r="H2122" s="27">
        <v>2.861E-2</v>
      </c>
      <c r="I2122" s="26">
        <v>2.435E-2</v>
      </c>
      <c r="J2122" s="26">
        <v>8.3000000000000001E-4</v>
      </c>
      <c r="K2122" s="28">
        <v>7.4099999999999999E-3</v>
      </c>
      <c r="L2122" s="28">
        <v>2.1000000000000001E-4</v>
      </c>
      <c r="M2122" s="29">
        <v>878</v>
      </c>
      <c r="N2122" s="29">
        <v>283</v>
      </c>
      <c r="O2122" s="29">
        <v>210</v>
      </c>
      <c r="P2122" s="29">
        <v>24</v>
      </c>
      <c r="Q2122" s="29">
        <v>155</v>
      </c>
      <c r="R2122" s="29">
        <v>5</v>
      </c>
      <c r="S2122" s="29">
        <v>149</v>
      </c>
      <c r="T2122" s="29">
        <v>4</v>
      </c>
      <c r="U2122" s="29">
        <v>155</v>
      </c>
      <c r="V2122" s="29">
        <v>5</v>
      </c>
      <c r="W2122" s="30">
        <f>100*(O2122-Q2122)/O2122</f>
        <v>26.19047619047619</v>
      </c>
      <c r="X2122" s="121">
        <v>2.3075241906908496E-2</v>
      </c>
      <c r="Y2122" s="121">
        <v>3.3442116134429735E-4</v>
      </c>
      <c r="Z2122" s="122">
        <v>9.7494834784288211E-4</v>
      </c>
      <c r="AA2122" s="122">
        <v>1.4004733327677574E-5</v>
      </c>
      <c r="AB2122" s="122">
        <v>0.28303756612743186</v>
      </c>
      <c r="AC2122" s="122">
        <v>1.730470621154633E-5</v>
      </c>
      <c r="AD2122" s="33">
        <f t="shared" si="313"/>
        <v>9.3915284197820803</v>
      </c>
      <c r="AE2122" s="33">
        <f t="shared" si="314"/>
        <v>12.698600507277114</v>
      </c>
      <c r="AF2122" s="33">
        <f t="shared" si="315"/>
        <v>0.61217504745339746</v>
      </c>
      <c r="AG2122" s="34">
        <f t="shared" si="316"/>
        <v>303.17079564771171</v>
      </c>
      <c r="AH2122" s="34">
        <f t="shared" si="317"/>
        <v>390.95345365558165</v>
      </c>
      <c r="AI2122" s="34">
        <f t="shared" si="322"/>
        <v>490.053904190926</v>
      </c>
      <c r="AJ2122" s="33">
        <f t="shared" si="318"/>
        <v>-0.97063408590834688</v>
      </c>
    </row>
    <row r="2123" spans="1:36">
      <c r="A2123" s="1" t="s">
        <v>2141</v>
      </c>
      <c r="B2123" s="54">
        <v>59.71</v>
      </c>
      <c r="C2123" s="54">
        <v>87.03</v>
      </c>
      <c r="D2123" s="12">
        <f t="shared" si="320"/>
        <v>0.68608525795702635</v>
      </c>
      <c r="E2123" s="13">
        <v>7.5429999999999997E-2</v>
      </c>
      <c r="F2123" s="13">
        <v>1.16E-3</v>
      </c>
      <c r="G2123" s="14">
        <v>1.92398</v>
      </c>
      <c r="H2123" s="14">
        <v>2.7109999999999999E-2</v>
      </c>
      <c r="I2123" s="13">
        <v>0.185</v>
      </c>
      <c r="J2123" s="13">
        <v>2.3600000000000001E-3</v>
      </c>
      <c r="K2123" s="15">
        <v>6.1039999999999997E-2</v>
      </c>
      <c r="L2123" s="15">
        <v>1.0200000000000001E-3</v>
      </c>
      <c r="M2123" s="16">
        <v>1080</v>
      </c>
      <c r="N2123" s="16">
        <v>13</v>
      </c>
      <c r="O2123" s="16">
        <v>1089</v>
      </c>
      <c r="P2123" s="16">
        <v>9</v>
      </c>
      <c r="Q2123" s="16">
        <v>1094</v>
      </c>
      <c r="R2123" s="16">
        <v>13</v>
      </c>
      <c r="S2123" s="16">
        <v>1198</v>
      </c>
      <c r="T2123" s="16">
        <v>19</v>
      </c>
      <c r="U2123" s="16">
        <v>1080</v>
      </c>
      <c r="V2123" s="16">
        <v>13</v>
      </c>
      <c r="W2123" s="17">
        <f>100*(M2123-Q2123)/M2123</f>
        <v>-1.2962962962962963</v>
      </c>
      <c r="X2123" s="119">
        <v>1.505211251882666E-2</v>
      </c>
      <c r="Y2123" s="119">
        <v>4.8559826600419515E-5</v>
      </c>
      <c r="Z2123" s="120">
        <v>6.0450529641344921E-4</v>
      </c>
      <c r="AA2123" s="120">
        <v>2.1128179528593054E-6</v>
      </c>
      <c r="AB2123" s="120">
        <v>0.28213760805310867</v>
      </c>
      <c r="AC2123" s="120">
        <v>1.431937003124494E-5</v>
      </c>
      <c r="AD2123" s="20">
        <f t="shared" si="313"/>
        <v>-22.434751209149397</v>
      </c>
      <c r="AE2123" s="20">
        <f t="shared" si="314"/>
        <v>1.0469792506828668</v>
      </c>
      <c r="AF2123" s="20">
        <f t="shared" si="315"/>
        <v>0.50760668398722653</v>
      </c>
      <c r="AG2123" s="21">
        <f t="shared" si="316"/>
        <v>1553.6724127639748</v>
      </c>
      <c r="AH2123" s="21">
        <f t="shared" si="317"/>
        <v>1841.7399659802068</v>
      </c>
      <c r="AI2123" s="21">
        <f t="shared" si="322"/>
        <v>2161.6707516918937</v>
      </c>
      <c r="AJ2123" s="20">
        <f t="shared" si="318"/>
        <v>-0.98179200914417319</v>
      </c>
    </row>
    <row r="2124" spans="1:36">
      <c r="A2124" s="1" t="s">
        <v>2142</v>
      </c>
      <c r="B2124" s="54">
        <v>126.81</v>
      </c>
      <c r="C2124" s="54">
        <v>253.47</v>
      </c>
      <c r="D2124" s="12">
        <f t="shared" si="320"/>
        <v>0.50029589300508936</v>
      </c>
      <c r="E2124" s="13">
        <v>7.5999999999999998E-2</v>
      </c>
      <c r="F2124" s="13">
        <v>2.5300000000000001E-3</v>
      </c>
      <c r="G2124" s="14">
        <v>2.0264600000000002</v>
      </c>
      <c r="H2124" s="14">
        <v>6.1089999999999998E-2</v>
      </c>
      <c r="I2124" s="13">
        <v>0.19338</v>
      </c>
      <c r="J2124" s="13">
        <v>2.7200000000000002E-3</v>
      </c>
      <c r="K2124" s="15">
        <v>5.815E-2</v>
      </c>
      <c r="L2124" s="15">
        <v>7.6999999999999996E-4</v>
      </c>
      <c r="M2124" s="16">
        <v>1095</v>
      </c>
      <c r="N2124" s="16">
        <v>68</v>
      </c>
      <c r="O2124" s="16">
        <v>1124</v>
      </c>
      <c r="P2124" s="16">
        <v>20</v>
      </c>
      <c r="Q2124" s="16">
        <v>1140</v>
      </c>
      <c r="R2124" s="16">
        <v>15</v>
      </c>
      <c r="S2124" s="16">
        <v>1142</v>
      </c>
      <c r="T2124" s="16">
        <v>15</v>
      </c>
      <c r="U2124" s="16">
        <v>1095</v>
      </c>
      <c r="V2124" s="16">
        <v>68</v>
      </c>
      <c r="W2124" s="17">
        <f>100*(M2124-Q2124)/M2124</f>
        <v>-4.1095890410958908</v>
      </c>
      <c r="X2124" s="119">
        <v>1.119692309558068E-2</v>
      </c>
      <c r="Y2124" s="119">
        <v>1.4133614195242246E-4</v>
      </c>
      <c r="Z2124" s="120">
        <v>4.5286081971757515E-4</v>
      </c>
      <c r="AA2124" s="120">
        <v>3.8680055914405517E-6</v>
      </c>
      <c r="AB2124" s="120">
        <v>0.28206396435040687</v>
      </c>
      <c r="AC2124" s="120">
        <v>1.392027819027993E-5</v>
      </c>
      <c r="AD2124" s="20">
        <f t="shared" si="313"/>
        <v>-25.03910039159285</v>
      </c>
      <c r="AE2124" s="20">
        <f t="shared" si="314"/>
        <v>-1.1225071282539023</v>
      </c>
      <c r="AF2124" s="20">
        <f t="shared" si="315"/>
        <v>0.4934758940217619</v>
      </c>
      <c r="AG2124" s="21">
        <f t="shared" si="316"/>
        <v>1648.4440970774651</v>
      </c>
      <c r="AH2124" s="21">
        <f t="shared" si="317"/>
        <v>1988.5858611563287</v>
      </c>
      <c r="AI2124" s="21">
        <f t="shared" si="322"/>
        <v>2363.8919228419868</v>
      </c>
      <c r="AJ2124" s="20">
        <f t="shared" si="318"/>
        <v>-0.98635961386392845</v>
      </c>
    </row>
    <row r="2125" spans="1:36">
      <c r="A2125" s="1" t="s">
        <v>2143</v>
      </c>
      <c r="B2125" s="54">
        <v>296.92</v>
      </c>
      <c r="C2125" s="54">
        <v>548.89</v>
      </c>
      <c r="D2125" s="12">
        <f t="shared" si="320"/>
        <v>0.54094627338811063</v>
      </c>
      <c r="E2125" s="13">
        <v>5.8930000000000003E-2</v>
      </c>
      <c r="F2125" s="13">
        <v>5.2999999999999998E-4</v>
      </c>
      <c r="G2125" s="14">
        <v>0.76961999999999997</v>
      </c>
      <c r="H2125" s="14">
        <v>6.4200000000000004E-3</v>
      </c>
      <c r="I2125" s="13">
        <v>9.4729999999999995E-2</v>
      </c>
      <c r="J2125" s="13">
        <v>9.8999999999999999E-4</v>
      </c>
      <c r="K2125" s="15">
        <v>2.9569999999999999E-2</v>
      </c>
      <c r="L2125" s="15">
        <v>3.2000000000000003E-4</v>
      </c>
      <c r="M2125" s="16">
        <v>565</v>
      </c>
      <c r="N2125" s="16">
        <v>10</v>
      </c>
      <c r="O2125" s="16">
        <v>580</v>
      </c>
      <c r="P2125" s="16">
        <v>4</v>
      </c>
      <c r="Q2125" s="16">
        <v>583</v>
      </c>
      <c r="R2125" s="16">
        <v>6</v>
      </c>
      <c r="S2125" s="16">
        <v>589</v>
      </c>
      <c r="T2125" s="16">
        <v>6</v>
      </c>
      <c r="U2125" s="16">
        <v>583</v>
      </c>
      <c r="V2125" s="16">
        <v>6</v>
      </c>
      <c r="W2125" s="17">
        <f>100*(O2125-Q2125)/O2125</f>
        <v>-0.51724137931034486</v>
      </c>
      <c r="X2125" s="119">
        <v>1.6723164933935046E-2</v>
      </c>
      <c r="Y2125" s="119">
        <v>1.6271509609900136E-4</v>
      </c>
      <c r="Z2125" s="120">
        <v>6.3900336122658149E-4</v>
      </c>
      <c r="AA2125" s="120">
        <v>5.3719938788760028E-6</v>
      </c>
      <c r="AB2125" s="120">
        <v>0.28187298118699838</v>
      </c>
      <c r="AC2125" s="120">
        <v>1.3679744119084958E-5</v>
      </c>
      <c r="AD2125" s="20">
        <f t="shared" si="313"/>
        <v>-31.79306342217858</v>
      </c>
      <c r="AE2125" s="20">
        <f t="shared" si="314"/>
        <v>-19.215476312353097</v>
      </c>
      <c r="AF2125" s="20">
        <f t="shared" si="315"/>
        <v>0.48439535313675369</v>
      </c>
      <c r="AG2125" s="21">
        <f t="shared" si="316"/>
        <v>1918.4532340656892</v>
      </c>
      <c r="AH2125" s="21">
        <f t="shared" si="317"/>
        <v>2728.6650197271733</v>
      </c>
      <c r="AI2125" s="21">
        <f t="shared" si="322"/>
        <v>3629.8443280125866</v>
      </c>
      <c r="AJ2125" s="20">
        <f t="shared" si="318"/>
        <v>-0.98075291080642824</v>
      </c>
    </row>
    <row r="2126" spans="1:36">
      <c r="A2126" s="1" t="s">
        <v>2144</v>
      </c>
      <c r="B2126" s="54">
        <v>569.29</v>
      </c>
      <c r="C2126" s="54">
        <v>718.69</v>
      </c>
      <c r="D2126" s="12">
        <f t="shared" si="320"/>
        <v>0.79212177712226406</v>
      </c>
      <c r="E2126" s="13">
        <v>7.3400000000000007E-2</v>
      </c>
      <c r="F2126" s="13">
        <v>8.0000000000000004E-4</v>
      </c>
      <c r="G2126" s="14">
        <v>1.60514</v>
      </c>
      <c r="H2126" s="14">
        <v>1.5980000000000001E-2</v>
      </c>
      <c r="I2126" s="13">
        <v>0.15862000000000001</v>
      </c>
      <c r="J2126" s="13">
        <v>1.7600000000000001E-3</v>
      </c>
      <c r="K2126" s="15">
        <v>4.1140000000000003E-2</v>
      </c>
      <c r="L2126" s="15">
        <v>5.1999999999999995E-4</v>
      </c>
      <c r="M2126" s="16">
        <v>1025</v>
      </c>
      <c r="N2126" s="16">
        <v>10</v>
      </c>
      <c r="O2126" s="16">
        <v>972</v>
      </c>
      <c r="P2126" s="16">
        <v>6</v>
      </c>
      <c r="Q2126" s="16">
        <v>949</v>
      </c>
      <c r="R2126" s="16">
        <v>10</v>
      </c>
      <c r="S2126" s="16">
        <v>815</v>
      </c>
      <c r="T2126" s="16">
        <v>10</v>
      </c>
      <c r="U2126" s="16">
        <v>949</v>
      </c>
      <c r="V2126" s="16">
        <v>10</v>
      </c>
      <c r="W2126" s="17">
        <f>100*(O2126-Q2126)/O2126</f>
        <v>2.3662551440329218</v>
      </c>
      <c r="X2126" s="119">
        <v>3.050597689970112E-2</v>
      </c>
      <c r="Y2126" s="119">
        <v>1.2067721962523874E-3</v>
      </c>
      <c r="Z2126" s="120">
        <v>1.1773673426587251E-3</v>
      </c>
      <c r="AA2126" s="120">
        <v>4.1851506166092394E-5</v>
      </c>
      <c r="AB2126" s="120">
        <v>0.28207578782007964</v>
      </c>
      <c r="AC2126" s="120">
        <v>1.6924370565080634E-5</v>
      </c>
      <c r="AD2126" s="20">
        <f t="shared" si="313"/>
        <v>-24.620973077970064</v>
      </c>
      <c r="AE2126" s="20">
        <f t="shared" si="314"/>
        <v>-4.3859382566979743</v>
      </c>
      <c r="AF2126" s="20">
        <f t="shared" si="315"/>
        <v>0.59977528421316961</v>
      </c>
      <c r="AG2126" s="21">
        <f t="shared" si="316"/>
        <v>1663.5409468875669</v>
      </c>
      <c r="AH2126" s="21">
        <f t="shared" si="317"/>
        <v>2080.7293301661339</v>
      </c>
      <c r="AI2126" s="21">
        <f t="shared" si="322"/>
        <v>2556.0556488359102</v>
      </c>
      <c r="AJ2126" s="20">
        <f t="shared" si="318"/>
        <v>-0.96453712823317095</v>
      </c>
    </row>
    <row r="2127" spans="1:36">
      <c r="A2127" s="1" t="s">
        <v>2145</v>
      </c>
      <c r="B2127" s="54">
        <v>2136.56</v>
      </c>
      <c r="C2127" s="54">
        <v>1653.23</v>
      </c>
      <c r="D2127" s="12">
        <f t="shared" si="320"/>
        <v>1.2923549657337454</v>
      </c>
      <c r="E2127" s="13">
        <v>7.4209999999999998E-2</v>
      </c>
      <c r="F2127" s="13">
        <v>4.8999999999999998E-4</v>
      </c>
      <c r="G2127" s="14">
        <v>1.6885300000000001</v>
      </c>
      <c r="H2127" s="14">
        <v>1.0460000000000001E-2</v>
      </c>
      <c r="I2127" s="13">
        <v>0.16503000000000001</v>
      </c>
      <c r="J2127" s="13">
        <v>1.66E-3</v>
      </c>
      <c r="K2127" s="15">
        <v>3.2840000000000001E-2</v>
      </c>
      <c r="L2127" s="15">
        <v>2.7999999999999998E-4</v>
      </c>
      <c r="M2127" s="16">
        <v>1047</v>
      </c>
      <c r="N2127" s="16">
        <v>11</v>
      </c>
      <c r="O2127" s="16">
        <v>1004</v>
      </c>
      <c r="P2127" s="16">
        <v>4</v>
      </c>
      <c r="Q2127" s="16">
        <v>985</v>
      </c>
      <c r="R2127" s="16">
        <v>9</v>
      </c>
      <c r="S2127" s="16">
        <v>653</v>
      </c>
      <c r="T2127" s="16">
        <v>5</v>
      </c>
      <c r="U2127" s="16">
        <v>985</v>
      </c>
      <c r="V2127" s="16">
        <v>9</v>
      </c>
      <c r="W2127" s="17">
        <f>100*(O2127-Q2127)/O2127</f>
        <v>1.8924302788844622</v>
      </c>
      <c r="X2127" s="119">
        <v>4.374543939426731E-2</v>
      </c>
      <c r="Y2127" s="119">
        <v>1.1766254897024517E-3</v>
      </c>
      <c r="Z2127" s="120">
        <v>1.8823015378020549E-3</v>
      </c>
      <c r="AA2127" s="120">
        <v>3.8261327425570921E-5</v>
      </c>
      <c r="AB2127" s="120">
        <v>0.28238846213572066</v>
      </c>
      <c r="AC2127" s="120">
        <v>1.7908864761157815E-5</v>
      </c>
      <c r="AD2127" s="20">
        <f t="shared" si="313"/>
        <v>-13.563502195386157</v>
      </c>
      <c r="AE2127" s="20">
        <f t="shared" si="314"/>
        <v>7.0088615097319007</v>
      </c>
      <c r="AF2127" s="20">
        <f t="shared" si="315"/>
        <v>0.6347154457071964</v>
      </c>
      <c r="AG2127" s="21">
        <f t="shared" si="316"/>
        <v>1248.9737210804219</v>
      </c>
      <c r="AH2127" s="21">
        <f t="shared" si="317"/>
        <v>1395.2018413847022</v>
      </c>
      <c r="AI2127" s="21">
        <f t="shared" si="322"/>
        <v>1567.4866147662769</v>
      </c>
      <c r="AJ2127" s="20">
        <f t="shared" si="318"/>
        <v>-0.94330417054813087</v>
      </c>
    </row>
    <row r="2128" spans="1:36">
      <c r="A2128" s="1" t="s">
        <v>2146</v>
      </c>
      <c r="B2128" s="54">
        <v>69.540000000000006</v>
      </c>
      <c r="C2128" s="54">
        <v>417.19</v>
      </c>
      <c r="D2128" s="12">
        <f t="shared" si="320"/>
        <v>0.16668664157817784</v>
      </c>
      <c r="E2128" s="13">
        <v>9.3399999999999997E-2</v>
      </c>
      <c r="F2128" s="13">
        <v>1.49E-3</v>
      </c>
      <c r="G2128" s="14">
        <v>3.2530199999999998</v>
      </c>
      <c r="H2128" s="14">
        <v>3.7409999999999999E-2</v>
      </c>
      <c r="I2128" s="13">
        <v>0.25261</v>
      </c>
      <c r="J2128" s="13">
        <v>2.8E-3</v>
      </c>
      <c r="K2128" s="15">
        <v>7.4300000000000005E-2</v>
      </c>
      <c r="L2128" s="15">
        <v>8.4000000000000003E-4</v>
      </c>
      <c r="M2128" s="16">
        <v>1496</v>
      </c>
      <c r="N2128" s="16">
        <v>31</v>
      </c>
      <c r="O2128" s="16">
        <v>1470</v>
      </c>
      <c r="P2128" s="16">
        <v>9</v>
      </c>
      <c r="Q2128" s="16">
        <v>1452</v>
      </c>
      <c r="R2128" s="16">
        <v>14</v>
      </c>
      <c r="S2128" s="16">
        <v>1449</v>
      </c>
      <c r="T2128" s="16">
        <v>16</v>
      </c>
      <c r="U2128" s="16">
        <v>1496</v>
      </c>
      <c r="V2128" s="16">
        <v>31</v>
      </c>
      <c r="W2128" s="17">
        <f>100*(M2128-Q2128)/M2128</f>
        <v>2.9411764705882355</v>
      </c>
      <c r="X2128" s="119">
        <v>4.2013638162458754E-2</v>
      </c>
      <c r="Y2128" s="119">
        <v>1.4984755175684626E-4</v>
      </c>
      <c r="Z2128" s="120">
        <v>1.6793051504551966E-3</v>
      </c>
      <c r="AA2128" s="120">
        <v>7.1287739142486697E-6</v>
      </c>
      <c r="AB2128" s="120">
        <v>0.28173536094146245</v>
      </c>
      <c r="AC2128" s="120">
        <v>1.3912067963329678E-5</v>
      </c>
      <c r="AD2128" s="20">
        <f t="shared" si="313"/>
        <v>-36.659890602236402</v>
      </c>
      <c r="AE2128" s="20">
        <f t="shared" si="314"/>
        <v>-5.1021360500058677</v>
      </c>
      <c r="AF2128" s="20">
        <f t="shared" si="315"/>
        <v>0.4936304473038724</v>
      </c>
      <c r="AG2128" s="21">
        <f t="shared" si="316"/>
        <v>2164.9475637229752</v>
      </c>
      <c r="AH2128" s="21">
        <f t="shared" si="317"/>
        <v>2541.2715715660433</v>
      </c>
      <c r="AI2128" s="21">
        <f t="shared" si="322"/>
        <v>2980.2856316237817</v>
      </c>
      <c r="AJ2128" s="20">
        <f t="shared" si="318"/>
        <v>-0.94941851956460255</v>
      </c>
    </row>
    <row r="2129" spans="1:36">
      <c r="A2129" s="1" t="s">
        <v>2147</v>
      </c>
      <c r="B2129" s="54">
        <v>100.66</v>
      </c>
      <c r="C2129" s="54">
        <v>132.5</v>
      </c>
      <c r="D2129" s="12">
        <f t="shared" si="320"/>
        <v>0.7596981132075471</v>
      </c>
      <c r="E2129" s="13">
        <v>6.1670000000000003E-2</v>
      </c>
      <c r="F2129" s="13">
        <v>9.1E-4</v>
      </c>
      <c r="G2129" s="14">
        <v>0.93776999999999999</v>
      </c>
      <c r="H2129" s="14">
        <v>1.273E-2</v>
      </c>
      <c r="I2129" s="13">
        <v>0.1103</v>
      </c>
      <c r="J2129" s="13">
        <v>1.32E-3</v>
      </c>
      <c r="K2129" s="15">
        <v>3.2849999999999997E-2</v>
      </c>
      <c r="L2129" s="15">
        <v>4.8999999999999998E-4</v>
      </c>
      <c r="M2129" s="16">
        <v>663</v>
      </c>
      <c r="N2129" s="16">
        <v>13</v>
      </c>
      <c r="O2129" s="16">
        <v>672</v>
      </c>
      <c r="P2129" s="16">
        <v>7</v>
      </c>
      <c r="Q2129" s="16">
        <v>674</v>
      </c>
      <c r="R2129" s="16">
        <v>8</v>
      </c>
      <c r="S2129" s="16">
        <v>653</v>
      </c>
      <c r="T2129" s="16">
        <v>10</v>
      </c>
      <c r="U2129" s="16">
        <v>674</v>
      </c>
      <c r="V2129" s="16">
        <v>8</v>
      </c>
      <c r="W2129" s="17">
        <f>100*(O2129-Q2129)/O2129</f>
        <v>-0.29761904761904762</v>
      </c>
      <c r="X2129" s="119">
        <v>1.1113058280093397E-2</v>
      </c>
      <c r="Y2129" s="119">
        <v>2.5169355824205658E-4</v>
      </c>
      <c r="Z2129" s="120">
        <v>4.2097115717295241E-4</v>
      </c>
      <c r="AA2129" s="120">
        <v>8.5327325291842079E-6</v>
      </c>
      <c r="AB2129" s="120">
        <v>0.28208943696957323</v>
      </c>
      <c r="AC2129" s="120">
        <v>1.6091904577300528E-5</v>
      </c>
      <c r="AD2129" s="20">
        <f t="shared" si="313"/>
        <v>-24.138282093941754</v>
      </c>
      <c r="AE2129" s="20">
        <f t="shared" si="314"/>
        <v>-9.4730691728173166</v>
      </c>
      <c r="AF2129" s="20">
        <f t="shared" si="315"/>
        <v>0.56992435679008124</v>
      </c>
      <c r="AG2129" s="21">
        <f t="shared" si="316"/>
        <v>1612.233515010477</v>
      </c>
      <c r="AH2129" s="21">
        <f t="shared" si="317"/>
        <v>2190.1326947892026</v>
      </c>
      <c r="AI2129" s="21">
        <f t="shared" si="322"/>
        <v>2826.9084266006676</v>
      </c>
      <c r="AJ2129" s="20">
        <f t="shared" si="318"/>
        <v>-0.98732014586828454</v>
      </c>
    </row>
    <row r="2130" spans="1:36">
      <c r="A2130" s="1" t="s">
        <v>2148</v>
      </c>
      <c r="B2130" s="54">
        <v>96.76</v>
      </c>
      <c r="C2130" s="54">
        <v>225.76</v>
      </c>
      <c r="D2130" s="12">
        <f t="shared" si="320"/>
        <v>0.42859673990077962</v>
      </c>
      <c r="E2130" s="13">
        <v>7.2520000000000001E-2</v>
      </c>
      <c r="F2130" s="13">
        <v>7.5000000000000002E-4</v>
      </c>
      <c r="G2130" s="14">
        <v>1.6800999999999999</v>
      </c>
      <c r="H2130" s="14">
        <v>1.6060000000000001E-2</v>
      </c>
      <c r="I2130" s="13">
        <v>0.16803999999999999</v>
      </c>
      <c r="J2130" s="13">
        <v>1.8400000000000001E-3</v>
      </c>
      <c r="K2130" s="15">
        <v>5.8720000000000001E-2</v>
      </c>
      <c r="L2130" s="15">
        <v>8.0000000000000004E-4</v>
      </c>
      <c r="M2130" s="16">
        <v>1001</v>
      </c>
      <c r="N2130" s="16">
        <v>10</v>
      </c>
      <c r="O2130" s="16">
        <v>1001</v>
      </c>
      <c r="P2130" s="16">
        <v>6</v>
      </c>
      <c r="Q2130" s="16">
        <v>1001</v>
      </c>
      <c r="R2130" s="16">
        <v>10</v>
      </c>
      <c r="S2130" s="16">
        <v>1153</v>
      </c>
      <c r="T2130" s="16">
        <v>15</v>
      </c>
      <c r="U2130" s="16">
        <v>1001</v>
      </c>
      <c r="V2130" s="16">
        <v>10</v>
      </c>
      <c r="W2130" s="17">
        <f>100*(M2130-Q2130)/M2130</f>
        <v>0</v>
      </c>
      <c r="X2130" s="119">
        <v>2.4837907612826057E-2</v>
      </c>
      <c r="Y2130" s="119">
        <v>1.8585517013100389E-4</v>
      </c>
      <c r="Z2130" s="120">
        <v>9.2922201100381326E-4</v>
      </c>
      <c r="AA2130" s="120">
        <v>8.394455321718471E-6</v>
      </c>
      <c r="AB2130" s="120">
        <v>0.28233493018972244</v>
      </c>
      <c r="AC2130" s="120">
        <v>1.2861829661087106E-5</v>
      </c>
      <c r="AD2130" s="20">
        <f t="shared" ref="AD2130:AD2193" si="323">((AB2130/0.282772)-1)*10000</f>
        <v>-15.456615587030598</v>
      </c>
      <c r="AE2130" s="20">
        <f t="shared" ref="AE2130:AE2193" si="324">((AB2130-Z2130*(EXP(0.00001865*U2130) -1))/(0.282772-0.0332*(EXP(0.00001867*U2130) -1))-1)*10000</f>
        <v>6.0861421366831259</v>
      </c>
      <c r="AF2130" s="20">
        <f t="shared" ref="AF2130:AF2193" si="325">(AC2130/(0.282772-0.0332*(EXP(0.00001867*U2130) -1)))*10000</f>
        <v>0.45585772059558927</v>
      </c>
      <c r="AG2130" s="21">
        <f t="shared" ref="AG2130:AG2193" si="326">10000/0.1867*LN(1+(AB2130-0.28325)/(Z2130-0.0384))</f>
        <v>1292.3122226033317</v>
      </c>
      <c r="AH2130" s="21">
        <f t="shared" ref="AH2130:AH2193" si="327">AG2130-(AG2130-U2130)*(-0.55-AJ2130)/(-0.55-0.16)</f>
        <v>1465.4630318845261</v>
      </c>
      <c r="AI2130" s="21">
        <f t="shared" si="322"/>
        <v>1660.5375052760273</v>
      </c>
      <c r="AJ2130" s="20">
        <f t="shared" ref="AJ2130:AJ2193" si="328">Z2130/0.0332-1</f>
        <v>-0.9720113852107285</v>
      </c>
    </row>
    <row r="2131" spans="1:36">
      <c r="A2131" s="23" t="s">
        <v>2149</v>
      </c>
      <c r="B2131" s="51">
        <v>164.94</v>
      </c>
      <c r="C2131" s="51">
        <v>219.59</v>
      </c>
      <c r="D2131" s="25">
        <f t="shared" si="320"/>
        <v>0.75112710050548748</v>
      </c>
      <c r="E2131" s="26">
        <v>8.9219999999999994E-2</v>
      </c>
      <c r="F2131" s="26">
        <v>4.4999999999999997E-3</v>
      </c>
      <c r="G2131" s="27">
        <v>1.19232</v>
      </c>
      <c r="H2131" s="27">
        <v>5.6189999999999997E-2</v>
      </c>
      <c r="I2131" s="26">
        <v>9.6920000000000006E-2</v>
      </c>
      <c r="J2131" s="26">
        <v>1.74E-3</v>
      </c>
      <c r="K2131" s="28">
        <v>2.8639999999999999E-2</v>
      </c>
      <c r="L2131" s="28">
        <v>4.6999999999999999E-4</v>
      </c>
      <c r="M2131" s="29">
        <v>1409</v>
      </c>
      <c r="N2131" s="29">
        <v>99</v>
      </c>
      <c r="O2131" s="29">
        <v>797</v>
      </c>
      <c r="P2131" s="29">
        <v>26</v>
      </c>
      <c r="Q2131" s="29">
        <v>596</v>
      </c>
      <c r="R2131" s="29">
        <v>10</v>
      </c>
      <c r="S2131" s="29">
        <v>571</v>
      </c>
      <c r="T2131" s="29">
        <v>9</v>
      </c>
      <c r="U2131" s="29">
        <v>596</v>
      </c>
      <c r="V2131" s="29">
        <v>10</v>
      </c>
      <c r="W2131" s="30">
        <f>100*(O2131-Q2131)/O2131</f>
        <v>25.21957340025094</v>
      </c>
      <c r="X2131" s="121">
        <v>1.0203870375810277E-2</v>
      </c>
      <c r="Y2131" s="121">
        <v>1.435721718165044E-4</v>
      </c>
      <c r="Z2131" s="122">
        <v>3.8655056499557104E-4</v>
      </c>
      <c r="AA2131" s="122">
        <v>3.387862127438396E-6</v>
      </c>
      <c r="AB2131" s="122">
        <v>0.28186934318212736</v>
      </c>
      <c r="AC2131" s="122">
        <v>1.4077125512327183E-5</v>
      </c>
      <c r="AD2131" s="33">
        <f t="shared" si="323"/>
        <v>-31.921718482476045</v>
      </c>
      <c r="AE2131" s="33">
        <f t="shared" si="324"/>
        <v>-18.961984707431824</v>
      </c>
      <c r="AF2131" s="33">
        <f t="shared" si="325"/>
        <v>0.49848088142904007</v>
      </c>
      <c r="AG2131" s="34">
        <f t="shared" si="326"/>
        <v>1910.8831289214738</v>
      </c>
      <c r="AH2131" s="34">
        <f t="shared" si="327"/>
        <v>2722.6973631696951</v>
      </c>
      <c r="AI2131" s="34">
        <f t="shared" si="322"/>
        <v>3615.9102557009674</v>
      </c>
      <c r="AJ2131" s="33">
        <f t="shared" si="328"/>
        <v>-0.98835691069290443</v>
      </c>
    </row>
    <row r="2132" spans="1:36">
      <c r="A2132" s="1" t="s">
        <v>2150</v>
      </c>
      <c r="B2132" s="54">
        <v>181.22</v>
      </c>
      <c r="C2132" s="54">
        <v>198.31</v>
      </c>
      <c r="D2132" s="12">
        <f t="shared" si="320"/>
        <v>0.91382179416065756</v>
      </c>
      <c r="E2132" s="13">
        <v>7.8130000000000005E-2</v>
      </c>
      <c r="F2132" s="13">
        <v>3.5799999999999998E-3</v>
      </c>
      <c r="G2132" s="14">
        <v>2.0487199999999999</v>
      </c>
      <c r="H2132" s="14">
        <v>8.813E-2</v>
      </c>
      <c r="I2132" s="13">
        <v>0.19017999999999999</v>
      </c>
      <c r="J2132" s="13">
        <v>3.0300000000000001E-3</v>
      </c>
      <c r="K2132" s="15">
        <v>5.7009999999999998E-2</v>
      </c>
      <c r="L2132" s="15">
        <v>7.9000000000000001E-4</v>
      </c>
      <c r="M2132" s="16">
        <v>1150</v>
      </c>
      <c r="N2132" s="16">
        <v>93</v>
      </c>
      <c r="O2132" s="16">
        <v>1132</v>
      </c>
      <c r="P2132" s="16">
        <v>29</v>
      </c>
      <c r="Q2132" s="16">
        <v>1122</v>
      </c>
      <c r="R2132" s="16">
        <v>16</v>
      </c>
      <c r="S2132" s="16">
        <v>1121</v>
      </c>
      <c r="T2132" s="16">
        <v>15</v>
      </c>
      <c r="U2132" s="16">
        <v>1150</v>
      </c>
      <c r="V2132" s="16">
        <v>93</v>
      </c>
      <c r="W2132" s="17">
        <f>100*(M2132-Q2132)/M2132</f>
        <v>2.4347826086956523</v>
      </c>
      <c r="X2132" s="119">
        <v>2.0362313359935751E-2</v>
      </c>
      <c r="Y2132" s="119">
        <v>2.7432012117419475E-4</v>
      </c>
      <c r="Z2132" s="120">
        <v>8.1433430248099186E-4</v>
      </c>
      <c r="AA2132" s="120">
        <v>1.1361499110283121E-5</v>
      </c>
      <c r="AB2132" s="120">
        <v>0.28208472582141875</v>
      </c>
      <c r="AC2132" s="120">
        <v>1.5662354822145163E-5</v>
      </c>
      <c r="AD2132" s="20">
        <f t="shared" si="323"/>
        <v>-24.304887986833499</v>
      </c>
      <c r="AE2132" s="20">
        <f t="shared" si="324"/>
        <v>0.55308040226575983</v>
      </c>
      <c r="AF2132" s="20">
        <f t="shared" si="325"/>
        <v>0.55530129693548613</v>
      </c>
      <c r="AG2132" s="21">
        <f t="shared" si="326"/>
        <v>1635.3649765726784</v>
      </c>
      <c r="AH2132" s="21">
        <f t="shared" si="327"/>
        <v>1926.2229182131755</v>
      </c>
      <c r="AI2132" s="21">
        <f t="shared" si="322"/>
        <v>2252.2365438627094</v>
      </c>
      <c r="AJ2132" s="20">
        <f t="shared" si="328"/>
        <v>-0.97547185835900629</v>
      </c>
    </row>
    <row r="2133" spans="1:36">
      <c r="A2133" s="1" t="s">
        <v>2151</v>
      </c>
      <c r="B2133" s="54">
        <v>161</v>
      </c>
      <c r="C2133" s="54">
        <v>250.26</v>
      </c>
      <c r="D2133" s="12">
        <f t="shared" si="320"/>
        <v>0.64333093582674017</v>
      </c>
      <c r="E2133" s="13">
        <v>0.12523000000000001</v>
      </c>
      <c r="F2133" s="13">
        <v>1.0499999999999999E-3</v>
      </c>
      <c r="G2133" s="14">
        <v>6.51457</v>
      </c>
      <c r="H2133" s="14">
        <v>5.1339999999999997E-2</v>
      </c>
      <c r="I2133" s="13">
        <v>0.37733</v>
      </c>
      <c r="J2133" s="13">
        <v>4.1599999999999996E-3</v>
      </c>
      <c r="K2133" s="15">
        <v>0.11296</v>
      </c>
      <c r="L2133" s="15">
        <v>1.3699999999999999E-3</v>
      </c>
      <c r="M2133" s="16">
        <v>2032</v>
      </c>
      <c r="N2133" s="16">
        <v>9</v>
      </c>
      <c r="O2133" s="16">
        <v>2048</v>
      </c>
      <c r="P2133" s="16">
        <v>7</v>
      </c>
      <c r="Q2133" s="16">
        <v>2064</v>
      </c>
      <c r="R2133" s="16">
        <v>19</v>
      </c>
      <c r="S2133" s="16">
        <v>2163</v>
      </c>
      <c r="T2133" s="16">
        <v>25</v>
      </c>
      <c r="U2133" s="16">
        <v>2032</v>
      </c>
      <c r="V2133" s="16">
        <v>9</v>
      </c>
      <c r="W2133" s="17">
        <f>100*(M2133-Q2133)/M2133</f>
        <v>-1.5748031496062993</v>
      </c>
      <c r="X2133" s="119">
        <v>1.3067484962092885E-2</v>
      </c>
      <c r="Y2133" s="119">
        <v>1.2131867556334682E-4</v>
      </c>
      <c r="Z2133" s="120">
        <v>5.3059155927685374E-4</v>
      </c>
      <c r="AA2133" s="120">
        <v>3.9048031460019122E-6</v>
      </c>
      <c r="AB2133" s="120">
        <v>0.28124211075417005</v>
      </c>
      <c r="AC2133" s="120">
        <v>1.3262020326888216E-5</v>
      </c>
      <c r="AD2133" s="20">
        <f t="shared" si="323"/>
        <v>-54.103279172972307</v>
      </c>
      <c r="AE2133" s="20">
        <f t="shared" si="324"/>
        <v>-9.4733348454401067</v>
      </c>
      <c r="AF2133" s="20">
        <f t="shared" si="325"/>
        <v>0.4711393421523638</v>
      </c>
      <c r="AG2133" s="21">
        <f t="shared" si="326"/>
        <v>2767.1966082191993</v>
      </c>
      <c r="AH2133" s="21">
        <f t="shared" si="327"/>
        <v>3216.6174554983763</v>
      </c>
      <c r="AI2133" s="21">
        <f t="shared" si="322"/>
        <v>3714.1567868076945</v>
      </c>
      <c r="AJ2133" s="20">
        <f t="shared" si="328"/>
        <v>-0.98401832652780563</v>
      </c>
    </row>
    <row r="2134" spans="1:36">
      <c r="A2134" s="23" t="s">
        <v>2152</v>
      </c>
      <c r="B2134" s="51">
        <v>93.23</v>
      </c>
      <c r="C2134" s="51">
        <v>86.59</v>
      </c>
      <c r="D2134" s="25">
        <f t="shared" si="320"/>
        <v>1.0766832197713361</v>
      </c>
      <c r="E2134" s="26">
        <v>0.17854999999999999</v>
      </c>
      <c r="F2134" s="26">
        <v>3.4499999999999999E-3</v>
      </c>
      <c r="G2134" s="27">
        <v>5.2043299999999997</v>
      </c>
      <c r="H2134" s="27">
        <v>8.5500000000000007E-2</v>
      </c>
      <c r="I2134" s="26">
        <v>0.21143000000000001</v>
      </c>
      <c r="J2134" s="26">
        <v>3.65E-3</v>
      </c>
      <c r="K2134" s="28">
        <v>0.11225</v>
      </c>
      <c r="L2134" s="28">
        <v>2.0500000000000002E-3</v>
      </c>
      <c r="M2134" s="29">
        <v>2639</v>
      </c>
      <c r="N2134" s="29">
        <v>13</v>
      </c>
      <c r="O2134" s="29">
        <v>1853</v>
      </c>
      <c r="P2134" s="29">
        <v>14</v>
      </c>
      <c r="Q2134" s="29">
        <v>1236</v>
      </c>
      <c r="R2134" s="29">
        <v>19</v>
      </c>
      <c r="S2134" s="29">
        <v>2150</v>
      </c>
      <c r="T2134" s="29">
        <v>37</v>
      </c>
      <c r="U2134" s="29">
        <v>2639</v>
      </c>
      <c r="V2134" s="29">
        <v>13</v>
      </c>
      <c r="W2134" s="30">
        <f>100*(M2134-Q2134)/M2134</f>
        <v>53.164077302008337</v>
      </c>
      <c r="X2134" s="121">
        <v>2.0755185764552202E-2</v>
      </c>
      <c r="Y2134" s="121">
        <v>1.0782106906860298E-4</v>
      </c>
      <c r="Z2134" s="122">
        <v>8.24736816658478E-4</v>
      </c>
      <c r="AA2134" s="122">
        <v>5.1965913383525038E-6</v>
      </c>
      <c r="AB2134" s="122">
        <v>0.2821124893763613</v>
      </c>
      <c r="AC2134" s="122">
        <v>1.6228030383674293E-5</v>
      </c>
      <c r="AD2134" s="33">
        <f t="shared" si="323"/>
        <v>-23.323052623269724</v>
      </c>
      <c r="AE2134" s="33">
        <f t="shared" si="324"/>
        <v>34.707740516051189</v>
      </c>
      <c r="AF2134" s="33">
        <f t="shared" si="325"/>
        <v>0.57731425749006049</v>
      </c>
      <c r="AG2134" s="34">
        <f t="shared" si="326"/>
        <v>1597.4117984493485</v>
      </c>
      <c r="AH2134" s="34">
        <f t="shared" si="327"/>
        <v>973.69333614021832</v>
      </c>
      <c r="AI2134" s="34">
        <f t="shared" si="322"/>
        <v>274.26453731910965</v>
      </c>
      <c r="AJ2134" s="33">
        <f t="shared" si="328"/>
        <v>-0.97515852961872052</v>
      </c>
    </row>
    <row r="2135" spans="1:36">
      <c r="A2135" s="1" t="s">
        <v>2153</v>
      </c>
      <c r="B2135" s="54">
        <v>66.58</v>
      </c>
      <c r="C2135" s="54">
        <v>130.77000000000001</v>
      </c>
      <c r="D2135" s="12">
        <f t="shared" si="320"/>
        <v>0.50913818154010848</v>
      </c>
      <c r="E2135" s="13">
        <v>0.18154000000000001</v>
      </c>
      <c r="F2135" s="13">
        <v>1.1999999999999999E-3</v>
      </c>
      <c r="G2135" s="14">
        <v>12.84618</v>
      </c>
      <c r="H2135" s="14">
        <v>8.165E-2</v>
      </c>
      <c r="I2135" s="13">
        <v>0.51329000000000002</v>
      </c>
      <c r="J2135" s="13">
        <v>5.4200000000000003E-3</v>
      </c>
      <c r="K2135" s="15">
        <v>0.15117</v>
      </c>
      <c r="L2135" s="15">
        <v>1.6900000000000001E-3</v>
      </c>
      <c r="M2135" s="16">
        <v>2667</v>
      </c>
      <c r="N2135" s="16">
        <v>9</v>
      </c>
      <c r="O2135" s="16">
        <v>2668</v>
      </c>
      <c r="P2135" s="16">
        <v>6</v>
      </c>
      <c r="Q2135" s="16">
        <v>2671</v>
      </c>
      <c r="R2135" s="16">
        <v>23</v>
      </c>
      <c r="S2135" s="16">
        <v>2845</v>
      </c>
      <c r="T2135" s="16">
        <v>30</v>
      </c>
      <c r="U2135" s="16">
        <v>2667</v>
      </c>
      <c r="V2135" s="16">
        <v>9</v>
      </c>
      <c r="W2135" s="17">
        <f>100*(M2135-Q2135)/M2135</f>
        <v>-0.14998125234345708</v>
      </c>
      <c r="X2135" s="119">
        <v>1.9868203950159154E-2</v>
      </c>
      <c r="Y2135" s="119">
        <v>2.4647660715590925E-5</v>
      </c>
      <c r="Z2135" s="120">
        <v>7.955465896728398E-4</v>
      </c>
      <c r="AA2135" s="120">
        <v>1.2573042435380707E-6</v>
      </c>
      <c r="AB2135" s="120">
        <v>0.28092635166669139</v>
      </c>
      <c r="AC2135" s="120">
        <v>1.5783169342711807E-5</v>
      </c>
      <c r="AD2135" s="20">
        <f t="shared" si="323"/>
        <v>-65.269840483097582</v>
      </c>
      <c r="AE2135" s="20">
        <f t="shared" si="324"/>
        <v>-6.8040612329511863</v>
      </c>
      <c r="AF2135" s="20">
        <f t="shared" si="325"/>
        <v>0.56152469969158114</v>
      </c>
      <c r="AG2135" s="21">
        <f t="shared" si="326"/>
        <v>3211.4566253603862</v>
      </c>
      <c r="AH2135" s="21">
        <f t="shared" si="327"/>
        <v>3538.1595513468928</v>
      </c>
      <c r="AI2135" s="21">
        <f t="shared" si="322"/>
        <v>3904.0465629125874</v>
      </c>
      <c r="AJ2135" s="20">
        <f t="shared" si="328"/>
        <v>-0.97603775332310727</v>
      </c>
    </row>
    <row r="2136" spans="1:36">
      <c r="A2136" s="1" t="s">
        <v>2154</v>
      </c>
      <c r="B2136" s="54">
        <v>184.49</v>
      </c>
      <c r="C2136" s="54">
        <v>169.87</v>
      </c>
      <c r="D2136" s="12">
        <f t="shared" si="320"/>
        <v>1.0860658150350269</v>
      </c>
      <c r="E2136" s="13">
        <v>9.5750000000000002E-2</v>
      </c>
      <c r="F2136" s="13">
        <v>8.1999999999999998E-4</v>
      </c>
      <c r="G2136" s="14">
        <v>3.5903700000000001</v>
      </c>
      <c r="H2136" s="14">
        <v>2.861E-2</v>
      </c>
      <c r="I2136" s="13">
        <v>0.27200999999999997</v>
      </c>
      <c r="J2136" s="13">
        <v>2.9299999999999999E-3</v>
      </c>
      <c r="K2136" s="15">
        <v>7.1790000000000007E-2</v>
      </c>
      <c r="L2136" s="15">
        <v>7.2999999999999996E-4</v>
      </c>
      <c r="M2136" s="16">
        <v>1543</v>
      </c>
      <c r="N2136" s="16">
        <v>10</v>
      </c>
      <c r="O2136" s="16">
        <v>1547</v>
      </c>
      <c r="P2136" s="16">
        <v>6</v>
      </c>
      <c r="Q2136" s="16">
        <v>1551</v>
      </c>
      <c r="R2136" s="16">
        <v>15</v>
      </c>
      <c r="S2136" s="16">
        <v>1401</v>
      </c>
      <c r="T2136" s="16">
        <v>14</v>
      </c>
      <c r="U2136" s="16">
        <v>1543</v>
      </c>
      <c r="V2136" s="16">
        <v>10</v>
      </c>
      <c r="W2136" s="17">
        <f>100*(M2136-Q2136)/M2136</f>
        <v>-0.51847051198963057</v>
      </c>
      <c r="X2136" s="119">
        <v>1.948646477605805E-2</v>
      </c>
      <c r="Y2136" s="119">
        <v>3.941144196413715E-4</v>
      </c>
      <c r="Z2136" s="120">
        <v>7.9104301918471996E-4</v>
      </c>
      <c r="AA2136" s="120">
        <v>1.643429067638011E-5</v>
      </c>
      <c r="AB2136" s="120">
        <v>0.28201643924673803</v>
      </c>
      <c r="AC2136" s="120">
        <v>1.5078792843792968E-5</v>
      </c>
      <c r="AD2136" s="20">
        <f t="shared" si="323"/>
        <v>-26.719786727893435</v>
      </c>
      <c r="AE2136" s="20">
        <f t="shared" si="324"/>
        <v>6.8017144618748304</v>
      </c>
      <c r="AF2136" s="20">
        <f t="shared" si="325"/>
        <v>0.53508528798875232</v>
      </c>
      <c r="AG2136" s="21">
        <f t="shared" si="326"/>
        <v>1728.6140838906024</v>
      </c>
      <c r="AH2136" s="21">
        <f t="shared" si="327"/>
        <v>1840.0278666838135</v>
      </c>
      <c r="AI2136" s="21">
        <f t="shared" si="322"/>
        <v>1964.7795706910151</v>
      </c>
      <c r="AJ2136" s="20">
        <f t="shared" si="328"/>
        <v>-0.97617340303660483</v>
      </c>
    </row>
    <row r="2137" spans="1:36">
      <c r="A2137" s="1" t="s">
        <v>2155</v>
      </c>
      <c r="B2137" s="54">
        <v>82.15</v>
      </c>
      <c r="C2137" s="54">
        <v>132.97999999999999</v>
      </c>
      <c r="D2137" s="12">
        <f t="shared" si="320"/>
        <v>0.61776206948413304</v>
      </c>
      <c r="E2137" s="13">
        <v>4.6050000000000001E-2</v>
      </c>
      <c r="F2137" s="13">
        <v>3.2699999999999999E-3</v>
      </c>
      <c r="G2137" s="14">
        <v>0.10847</v>
      </c>
      <c r="H2137" s="14">
        <v>6.7000000000000002E-3</v>
      </c>
      <c r="I2137" s="13">
        <v>1.7080000000000001E-2</v>
      </c>
      <c r="J2137" s="13">
        <v>5.9999999999999995E-4</v>
      </c>
      <c r="K2137" s="15">
        <v>6.2700000000000004E-3</v>
      </c>
      <c r="L2137" s="15">
        <v>5.4000000000000001E-4</v>
      </c>
      <c r="M2137" s="16"/>
      <c r="N2137" s="16">
        <v>157</v>
      </c>
      <c r="O2137" s="16">
        <v>105</v>
      </c>
      <c r="P2137" s="16">
        <v>6</v>
      </c>
      <c r="Q2137" s="16">
        <v>109</v>
      </c>
      <c r="R2137" s="16">
        <v>4</v>
      </c>
      <c r="S2137" s="16">
        <v>126</v>
      </c>
      <c r="T2137" s="16">
        <v>11</v>
      </c>
      <c r="U2137" s="16">
        <v>109</v>
      </c>
      <c r="V2137" s="16">
        <v>4</v>
      </c>
      <c r="W2137" s="17">
        <f>100*(O2137-Q2137)/O2137</f>
        <v>-3.8095238095238093</v>
      </c>
      <c r="X2137" s="119">
        <v>2.0772924610606858E-2</v>
      </c>
      <c r="Y2137" s="119">
        <v>4.7782098686935599E-4</v>
      </c>
      <c r="Z2137" s="120">
        <v>9.4816728613632837E-4</v>
      </c>
      <c r="AA2137" s="120">
        <v>1.5239039050099133E-5</v>
      </c>
      <c r="AB2137" s="120">
        <v>0.28305076779278732</v>
      </c>
      <c r="AC2137" s="120">
        <v>1.6531514936622407E-5</v>
      </c>
      <c r="AD2137" s="20">
        <f t="shared" si="323"/>
        <v>9.8583944940555668</v>
      </c>
      <c r="AE2137" s="20">
        <f t="shared" si="324"/>
        <v>12.184818425333699</v>
      </c>
      <c r="AF2137" s="20">
        <f t="shared" si="325"/>
        <v>0.58476333567951888</v>
      </c>
      <c r="AG2137" s="21">
        <f t="shared" si="326"/>
        <v>284.17740849280091</v>
      </c>
      <c r="AH2137" s="21">
        <f t="shared" si="327"/>
        <v>388.15895417748743</v>
      </c>
      <c r="AI2137" s="21">
        <f t="shared" si="322"/>
        <v>505.4057149320322</v>
      </c>
      <c r="AJ2137" s="20">
        <f t="shared" si="328"/>
        <v>-0.97144074439348405</v>
      </c>
    </row>
    <row r="2138" spans="1:36">
      <c r="A2138" s="1" t="s">
        <v>2156</v>
      </c>
      <c r="B2138" s="54">
        <v>90.93</v>
      </c>
      <c r="C2138" s="54">
        <v>106.83</v>
      </c>
      <c r="D2138" s="12">
        <f t="shared" si="320"/>
        <v>0.85116540297669196</v>
      </c>
      <c r="E2138" s="13">
        <v>7.1910000000000002E-2</v>
      </c>
      <c r="F2138" s="13">
        <v>9.2000000000000003E-4</v>
      </c>
      <c r="G2138" s="14">
        <v>1.66327</v>
      </c>
      <c r="H2138" s="14">
        <v>1.9560000000000001E-2</v>
      </c>
      <c r="I2138" s="13">
        <v>0.16778999999999999</v>
      </c>
      <c r="J2138" s="13">
        <v>1.9599999999999999E-3</v>
      </c>
      <c r="K2138" s="15">
        <v>4.8529999999999997E-2</v>
      </c>
      <c r="L2138" s="15">
        <v>6.4999999999999997E-4</v>
      </c>
      <c r="M2138" s="16">
        <v>983</v>
      </c>
      <c r="N2138" s="16">
        <v>11</v>
      </c>
      <c r="O2138" s="16">
        <v>995</v>
      </c>
      <c r="P2138" s="16">
        <v>7</v>
      </c>
      <c r="Q2138" s="16">
        <v>1000</v>
      </c>
      <c r="R2138" s="16">
        <v>11</v>
      </c>
      <c r="S2138" s="16">
        <v>958</v>
      </c>
      <c r="T2138" s="16">
        <v>13</v>
      </c>
      <c r="U2138" s="16">
        <v>1000</v>
      </c>
      <c r="V2138" s="16">
        <v>11</v>
      </c>
      <c r="W2138" s="17">
        <f>100*(O2138-Q2138)/O2138</f>
        <v>-0.50251256281407031</v>
      </c>
      <c r="X2138" s="119">
        <v>1.1126436570809205E-2</v>
      </c>
      <c r="Y2138" s="119">
        <v>6.0690063597246918E-5</v>
      </c>
      <c r="Z2138" s="120">
        <v>4.456126295488156E-4</v>
      </c>
      <c r="AA2138" s="120">
        <v>3.2098795759825181E-6</v>
      </c>
      <c r="AB2138" s="120">
        <v>0.28222715938828108</v>
      </c>
      <c r="AC2138" s="120">
        <v>1.435496833496381E-5</v>
      </c>
      <c r="AD2138" s="20">
        <f t="shared" si="323"/>
        <v>-19.267841643406669</v>
      </c>
      <c r="AE2138" s="20">
        <f t="shared" si="324"/>
        <v>2.5673611601639834</v>
      </c>
      <c r="AF2138" s="20">
        <f t="shared" si="325"/>
        <v>0.50877741889932859</v>
      </c>
      <c r="AG2138" s="21">
        <f t="shared" si="326"/>
        <v>1424.3423303617762</v>
      </c>
      <c r="AH2138" s="21">
        <f t="shared" si="327"/>
        <v>1685.2697914997175</v>
      </c>
      <c r="AI2138" s="21">
        <f t="shared" si="322"/>
        <v>1973.083103929599</v>
      </c>
      <c r="AJ2138" s="20">
        <f t="shared" si="328"/>
        <v>-0.98657793284491524</v>
      </c>
    </row>
    <row r="2139" spans="1:36">
      <c r="A2139" s="1" t="s">
        <v>2157</v>
      </c>
      <c r="B2139" s="54">
        <v>161.04</v>
      </c>
      <c r="C2139" s="54">
        <v>210.26</v>
      </c>
      <c r="D2139" s="12">
        <f t="shared" si="320"/>
        <v>0.76590887472652902</v>
      </c>
      <c r="E2139" s="13">
        <v>7.3440000000000005E-2</v>
      </c>
      <c r="F2139" s="13">
        <v>6.2E-4</v>
      </c>
      <c r="G2139" s="14">
        <v>1.86446</v>
      </c>
      <c r="H2139" s="14">
        <v>1.453E-2</v>
      </c>
      <c r="I2139" s="13">
        <v>0.18415999999999999</v>
      </c>
      <c r="J2139" s="13">
        <v>1.9300000000000001E-3</v>
      </c>
      <c r="K2139" s="15">
        <v>5.3589999999999999E-2</v>
      </c>
      <c r="L2139" s="15">
        <v>5.4000000000000001E-4</v>
      </c>
      <c r="M2139" s="16">
        <v>1026</v>
      </c>
      <c r="N2139" s="16">
        <v>10</v>
      </c>
      <c r="O2139" s="16">
        <v>1069</v>
      </c>
      <c r="P2139" s="16">
        <v>5</v>
      </c>
      <c r="Q2139" s="16">
        <v>1090</v>
      </c>
      <c r="R2139" s="16">
        <v>11</v>
      </c>
      <c r="S2139" s="16">
        <v>1055</v>
      </c>
      <c r="T2139" s="16">
        <v>10</v>
      </c>
      <c r="U2139" s="16">
        <v>1026</v>
      </c>
      <c r="V2139" s="16">
        <v>10</v>
      </c>
      <c r="W2139" s="17">
        <f>100*(M2139-Q2139)/M2139</f>
        <v>-6.2378167641325533</v>
      </c>
      <c r="X2139" s="119">
        <v>4.2746874668093328E-2</v>
      </c>
      <c r="Y2139" s="119">
        <v>1.1912201826317959E-4</v>
      </c>
      <c r="Z2139" s="120">
        <v>1.5127709979205516E-3</v>
      </c>
      <c r="AA2139" s="120">
        <v>4.0518054545024104E-6</v>
      </c>
      <c r="AB2139" s="120">
        <v>0.28205118346129537</v>
      </c>
      <c r="AC2139" s="120">
        <v>1.5777868272965325E-5</v>
      </c>
      <c r="AD2139" s="20">
        <f t="shared" si="323"/>
        <v>-25.491086058897494</v>
      </c>
      <c r="AE2139" s="20">
        <f t="shared" si="324"/>
        <v>-3.826319538996481</v>
      </c>
      <c r="AF2139" s="20">
        <f t="shared" si="325"/>
        <v>0.55924124728533042</v>
      </c>
      <c r="AG2139" s="21">
        <f t="shared" si="326"/>
        <v>1713.0456687285675</v>
      </c>
      <c r="AH2139" s="21">
        <f t="shared" si="327"/>
        <v>2104.4048885192215</v>
      </c>
      <c r="AI2139" s="21">
        <f t="shared" si="322"/>
        <v>2557.3349416972942</v>
      </c>
      <c r="AJ2139" s="20">
        <f t="shared" si="328"/>
        <v>-0.95443460849636896</v>
      </c>
    </row>
    <row r="2140" spans="1:36">
      <c r="A2140" s="1" t="s">
        <v>2158</v>
      </c>
      <c r="B2140" s="54">
        <v>119.48</v>
      </c>
      <c r="C2140" s="54">
        <v>169.01</v>
      </c>
      <c r="D2140" s="12">
        <f t="shared" si="320"/>
        <v>0.70694041772676175</v>
      </c>
      <c r="E2140" s="13">
        <v>8.5599999999999996E-2</v>
      </c>
      <c r="F2140" s="13">
        <v>5.2100000000000002E-3</v>
      </c>
      <c r="G2140" s="14">
        <v>1.8494699999999999</v>
      </c>
      <c r="H2140" s="14">
        <v>0.1069</v>
      </c>
      <c r="I2140" s="13">
        <v>0.15670000000000001</v>
      </c>
      <c r="J2140" s="13">
        <v>3.0100000000000001E-3</v>
      </c>
      <c r="K2140" s="15">
        <v>4.6519999999999999E-2</v>
      </c>
      <c r="L2140" s="15">
        <v>8.7000000000000001E-4</v>
      </c>
      <c r="M2140" s="16">
        <v>1329</v>
      </c>
      <c r="N2140" s="16">
        <v>121</v>
      </c>
      <c r="O2140" s="16">
        <v>1063</v>
      </c>
      <c r="P2140" s="16">
        <v>38</v>
      </c>
      <c r="Q2140" s="16">
        <v>938</v>
      </c>
      <c r="R2140" s="16">
        <v>17</v>
      </c>
      <c r="S2140" s="16">
        <v>919</v>
      </c>
      <c r="T2140" s="16">
        <v>17</v>
      </c>
      <c r="U2140" s="16">
        <v>938</v>
      </c>
      <c r="V2140" s="16">
        <v>17</v>
      </c>
      <c r="W2140" s="17">
        <f>100*(O2140-Q2140)/O2140</f>
        <v>11.759172154280339</v>
      </c>
      <c r="X2140" s="119">
        <v>1.595884280823865E-2</v>
      </c>
      <c r="Y2140" s="119">
        <v>3.0470333561905975E-4</v>
      </c>
      <c r="Z2140" s="120">
        <v>5.9860278057737287E-4</v>
      </c>
      <c r="AA2140" s="120">
        <v>9.4672429251851177E-6</v>
      </c>
      <c r="AB2140" s="120">
        <v>0.28202765166778454</v>
      </c>
      <c r="AC2140" s="120">
        <v>1.3645856153036526E-5</v>
      </c>
      <c r="AD2140" s="20">
        <f t="shared" si="323"/>
        <v>-26.323268648079654</v>
      </c>
      <c r="AE2140" s="20">
        <f t="shared" si="324"/>
        <v>-5.9669171092091577</v>
      </c>
      <c r="AF2140" s="20">
        <f t="shared" si="325"/>
        <v>0.48357756943598862</v>
      </c>
      <c r="AG2140" s="21">
        <f t="shared" si="326"/>
        <v>1704.5664557381656</v>
      </c>
      <c r="AH2140" s="21">
        <f t="shared" si="327"/>
        <v>2170.9517449298328</v>
      </c>
      <c r="AI2140" s="21">
        <f t="shared" si="322"/>
        <v>2688.7914778003628</v>
      </c>
      <c r="AJ2140" s="20">
        <f t="shared" si="328"/>
        <v>-0.98196979576574184</v>
      </c>
    </row>
    <row r="2141" spans="1:36">
      <c r="A2141" s="23" t="s">
        <v>2159</v>
      </c>
      <c r="B2141" s="51">
        <v>127.89</v>
      </c>
      <c r="C2141" s="51">
        <v>168.55</v>
      </c>
      <c r="D2141" s="25">
        <f t="shared" si="320"/>
        <v>0.75876594482349446</v>
      </c>
      <c r="E2141" s="26">
        <v>9.5030000000000003E-2</v>
      </c>
      <c r="F2141" s="26">
        <v>2.6540000000000001E-2</v>
      </c>
      <c r="G2141" s="27">
        <v>0.22827</v>
      </c>
      <c r="H2141" s="27">
        <v>6.3089999999999993E-2</v>
      </c>
      <c r="I2141" s="26">
        <v>1.7420000000000001E-2</v>
      </c>
      <c r="J2141" s="26">
        <v>6.9999999999999999E-4</v>
      </c>
      <c r="K2141" s="28">
        <v>5.11E-3</v>
      </c>
      <c r="L2141" s="28">
        <v>5.1999999999999995E-4</v>
      </c>
      <c r="M2141" s="29">
        <v>1529</v>
      </c>
      <c r="N2141" s="29">
        <v>618</v>
      </c>
      <c r="O2141" s="29">
        <v>209</v>
      </c>
      <c r="P2141" s="29">
        <v>52</v>
      </c>
      <c r="Q2141" s="29">
        <v>111</v>
      </c>
      <c r="R2141" s="29">
        <v>4</v>
      </c>
      <c r="S2141" s="29">
        <v>103</v>
      </c>
      <c r="T2141" s="29">
        <v>10</v>
      </c>
      <c r="U2141" s="29">
        <v>111</v>
      </c>
      <c r="V2141" s="29">
        <v>4</v>
      </c>
      <c r="W2141" s="30">
        <f>100*(O2141-Q2141)/O2141</f>
        <v>46.889952153110045</v>
      </c>
      <c r="X2141" s="121">
        <v>2.1797672540366918E-2</v>
      </c>
      <c r="Y2141" s="121">
        <v>3.2418045782418934E-4</v>
      </c>
      <c r="Z2141" s="122">
        <v>9.781310686192376E-4</v>
      </c>
      <c r="AA2141" s="122">
        <v>1.4262885059911439E-5</v>
      </c>
      <c r="AB2141" s="122">
        <v>0.28302291358987863</v>
      </c>
      <c r="AC2141" s="122">
        <v>1.6472789088819278E-5</v>
      </c>
      <c r="AD2141" s="33">
        <f t="shared" si="323"/>
        <v>8.8733534394713764</v>
      </c>
      <c r="AE2141" s="33">
        <f t="shared" si="324"/>
        <v>11.240082294337039</v>
      </c>
      <c r="AF2141" s="33">
        <f t="shared" si="325"/>
        <v>0.58268860777683618</v>
      </c>
      <c r="AG2141" s="34">
        <f t="shared" si="326"/>
        <v>324.04622226436817</v>
      </c>
      <c r="AH2141" s="34">
        <f t="shared" si="327"/>
        <v>450.23506629885492</v>
      </c>
      <c r="AI2141" s="34">
        <f t="shared" si="322"/>
        <v>592.71379414437399</v>
      </c>
      <c r="AJ2141" s="33">
        <f t="shared" si="328"/>
        <v>-0.97053822082472174</v>
      </c>
    </row>
    <row r="2142" spans="1:36">
      <c r="A2142" s="23" t="s">
        <v>2160</v>
      </c>
      <c r="B2142" s="51">
        <v>185.89</v>
      </c>
      <c r="C2142" s="51">
        <v>253.52</v>
      </c>
      <c r="D2142" s="25">
        <f t="shared" si="320"/>
        <v>0.73323603660460701</v>
      </c>
      <c r="E2142" s="26">
        <v>0.11303000000000001</v>
      </c>
      <c r="F2142" s="26">
        <v>1.4E-3</v>
      </c>
      <c r="G2142" s="27">
        <v>3.4942700000000002</v>
      </c>
      <c r="H2142" s="27">
        <v>3.9E-2</v>
      </c>
      <c r="I2142" s="26">
        <v>0.22425999999999999</v>
      </c>
      <c r="J2142" s="26">
        <v>2.7699999999999999E-3</v>
      </c>
      <c r="K2142" s="28">
        <v>9.4270000000000007E-2</v>
      </c>
      <c r="L2142" s="28">
        <v>1.31E-3</v>
      </c>
      <c r="M2142" s="29">
        <v>1849</v>
      </c>
      <c r="N2142" s="29">
        <v>10</v>
      </c>
      <c r="O2142" s="29">
        <v>1526</v>
      </c>
      <c r="P2142" s="29">
        <v>9</v>
      </c>
      <c r="Q2142" s="29">
        <v>1304</v>
      </c>
      <c r="R2142" s="29">
        <v>15</v>
      </c>
      <c r="S2142" s="29">
        <v>1821</v>
      </c>
      <c r="T2142" s="29">
        <v>24</v>
      </c>
      <c r="U2142" s="29">
        <v>1849</v>
      </c>
      <c r="V2142" s="29">
        <v>10</v>
      </c>
      <c r="W2142" s="30">
        <f>100*(M2142-Q2142)/M2142</f>
        <v>29.475392103839912</v>
      </c>
      <c r="X2142" s="121">
        <v>1.245795099069315E-2</v>
      </c>
      <c r="Y2142" s="121">
        <v>6.139900777760793E-5</v>
      </c>
      <c r="Z2142" s="122">
        <v>5.0163570502149892E-4</v>
      </c>
      <c r="AA2142" s="122">
        <v>2.4465618737948046E-6</v>
      </c>
      <c r="AB2142" s="122">
        <v>0.28208290807552389</v>
      </c>
      <c r="AC2142" s="122">
        <v>1.506209280792172E-5</v>
      </c>
      <c r="AD2142" s="33">
        <f t="shared" si="323"/>
        <v>-24.369171080451668</v>
      </c>
      <c r="AE2142" s="33">
        <f t="shared" si="324"/>
        <v>16.313976953121756</v>
      </c>
      <c r="AF2142" s="33">
        <f t="shared" si="325"/>
        <v>0.53486425455001285</v>
      </c>
      <c r="AG2142" s="34">
        <f t="shared" si="326"/>
        <v>1624.5662098522641</v>
      </c>
      <c r="AH2142" s="34">
        <f t="shared" si="327"/>
        <v>1487.0956166800358</v>
      </c>
      <c r="AI2142" s="34">
        <f t="shared" si="322"/>
        <v>1335.0957756856508</v>
      </c>
      <c r="AJ2142" s="33">
        <f t="shared" si="328"/>
        <v>-0.98489049081260549</v>
      </c>
    </row>
    <row r="2143" spans="1:36">
      <c r="A2143" s="23" t="s">
        <v>2161</v>
      </c>
      <c r="B2143" s="51">
        <v>575.14</v>
      </c>
      <c r="C2143" s="51">
        <v>411.67</v>
      </c>
      <c r="D2143" s="25">
        <f t="shared" si="320"/>
        <v>1.3970899021060557</v>
      </c>
      <c r="E2143" s="26">
        <v>9.6290000000000001E-2</v>
      </c>
      <c r="F2143" s="26">
        <v>1.7999999999999999E-2</v>
      </c>
      <c r="G2143" s="27">
        <v>0.24149999999999999</v>
      </c>
      <c r="H2143" s="27">
        <v>4.4299999999999999E-2</v>
      </c>
      <c r="I2143" s="26">
        <v>1.8190000000000001E-2</v>
      </c>
      <c r="J2143" s="26">
        <v>6.6E-4</v>
      </c>
      <c r="K2143" s="28">
        <v>5.3299999999999997E-3</v>
      </c>
      <c r="L2143" s="28">
        <v>1.9000000000000001E-4</v>
      </c>
      <c r="M2143" s="29">
        <v>1553</v>
      </c>
      <c r="N2143" s="29">
        <v>384</v>
      </c>
      <c r="O2143" s="29">
        <v>220</v>
      </c>
      <c r="P2143" s="29">
        <v>36</v>
      </c>
      <c r="Q2143" s="29">
        <v>116</v>
      </c>
      <c r="R2143" s="29">
        <v>4</v>
      </c>
      <c r="S2143" s="29">
        <v>108</v>
      </c>
      <c r="T2143" s="29">
        <v>4</v>
      </c>
      <c r="U2143" s="29">
        <v>116</v>
      </c>
      <c r="V2143" s="29">
        <v>4</v>
      </c>
      <c r="W2143" s="30">
        <f>100*(O2143-Q2143)/O2143</f>
        <v>47.272727272727273</v>
      </c>
      <c r="X2143" s="121">
        <v>4.5899024546592761E-2</v>
      </c>
      <c r="Y2143" s="121">
        <v>1.3802395713108551E-3</v>
      </c>
      <c r="Z2143" s="122">
        <v>1.83447329566609E-3</v>
      </c>
      <c r="AA2143" s="122">
        <v>5.5732803020769008E-5</v>
      </c>
      <c r="AB2143" s="122">
        <v>0.28301268754997044</v>
      </c>
      <c r="AC2143" s="122">
        <v>1.821289879358648E-5</v>
      </c>
      <c r="AD2143" s="33">
        <f t="shared" si="323"/>
        <v>8.5117179201055215</v>
      </c>
      <c r="AE2143" s="33">
        <f t="shared" si="324"/>
        <v>10.919503088109295</v>
      </c>
      <c r="AF2143" s="33">
        <f t="shared" si="325"/>
        <v>0.64424823111033858</v>
      </c>
      <c r="AG2143" s="34">
        <f t="shared" si="326"/>
        <v>346.49651364950012</v>
      </c>
      <c r="AH2143" s="34">
        <f t="shared" si="327"/>
        <v>474.64763425400497</v>
      </c>
      <c r="AI2143" s="34">
        <f t="shared" si="322"/>
        <v>625.27964064068715</v>
      </c>
      <c r="AJ2143" s="33">
        <f t="shared" si="328"/>
        <v>-0.94474478025102138</v>
      </c>
    </row>
    <row r="2144" spans="1:36">
      <c r="A2144" s="1" t="s">
        <v>2162</v>
      </c>
      <c r="B2144" s="54">
        <v>156.91</v>
      </c>
      <c r="C2144" s="54">
        <v>540.76</v>
      </c>
      <c r="D2144" s="12">
        <f t="shared" si="320"/>
        <v>0.29016569272875214</v>
      </c>
      <c r="E2144" s="13">
        <v>6.5839999999999996E-2</v>
      </c>
      <c r="F2144" s="13">
        <v>1.3699999999999999E-3</v>
      </c>
      <c r="G2144" s="14">
        <v>1.26017</v>
      </c>
      <c r="H2144" s="14">
        <v>2.2190000000000001E-2</v>
      </c>
      <c r="I2144" s="13">
        <v>0.13880999999999999</v>
      </c>
      <c r="J2144" s="13">
        <v>1.5200000000000001E-3</v>
      </c>
      <c r="K2144" s="15">
        <v>4.2410000000000003E-2</v>
      </c>
      <c r="L2144" s="15">
        <v>4.8000000000000001E-4</v>
      </c>
      <c r="M2144" s="16">
        <v>801</v>
      </c>
      <c r="N2144" s="16">
        <v>44</v>
      </c>
      <c r="O2144" s="16">
        <v>828</v>
      </c>
      <c r="P2144" s="16">
        <v>10</v>
      </c>
      <c r="Q2144" s="16">
        <v>838</v>
      </c>
      <c r="R2144" s="16">
        <v>9</v>
      </c>
      <c r="S2144" s="16">
        <v>840</v>
      </c>
      <c r="T2144" s="16">
        <v>9</v>
      </c>
      <c r="U2144" s="16">
        <v>838</v>
      </c>
      <c r="V2144" s="16">
        <v>9</v>
      </c>
      <c r="W2144" s="17">
        <f>100*(O2144-Q2144)/O2144</f>
        <v>-1.2077294685990339</v>
      </c>
      <c r="X2144" s="119">
        <v>1.4455726621952523E-2</v>
      </c>
      <c r="Y2144" s="119">
        <v>1.2677095325584574E-4</v>
      </c>
      <c r="Z2144" s="120">
        <v>6.0912940260030414E-4</v>
      </c>
      <c r="AA2144" s="120">
        <v>5.4899875810117277E-6</v>
      </c>
      <c r="AB2144" s="120">
        <v>0.28220763362360785</v>
      </c>
      <c r="AC2144" s="120">
        <v>1.8169594451152042E-5</v>
      </c>
      <c r="AD2144" s="20">
        <f t="shared" si="323"/>
        <v>-19.95835430637305</v>
      </c>
      <c r="AE2144" s="20">
        <f t="shared" si="324"/>
        <v>-1.7873313538074864</v>
      </c>
      <c r="AF2144" s="20">
        <f t="shared" si="325"/>
        <v>0.64374462029129531</v>
      </c>
      <c r="AG2144" s="21">
        <f t="shared" si="326"/>
        <v>1457.3619767039211</v>
      </c>
      <c r="AH2144" s="21">
        <f t="shared" si="327"/>
        <v>1833.9102687917191</v>
      </c>
      <c r="AI2144" s="21">
        <f t="shared" si="322"/>
        <v>2252.1925816842413</v>
      </c>
      <c r="AJ2144" s="20">
        <f t="shared" si="328"/>
        <v>-0.98165272883734023</v>
      </c>
    </row>
    <row r="2145" spans="1:36">
      <c r="A2145" s="1" t="s">
        <v>2163</v>
      </c>
      <c r="B2145" s="54">
        <v>201.71</v>
      </c>
      <c r="C2145" s="54">
        <v>216.6</v>
      </c>
      <c r="D2145" s="12">
        <f t="shared" si="320"/>
        <v>0.93125577100646362</v>
      </c>
      <c r="E2145" s="13">
        <v>5.2240000000000002E-2</v>
      </c>
      <c r="F2145" s="13">
        <v>2.4599999999999999E-3</v>
      </c>
      <c r="G2145" s="14">
        <v>0.12399</v>
      </c>
      <c r="H2145" s="14">
        <v>5.2900000000000004E-3</v>
      </c>
      <c r="I2145" s="13">
        <v>1.7219999999999999E-2</v>
      </c>
      <c r="J2145" s="13">
        <v>3.8999999999999999E-4</v>
      </c>
      <c r="K2145" s="15">
        <v>5.6699999999999997E-3</v>
      </c>
      <c r="L2145" s="15">
        <v>1.9000000000000001E-4</v>
      </c>
      <c r="M2145" s="16">
        <v>296</v>
      </c>
      <c r="N2145" s="16">
        <v>57</v>
      </c>
      <c r="O2145" s="16">
        <v>119</v>
      </c>
      <c r="P2145" s="16">
        <v>5</v>
      </c>
      <c r="Q2145" s="16">
        <v>110</v>
      </c>
      <c r="R2145" s="16">
        <v>2</v>
      </c>
      <c r="S2145" s="16">
        <v>114</v>
      </c>
      <c r="T2145" s="16">
        <v>4</v>
      </c>
      <c r="U2145" s="16">
        <v>110</v>
      </c>
      <c r="V2145" s="16">
        <v>2</v>
      </c>
      <c r="W2145" s="17">
        <f>100*(O2145-Q2145)/O2145</f>
        <v>7.5630252100840334</v>
      </c>
      <c r="X2145" s="119">
        <v>2.3375219099228281E-2</v>
      </c>
      <c r="Y2145" s="119">
        <v>2.030450042290799E-4</v>
      </c>
      <c r="Z2145" s="120">
        <v>1.006539314510011E-3</v>
      </c>
      <c r="AA2145" s="120">
        <v>9.0855581506440473E-6</v>
      </c>
      <c r="AB2145" s="120">
        <v>0.28297236446501062</v>
      </c>
      <c r="AC2145" s="120">
        <v>1.550852091491241E-5</v>
      </c>
      <c r="AD2145" s="20">
        <f t="shared" si="323"/>
        <v>7.0857250721645393</v>
      </c>
      <c r="AE2145" s="20">
        <f t="shared" si="324"/>
        <v>9.4286097835372118</v>
      </c>
      <c r="AF2145" s="20">
        <f t="shared" si="325"/>
        <v>0.54857854110823168</v>
      </c>
      <c r="AG2145" s="21">
        <f t="shared" si="326"/>
        <v>396.21214529089451</v>
      </c>
      <c r="AH2145" s="21">
        <f t="shared" si="327"/>
        <v>565.39276951117392</v>
      </c>
      <c r="AI2145" s="21">
        <f t="shared" si="322"/>
        <v>756.65773270586715</v>
      </c>
      <c r="AJ2145" s="20">
        <f t="shared" si="328"/>
        <v>-0.96968255076777077</v>
      </c>
    </row>
    <row r="2146" spans="1:36">
      <c r="A2146" s="23" t="s">
        <v>2164</v>
      </c>
      <c r="B2146" s="51">
        <v>160.87</v>
      </c>
      <c r="C2146" s="51">
        <v>155.57</v>
      </c>
      <c r="D2146" s="25">
        <f t="shared" si="320"/>
        <v>1.0340682650896704</v>
      </c>
      <c r="E2146" s="26">
        <v>0.10503999999999999</v>
      </c>
      <c r="F2146" s="26">
        <v>1.2279999999999999E-2</v>
      </c>
      <c r="G2146" s="27">
        <v>0.28387000000000001</v>
      </c>
      <c r="H2146" s="27">
        <v>3.2149999999999998E-2</v>
      </c>
      <c r="I2146" s="26">
        <v>1.9599999999999999E-2</v>
      </c>
      <c r="J2146" s="26">
        <v>5.6999999999999998E-4</v>
      </c>
      <c r="K2146" s="28">
        <v>5.6899999999999997E-3</v>
      </c>
      <c r="L2146" s="28">
        <v>1.8000000000000001E-4</v>
      </c>
      <c r="M2146" s="29">
        <v>1715</v>
      </c>
      <c r="N2146" s="29">
        <v>225</v>
      </c>
      <c r="O2146" s="29">
        <v>254</v>
      </c>
      <c r="P2146" s="29">
        <v>25</v>
      </c>
      <c r="Q2146" s="29">
        <v>125</v>
      </c>
      <c r="R2146" s="29">
        <v>4</v>
      </c>
      <c r="S2146" s="29">
        <v>115</v>
      </c>
      <c r="T2146" s="29">
        <v>4</v>
      </c>
      <c r="U2146" s="29">
        <v>125</v>
      </c>
      <c r="V2146" s="29">
        <v>4</v>
      </c>
      <c r="W2146" s="30">
        <f>100*(O2146-Q2146)/O2146</f>
        <v>50.787401574803148</v>
      </c>
      <c r="X2146" s="121">
        <v>1.6464226845567306E-2</v>
      </c>
      <c r="Y2146" s="121">
        <v>1.6976849840973326E-4</v>
      </c>
      <c r="Z2146" s="122">
        <v>6.5060360220611845E-4</v>
      </c>
      <c r="AA2146" s="122">
        <v>6.942009448486109E-6</v>
      </c>
      <c r="AB2146" s="122">
        <v>0.2823540408853164</v>
      </c>
      <c r="AC2146" s="122">
        <v>1.6084404290600252E-5</v>
      </c>
      <c r="AD2146" s="33">
        <f t="shared" si="323"/>
        <v>-14.78078150183304</v>
      </c>
      <c r="AE2146" s="33">
        <f t="shared" si="324"/>
        <v>-12.09456530102182</v>
      </c>
      <c r="AF2146" s="33">
        <f t="shared" si="325"/>
        <v>0.56896785502224512</v>
      </c>
      <c r="AG2146" s="34">
        <f t="shared" si="326"/>
        <v>1256.4067410178682</v>
      </c>
      <c r="AH2146" s="34">
        <f t="shared" si="327"/>
        <v>1942.2679072125243</v>
      </c>
      <c r="AI2146" s="34">
        <f t="shared" si="322"/>
        <v>2705.5204282417844</v>
      </c>
      <c r="AJ2146" s="33">
        <f t="shared" si="328"/>
        <v>-0.98040350595764703</v>
      </c>
    </row>
    <row r="2147" spans="1:36">
      <c r="A2147" s="23" t="s">
        <v>2165</v>
      </c>
      <c r="B2147" s="51">
        <v>59.44</v>
      </c>
      <c r="C2147" s="51">
        <v>66.959999999999994</v>
      </c>
      <c r="D2147" s="25">
        <f t="shared" si="320"/>
        <v>0.8876941457586619</v>
      </c>
      <c r="E2147" s="26">
        <v>0.16408</v>
      </c>
      <c r="F2147" s="26">
        <v>6.6499999999999997E-3</v>
      </c>
      <c r="G2147" s="27">
        <v>8.6554500000000001</v>
      </c>
      <c r="H2147" s="27">
        <v>0.30403000000000002</v>
      </c>
      <c r="I2147" s="26">
        <v>0.38258999999999999</v>
      </c>
      <c r="J2147" s="26">
        <v>7.7099999999999998E-3</v>
      </c>
      <c r="K2147" s="28">
        <v>0.10634</v>
      </c>
      <c r="L2147" s="28">
        <v>2.14E-3</v>
      </c>
      <c r="M2147" s="29">
        <v>2498</v>
      </c>
      <c r="N2147" s="29">
        <v>70</v>
      </c>
      <c r="O2147" s="29">
        <v>2302</v>
      </c>
      <c r="P2147" s="29">
        <v>32</v>
      </c>
      <c r="Q2147" s="29">
        <v>2088</v>
      </c>
      <c r="R2147" s="29">
        <v>36</v>
      </c>
      <c r="S2147" s="29">
        <v>2043</v>
      </c>
      <c r="T2147" s="29">
        <v>39</v>
      </c>
      <c r="U2147" s="29">
        <v>2498</v>
      </c>
      <c r="V2147" s="29">
        <v>70</v>
      </c>
      <c r="W2147" s="30">
        <f>100*(M2147-Q2147)/M2147</f>
        <v>16.413130504403522</v>
      </c>
      <c r="X2147" s="121">
        <v>1.0085932562090949E-2</v>
      </c>
      <c r="Y2147" s="121">
        <v>1.1861620151856365E-4</v>
      </c>
      <c r="Z2147" s="122">
        <v>3.3214529688963749E-4</v>
      </c>
      <c r="AA2147" s="122">
        <v>3.6883816667041066E-6</v>
      </c>
      <c r="AB2147" s="122">
        <v>0.28123787061061184</v>
      </c>
      <c r="AC2147" s="122">
        <v>1.399428843031417E-5</v>
      </c>
      <c r="AD2147" s="33">
        <f t="shared" si="323"/>
        <v>-54.253228374385728</v>
      </c>
      <c r="AE2147" s="33">
        <f t="shared" si="324"/>
        <v>1.2473914436106348</v>
      </c>
      <c r="AF2147" s="33">
        <f t="shared" si="325"/>
        <v>0.49768626004315919</v>
      </c>
      <c r="AG2147" s="34">
        <f t="shared" si="326"/>
        <v>2758.8024880724847</v>
      </c>
      <c r="AH2147" s="34">
        <f t="shared" si="327"/>
        <v>2920.4249576114516</v>
      </c>
      <c r="AI2147" s="34">
        <f t="shared" si="322"/>
        <v>3097.8434398082613</v>
      </c>
      <c r="AJ2147" s="33">
        <f t="shared" si="328"/>
        <v>-0.98999562358766147</v>
      </c>
    </row>
    <row r="2148" spans="1:36">
      <c r="A2148" s="1" t="s">
        <v>2166</v>
      </c>
      <c r="B2148" s="54">
        <v>98.75</v>
      </c>
      <c r="C2148" s="54">
        <v>235.7</v>
      </c>
      <c r="D2148" s="12">
        <f t="shared" si="320"/>
        <v>0.41896478574459062</v>
      </c>
      <c r="E2148" s="13">
        <v>0.17610000000000001</v>
      </c>
      <c r="F2148" s="13">
        <v>1.7899999999999999E-3</v>
      </c>
      <c r="G2148" s="14">
        <v>12.15306</v>
      </c>
      <c r="H2148" s="14">
        <v>0.11817</v>
      </c>
      <c r="I2148" s="13">
        <v>0.50065000000000004</v>
      </c>
      <c r="J2148" s="13">
        <v>6.2700000000000004E-3</v>
      </c>
      <c r="K2148" s="15">
        <v>0.11937</v>
      </c>
      <c r="L2148" s="15">
        <v>2.4599999999999999E-3</v>
      </c>
      <c r="M2148" s="16">
        <v>2616</v>
      </c>
      <c r="N2148" s="16">
        <v>10</v>
      </c>
      <c r="O2148" s="16">
        <v>2616</v>
      </c>
      <c r="P2148" s="16">
        <v>9</v>
      </c>
      <c r="Q2148" s="16">
        <v>2617</v>
      </c>
      <c r="R2148" s="16">
        <v>27</v>
      </c>
      <c r="S2148" s="16">
        <v>2279</v>
      </c>
      <c r="T2148" s="16">
        <v>44</v>
      </c>
      <c r="U2148" s="16">
        <v>2616</v>
      </c>
      <c r="V2148" s="16">
        <v>10</v>
      </c>
      <c r="W2148" s="17">
        <f>100*(M2148-Q2148)/M2148</f>
        <v>-3.82262996941896E-2</v>
      </c>
      <c r="X2148" s="119">
        <v>1.2329357726879226E-2</v>
      </c>
      <c r="Y2148" s="119">
        <v>1.4812709716666047E-4</v>
      </c>
      <c r="Z2148" s="120">
        <v>5.1462062291648698E-4</v>
      </c>
      <c r="AA2148" s="120">
        <v>4.8925593771883258E-6</v>
      </c>
      <c r="AB2148" s="120">
        <v>0.28099504743134973</v>
      </c>
      <c r="AC2148" s="120">
        <v>1.7939789582672948E-5</v>
      </c>
      <c r="AD2148" s="20">
        <f t="shared" si="323"/>
        <v>-62.840471073879471</v>
      </c>
      <c r="AE2148" s="20">
        <f t="shared" si="324"/>
        <v>-5.0129880339855326</v>
      </c>
      <c r="AF2148" s="20">
        <f t="shared" si="325"/>
        <v>0.63817631606599945</v>
      </c>
      <c r="AG2148" s="21">
        <f t="shared" si="326"/>
        <v>3096.7511401967968</v>
      </c>
      <c r="AH2148" s="21">
        <f t="shared" si="327"/>
        <v>3390.9568751070401</v>
      </c>
      <c r="AI2148" s="21">
        <f t="shared" si="322"/>
        <v>3716.438762651997</v>
      </c>
      <c r="AJ2148" s="20">
        <f t="shared" si="328"/>
        <v>-0.98449937882781668</v>
      </c>
    </row>
    <row r="2149" spans="1:36">
      <c r="A2149" s="23" t="s">
        <v>2167</v>
      </c>
      <c r="B2149" s="51">
        <v>289.70999999999998</v>
      </c>
      <c r="C2149" s="51">
        <v>188</v>
      </c>
      <c r="D2149" s="25">
        <f t="shared" si="320"/>
        <v>1.5410106382978723</v>
      </c>
      <c r="E2149" s="26">
        <v>0.11325</v>
      </c>
      <c r="F2149" s="26">
        <v>9.5200000000000007E-3</v>
      </c>
      <c r="G2149" s="27">
        <v>1.52464</v>
      </c>
      <c r="H2149" s="27">
        <v>0.12281</v>
      </c>
      <c r="I2149" s="26">
        <v>9.7640000000000005E-2</v>
      </c>
      <c r="J2149" s="26">
        <v>2.3400000000000001E-3</v>
      </c>
      <c r="K2149" s="28">
        <v>2.8150000000000001E-2</v>
      </c>
      <c r="L2149" s="28">
        <v>6.0999999999999997E-4</v>
      </c>
      <c r="M2149" s="29">
        <v>1852</v>
      </c>
      <c r="N2149" s="29">
        <v>157</v>
      </c>
      <c r="O2149" s="29">
        <v>940</v>
      </c>
      <c r="P2149" s="29">
        <v>49</v>
      </c>
      <c r="Q2149" s="29">
        <v>601</v>
      </c>
      <c r="R2149" s="29">
        <v>14</v>
      </c>
      <c r="S2149" s="29">
        <v>561</v>
      </c>
      <c r="T2149" s="29">
        <v>12</v>
      </c>
      <c r="U2149" s="29">
        <v>601</v>
      </c>
      <c r="V2149" s="29">
        <v>14</v>
      </c>
      <c r="W2149" s="30">
        <f>100*(O2149-Q2149)/O2149</f>
        <v>36.063829787234042</v>
      </c>
      <c r="X2149" s="121">
        <v>2.4995440994478483E-2</v>
      </c>
      <c r="Y2149" s="121">
        <v>1.935613343853007E-4</v>
      </c>
      <c r="Z2149" s="122">
        <v>9.2720472422396611E-4</v>
      </c>
      <c r="AA2149" s="122">
        <v>5.4817636083155552E-6</v>
      </c>
      <c r="AB2149" s="122">
        <v>0.28192728276659246</v>
      </c>
      <c r="AC2149" s="122">
        <v>1.6779212640413923E-5</v>
      </c>
      <c r="AD2149" s="33">
        <f t="shared" si="323"/>
        <v>-29.872732569262705</v>
      </c>
      <c r="AE2149" s="33">
        <f t="shared" si="324"/>
        <v>-17.016600362612657</v>
      </c>
      <c r="AF2149" s="33">
        <f t="shared" si="325"/>
        <v>0.59417027462644489</v>
      </c>
      <c r="AG2149" s="34">
        <f t="shared" si="326"/>
        <v>1858.0274541969411</v>
      </c>
      <c r="AH2149" s="34">
        <f t="shared" si="327"/>
        <v>2605.2898151205654</v>
      </c>
      <c r="AI2149" s="34">
        <f t="shared" si="322"/>
        <v>3447.0915374712031</v>
      </c>
      <c r="AJ2149" s="33">
        <f t="shared" si="328"/>
        <v>-0.97207214686072396</v>
      </c>
    </row>
    <row r="2150" spans="1:36">
      <c r="A2150" s="23" t="s">
        <v>2168</v>
      </c>
      <c r="B2150" s="51">
        <v>140.28</v>
      </c>
      <c r="C2150" s="51">
        <v>318.89</v>
      </c>
      <c r="D2150" s="25">
        <f t="shared" si="320"/>
        <v>0.43990090626861927</v>
      </c>
      <c r="E2150" s="26">
        <v>0.18134</v>
      </c>
      <c r="F2150" s="26">
        <v>2.63E-3</v>
      </c>
      <c r="G2150" s="27">
        <v>9.9257600000000004</v>
      </c>
      <c r="H2150" s="27">
        <v>9.5409999999999995E-2</v>
      </c>
      <c r="I2150" s="26">
        <v>0.39699000000000001</v>
      </c>
      <c r="J2150" s="26">
        <v>4.3299999999999996E-3</v>
      </c>
      <c r="K2150" s="28">
        <v>0.10929</v>
      </c>
      <c r="L2150" s="28">
        <v>1.31E-3</v>
      </c>
      <c r="M2150" s="29">
        <v>2665</v>
      </c>
      <c r="N2150" s="29">
        <v>25</v>
      </c>
      <c r="O2150" s="29">
        <v>2428</v>
      </c>
      <c r="P2150" s="29">
        <v>9</v>
      </c>
      <c r="Q2150" s="29">
        <v>2155</v>
      </c>
      <c r="R2150" s="29">
        <v>20</v>
      </c>
      <c r="S2150" s="29">
        <v>2096</v>
      </c>
      <c r="T2150" s="29">
        <v>24</v>
      </c>
      <c r="U2150" s="29">
        <v>2665</v>
      </c>
      <c r="V2150" s="29">
        <v>25</v>
      </c>
      <c r="W2150" s="30">
        <f>100*(M2150-Q2150)/M2150</f>
        <v>19.136960600375236</v>
      </c>
      <c r="X2150" s="121">
        <v>1.3011100709480186E-2</v>
      </c>
      <c r="Y2150" s="121">
        <v>1.45534353743764E-4</v>
      </c>
      <c r="Z2150" s="122">
        <v>4.9767486532223805E-4</v>
      </c>
      <c r="AA2150" s="122">
        <v>6.8585072387327977E-6</v>
      </c>
      <c r="AB2150" s="122">
        <v>0.28087102988069168</v>
      </c>
      <c r="AC2150" s="122">
        <v>1.2787586404385993E-5</v>
      </c>
      <c r="AD2150" s="33">
        <f t="shared" si="323"/>
        <v>-67.226250099314825</v>
      </c>
      <c r="AE2150" s="33">
        <f t="shared" si="324"/>
        <v>-8.2774470182089832</v>
      </c>
      <c r="AF2150" s="33">
        <f t="shared" si="325"/>
        <v>0.45494742999811005</v>
      </c>
      <c r="AG2150" s="34">
        <f t="shared" si="326"/>
        <v>3260.5658373157385</v>
      </c>
      <c r="AH2150" s="34">
        <f t="shared" si="327"/>
        <v>3625.4629806052553</v>
      </c>
      <c r="AI2150" s="34">
        <f t="shared" si="322"/>
        <v>4028.8574324594629</v>
      </c>
      <c r="AJ2150" s="33">
        <f t="shared" si="328"/>
        <v>-0.9850097932131856</v>
      </c>
    </row>
    <row r="2151" spans="1:36">
      <c r="A2151" s="1" t="s">
        <v>2169</v>
      </c>
      <c r="B2151" s="54">
        <v>468.69</v>
      </c>
      <c r="C2151" s="54">
        <v>2068.09</v>
      </c>
      <c r="D2151" s="12">
        <f t="shared" si="320"/>
        <v>0.22662940200861664</v>
      </c>
      <c r="E2151" s="13">
        <v>5.4620000000000002E-2</v>
      </c>
      <c r="F2151" s="13">
        <v>1.7700000000000001E-3</v>
      </c>
      <c r="G2151" s="14">
        <v>0.28676000000000001</v>
      </c>
      <c r="H2151" s="14">
        <v>8.5800000000000008E-3</v>
      </c>
      <c r="I2151" s="13">
        <v>3.8080000000000003E-2</v>
      </c>
      <c r="J2151" s="13">
        <v>4.6999999999999999E-4</v>
      </c>
      <c r="K2151" s="15">
        <v>1.189E-2</v>
      </c>
      <c r="L2151" s="15">
        <v>1.8000000000000001E-4</v>
      </c>
      <c r="M2151" s="16">
        <v>397</v>
      </c>
      <c r="N2151" s="16">
        <v>74</v>
      </c>
      <c r="O2151" s="16">
        <v>256</v>
      </c>
      <c r="P2151" s="16">
        <v>7</v>
      </c>
      <c r="Q2151" s="16">
        <v>241</v>
      </c>
      <c r="R2151" s="16">
        <v>3</v>
      </c>
      <c r="S2151" s="16">
        <v>239</v>
      </c>
      <c r="T2151" s="16">
        <v>4</v>
      </c>
      <c r="U2151" s="16">
        <v>241</v>
      </c>
      <c r="V2151" s="16">
        <v>3</v>
      </c>
      <c r="W2151" s="17">
        <f>100*(O2151-Q2151)/O2151</f>
        <v>5.859375</v>
      </c>
      <c r="X2151" s="119">
        <v>2.3985066354558941E-2</v>
      </c>
      <c r="Y2151" s="119">
        <v>1.8747404392928461E-4</v>
      </c>
      <c r="Z2151" s="120">
        <v>9.5658332150843706E-4</v>
      </c>
      <c r="AA2151" s="120">
        <v>9.3324060413802314E-6</v>
      </c>
      <c r="AB2151" s="120">
        <v>0.28239539988181689</v>
      </c>
      <c r="AC2151" s="120">
        <v>1.4230680747028945E-5</v>
      </c>
      <c r="AD2151" s="20">
        <f t="shared" si="323"/>
        <v>-13.318154491361867</v>
      </c>
      <c r="AE2151" s="20">
        <f t="shared" si="324"/>
        <v>-8.1801874225917448</v>
      </c>
      <c r="AF2151" s="20">
        <f t="shared" si="325"/>
        <v>0.50352295988983076</v>
      </c>
      <c r="AG2151" s="21">
        <f t="shared" si="326"/>
        <v>1208.741788764235</v>
      </c>
      <c r="AH2151" s="21">
        <f t="shared" si="327"/>
        <v>1782.8270029793657</v>
      </c>
      <c r="AI2151" s="21">
        <f t="shared" si="322"/>
        <v>2430.3943442306995</v>
      </c>
      <c r="AJ2151" s="20">
        <f t="shared" si="328"/>
        <v>-0.9711872493521555</v>
      </c>
    </row>
    <row r="2152" spans="1:36">
      <c r="A2152" s="1" t="s">
        <v>2170</v>
      </c>
      <c r="B2152" s="54">
        <v>19.690000000000001</v>
      </c>
      <c r="C2152" s="54">
        <v>74.31</v>
      </c>
      <c r="D2152" s="12">
        <f t="shared" si="320"/>
        <v>0.26497106715112367</v>
      </c>
      <c r="E2152" s="13">
        <v>7.8490000000000004E-2</v>
      </c>
      <c r="F2152" s="13">
        <v>1.5900000000000001E-3</v>
      </c>
      <c r="G2152" s="14">
        <v>2.1341299999999999</v>
      </c>
      <c r="H2152" s="14">
        <v>3.9410000000000001E-2</v>
      </c>
      <c r="I2152" s="13">
        <v>0.19725999999999999</v>
      </c>
      <c r="J2152" s="13">
        <v>2.9399999999999999E-3</v>
      </c>
      <c r="K2152" s="15">
        <v>5.8009999999999999E-2</v>
      </c>
      <c r="L2152" s="15">
        <v>2.0500000000000002E-3</v>
      </c>
      <c r="M2152" s="16">
        <v>1159</v>
      </c>
      <c r="N2152" s="16">
        <v>17</v>
      </c>
      <c r="O2152" s="16">
        <v>1160</v>
      </c>
      <c r="P2152" s="16">
        <v>13</v>
      </c>
      <c r="Q2152" s="16">
        <v>1161</v>
      </c>
      <c r="R2152" s="16">
        <v>16</v>
      </c>
      <c r="S2152" s="16">
        <v>1140</v>
      </c>
      <c r="T2152" s="16">
        <v>39</v>
      </c>
      <c r="U2152" s="16">
        <v>1159</v>
      </c>
      <c r="V2152" s="16">
        <v>17</v>
      </c>
      <c r="W2152" s="17">
        <f>100*(M2152-Q2152)/M2152</f>
        <v>-0.17256255392579811</v>
      </c>
      <c r="X2152" s="119">
        <v>9.7920433831986693E-3</v>
      </c>
      <c r="Y2152" s="119">
        <v>1.5494379039260146E-4</v>
      </c>
      <c r="Z2152" s="120">
        <v>4.534907810609482E-4</v>
      </c>
      <c r="AA2152" s="120">
        <v>4.716160359027796E-6</v>
      </c>
      <c r="AB2152" s="120">
        <v>0.28237695493879406</v>
      </c>
      <c r="AC2152" s="120">
        <v>1.4863070835837187E-5</v>
      </c>
      <c r="AD2152" s="20">
        <f t="shared" si="323"/>
        <v>-13.970444782579472</v>
      </c>
      <c r="AE2152" s="20">
        <f t="shared" si="324"/>
        <v>11.390845555176998</v>
      </c>
      <c r="AF2152" s="20">
        <f t="shared" si="325"/>
        <v>0.52697371552331285</v>
      </c>
      <c r="AG2152" s="21">
        <f t="shared" si="326"/>
        <v>1218.3492259248083</v>
      </c>
      <c r="AH2152" s="21">
        <f t="shared" si="327"/>
        <v>1254.8231402509846</v>
      </c>
      <c r="AI2152" s="21">
        <f t="shared" si="322"/>
        <v>1295.0688591563983</v>
      </c>
      <c r="AJ2152" s="20">
        <f t="shared" si="328"/>
        <v>-0.98634063912467018</v>
      </c>
    </row>
    <row r="2153" spans="1:36">
      <c r="A2153" s="23" t="s">
        <v>2171</v>
      </c>
      <c r="B2153" s="51">
        <v>248.98</v>
      </c>
      <c r="C2153" s="51">
        <v>167.24</v>
      </c>
      <c r="D2153" s="25">
        <f t="shared" si="320"/>
        <v>1.4887586701745992</v>
      </c>
      <c r="E2153" s="26">
        <v>0.17138</v>
      </c>
      <c r="F2153" s="26">
        <v>2.0600000000000002E-3</v>
      </c>
      <c r="G2153" s="27">
        <v>5.1117100000000004</v>
      </c>
      <c r="H2153" s="27">
        <v>5.3129999999999997E-2</v>
      </c>
      <c r="I2153" s="26">
        <v>0.21639</v>
      </c>
      <c r="J2153" s="26">
        <v>2.7699999999999999E-3</v>
      </c>
      <c r="K2153" s="28">
        <v>5.9790000000000003E-2</v>
      </c>
      <c r="L2153" s="28">
        <v>7.7999999999999999E-4</v>
      </c>
      <c r="M2153" s="29">
        <v>2571</v>
      </c>
      <c r="N2153" s="29">
        <v>10</v>
      </c>
      <c r="O2153" s="29">
        <v>1838</v>
      </c>
      <c r="P2153" s="29">
        <v>9</v>
      </c>
      <c r="Q2153" s="29">
        <v>1263</v>
      </c>
      <c r="R2153" s="29">
        <v>15</v>
      </c>
      <c r="S2153" s="29">
        <v>1174</v>
      </c>
      <c r="T2153" s="29">
        <v>15</v>
      </c>
      <c r="U2153" s="29">
        <v>2571</v>
      </c>
      <c r="V2153" s="29">
        <v>10</v>
      </c>
      <c r="W2153" s="30">
        <f>100*(M2153-Q2153)/M2153</f>
        <v>50.875145857642941</v>
      </c>
      <c r="X2153" s="121">
        <v>2.1680051384266683E-2</v>
      </c>
      <c r="Y2153" s="121">
        <v>2.2473422887398718E-4</v>
      </c>
      <c r="Z2153" s="122">
        <v>9.171770325708523E-4</v>
      </c>
      <c r="AA2153" s="122">
        <v>8.9603568215626592E-6</v>
      </c>
      <c r="AB2153" s="122">
        <v>0.28181806096856205</v>
      </c>
      <c r="AC2153" s="122">
        <v>1.4602786200336958E-5</v>
      </c>
      <c r="AD2153" s="33">
        <f t="shared" si="323"/>
        <v>-33.735271930671608</v>
      </c>
      <c r="AE2153" s="33">
        <f t="shared" si="324"/>
        <v>22.533200853469548</v>
      </c>
      <c r="AF2153" s="33">
        <f t="shared" si="325"/>
        <v>0.51941422151517525</v>
      </c>
      <c r="AG2153" s="34">
        <f t="shared" si="326"/>
        <v>2008.0819836271783</v>
      </c>
      <c r="AH2153" s="34">
        <f t="shared" si="327"/>
        <v>1673.2058726152802</v>
      </c>
      <c r="AI2153" s="34">
        <f t="shared" si="322"/>
        <v>1296.132339113698</v>
      </c>
      <c r="AJ2153" s="33">
        <f t="shared" si="328"/>
        <v>-0.97237418576593815</v>
      </c>
    </row>
    <row r="2154" spans="1:36">
      <c r="A2154" s="23" t="s">
        <v>2172</v>
      </c>
      <c r="B2154" s="51">
        <v>83.75</v>
      </c>
      <c r="C2154" s="51">
        <v>77.38</v>
      </c>
      <c r="D2154" s="25">
        <f t="shared" si="320"/>
        <v>1.0823210131817007</v>
      </c>
      <c r="E2154" s="26">
        <v>8.7779999999999997E-2</v>
      </c>
      <c r="F2154" s="26">
        <v>4.9699999999999996E-3</v>
      </c>
      <c r="G2154" s="27">
        <v>2.5522300000000002</v>
      </c>
      <c r="H2154" s="27">
        <v>0.13719000000000001</v>
      </c>
      <c r="I2154" s="26">
        <v>0.21088000000000001</v>
      </c>
      <c r="J2154" s="26">
        <v>3.7200000000000002E-3</v>
      </c>
      <c r="K2154" s="28">
        <v>6.2429999999999999E-2</v>
      </c>
      <c r="L2154" s="28">
        <v>9.7999999999999997E-4</v>
      </c>
      <c r="M2154" s="29">
        <v>1378</v>
      </c>
      <c r="N2154" s="29">
        <v>112</v>
      </c>
      <c r="O2154" s="29">
        <v>1287</v>
      </c>
      <c r="P2154" s="29">
        <v>39</v>
      </c>
      <c r="Q2154" s="29">
        <v>1233</v>
      </c>
      <c r="R2154" s="29">
        <v>20</v>
      </c>
      <c r="S2154" s="29">
        <v>1224</v>
      </c>
      <c r="T2154" s="29">
        <v>19</v>
      </c>
      <c r="U2154" s="29">
        <v>1378</v>
      </c>
      <c r="V2154" s="29">
        <v>112</v>
      </c>
      <c r="W2154" s="30">
        <f>100*(M2154-Q2154)/M2154</f>
        <v>10.522496371552975</v>
      </c>
      <c r="X2154" s="121">
        <v>6.5797461109848611E-3</v>
      </c>
      <c r="Y2154" s="121">
        <v>5.8807797838565072E-5</v>
      </c>
      <c r="Z2154" s="122">
        <v>2.383266966553217E-4</v>
      </c>
      <c r="AA2154" s="122">
        <v>6.4567026617557219E-7</v>
      </c>
      <c r="AB2154" s="122">
        <v>0.28183470431396235</v>
      </c>
      <c r="AC2154" s="122">
        <v>1.3205195472208151E-5</v>
      </c>
      <c r="AD2154" s="33">
        <f t="shared" si="323"/>
        <v>-33.146693662656766</v>
      </c>
      <c r="AE2154" s="33">
        <f t="shared" si="324"/>
        <v>-2.7765463283879743</v>
      </c>
      <c r="AF2154" s="33">
        <f t="shared" si="325"/>
        <v>0.46842420082452013</v>
      </c>
      <c r="AG2154" s="34">
        <f t="shared" si="326"/>
        <v>1950.4907662769649</v>
      </c>
      <c r="AH2154" s="34">
        <f t="shared" si="327"/>
        <v>2307.5488103540647</v>
      </c>
      <c r="AI2154" s="34">
        <f t="shared" si="322"/>
        <v>2697.9593107027717</v>
      </c>
      <c r="AJ2154" s="33">
        <f t="shared" si="328"/>
        <v>-0.99282148504050238</v>
      </c>
    </row>
    <row r="2155" spans="1:36">
      <c r="A2155" s="1" t="s">
        <v>2173</v>
      </c>
      <c r="B2155" s="54">
        <v>58.09</v>
      </c>
      <c r="C2155" s="54">
        <v>338.21</v>
      </c>
      <c r="D2155" s="12">
        <f t="shared" si="320"/>
        <v>0.17175719227698769</v>
      </c>
      <c r="E2155" s="13">
        <v>7.6380000000000003E-2</v>
      </c>
      <c r="F2155" s="13">
        <v>1.42E-3</v>
      </c>
      <c r="G2155" s="14">
        <v>0.96155999999999997</v>
      </c>
      <c r="H2155" s="14">
        <v>1.5959999999999998E-2</v>
      </c>
      <c r="I2155" s="13">
        <v>9.1329999999999995E-2</v>
      </c>
      <c r="J2155" s="13">
        <v>1.24E-3</v>
      </c>
      <c r="K2155" s="15">
        <v>5.4699999999999999E-2</v>
      </c>
      <c r="L2155" s="15">
        <v>1.5299999999999999E-3</v>
      </c>
      <c r="M2155" s="16">
        <v>1105</v>
      </c>
      <c r="N2155" s="16">
        <v>15</v>
      </c>
      <c r="O2155" s="16">
        <v>684</v>
      </c>
      <c r="P2155" s="16">
        <v>8</v>
      </c>
      <c r="Q2155" s="16">
        <v>563</v>
      </c>
      <c r="R2155" s="16">
        <v>7</v>
      </c>
      <c r="S2155" s="16">
        <v>1076</v>
      </c>
      <c r="T2155" s="16">
        <v>29</v>
      </c>
      <c r="U2155" s="16">
        <v>563</v>
      </c>
      <c r="V2155" s="16">
        <v>7</v>
      </c>
      <c r="W2155" s="17">
        <f>100*(O2155-Q2155)/O2155</f>
        <v>17.690058479532162</v>
      </c>
      <c r="X2155" s="119">
        <v>1.4873516029255164E-2</v>
      </c>
      <c r="Y2155" s="119">
        <v>2.8114623532065366E-4</v>
      </c>
      <c r="Z2155" s="120">
        <v>6.0416963326576578E-4</v>
      </c>
      <c r="AA2155" s="120">
        <v>1.0608787248173342E-5</v>
      </c>
      <c r="AB2155" s="120">
        <v>0.28163524157222092</v>
      </c>
      <c r="AC2155" s="120">
        <v>2.012838159082335E-5</v>
      </c>
      <c r="AD2155" s="20">
        <f t="shared" si="323"/>
        <v>-40.200530030523041</v>
      </c>
      <c r="AE2155" s="20">
        <f t="shared" si="324"/>
        <v>-28.05465598218926</v>
      </c>
      <c r="AF2155" s="20">
        <f t="shared" si="325"/>
        <v>0.71270791619651286</v>
      </c>
      <c r="AG2155" s="21">
        <f t="shared" si="326"/>
        <v>2240.8003504934009</v>
      </c>
      <c r="AH2155" s="21">
        <f t="shared" si="327"/>
        <v>3261.1915440247358</v>
      </c>
      <c r="AI2155" s="21">
        <f t="shared" si="322"/>
        <v>4394.4319925151249</v>
      </c>
      <c r="AJ2155" s="20">
        <f t="shared" si="328"/>
        <v>-0.98180211947994678</v>
      </c>
    </row>
    <row r="2156" spans="1:36">
      <c r="A2156" s="23" t="s">
        <v>2174</v>
      </c>
      <c r="B2156" s="51">
        <v>65.349999999999994</v>
      </c>
      <c r="C2156" s="51">
        <v>81.84</v>
      </c>
      <c r="D2156" s="25">
        <f t="shared" si="320"/>
        <v>0.79850928641251206</v>
      </c>
      <c r="E2156" s="26">
        <v>0.10616</v>
      </c>
      <c r="F2156" s="26">
        <v>5.4200000000000003E-3</v>
      </c>
      <c r="G2156" s="27">
        <v>3.0401799999999999</v>
      </c>
      <c r="H2156" s="27">
        <v>0.14133999999999999</v>
      </c>
      <c r="I2156" s="26">
        <v>0.20769000000000001</v>
      </c>
      <c r="J2156" s="26">
        <v>4.3699999999999998E-3</v>
      </c>
      <c r="K2156" s="28">
        <v>6.028E-2</v>
      </c>
      <c r="L2156" s="28">
        <v>1.17E-3</v>
      </c>
      <c r="M2156" s="29">
        <v>1735</v>
      </c>
      <c r="N2156" s="29">
        <v>96</v>
      </c>
      <c r="O2156" s="29">
        <v>1418</v>
      </c>
      <c r="P2156" s="29">
        <v>36</v>
      </c>
      <c r="Q2156" s="29">
        <v>1217</v>
      </c>
      <c r="R2156" s="29">
        <v>23</v>
      </c>
      <c r="S2156" s="29">
        <v>1183</v>
      </c>
      <c r="T2156" s="29">
        <v>22</v>
      </c>
      <c r="U2156" s="29">
        <v>1735</v>
      </c>
      <c r="V2156" s="29">
        <v>96</v>
      </c>
      <c r="W2156" s="30">
        <f>100*(M2156-Q2156)/M2156</f>
        <v>29.855907780979827</v>
      </c>
      <c r="X2156" s="121">
        <v>3.5305771977976803E-2</v>
      </c>
      <c r="Y2156" s="121">
        <v>4.989832750135055E-4</v>
      </c>
      <c r="Z2156" s="122">
        <v>1.2833574865849101E-3</v>
      </c>
      <c r="AA2156" s="122">
        <v>1.6684478535169212E-5</v>
      </c>
      <c r="AB2156" s="122">
        <v>0.28199626831880431</v>
      </c>
      <c r="AC2156" s="122">
        <v>2.285020444715692E-5</v>
      </c>
      <c r="AD2156" s="33">
        <f t="shared" si="323"/>
        <v>-27.433115060745415</v>
      </c>
      <c r="AE2156" s="33">
        <f t="shared" si="324"/>
        <v>9.7664175678535692</v>
      </c>
      <c r="AF2156" s="33">
        <f t="shared" si="325"/>
        <v>0.81121444749174698</v>
      </c>
      <c r="AG2156" s="34">
        <f t="shared" si="326"/>
        <v>1779.3359499325479</v>
      </c>
      <c r="AH2156" s="34">
        <f t="shared" si="327"/>
        <v>1805.0223668136559</v>
      </c>
      <c r="AI2156" s="34">
        <f t="shared" si="322"/>
        <v>1834.4317608753913</v>
      </c>
      <c r="AJ2156" s="33">
        <f t="shared" si="328"/>
        <v>-0.96134465401852676</v>
      </c>
    </row>
    <row r="2157" spans="1:36">
      <c r="A2157" s="1" t="s">
        <v>2175</v>
      </c>
      <c r="B2157" s="54">
        <v>776.64</v>
      </c>
      <c r="C2157" s="54">
        <v>816.23</v>
      </c>
      <c r="D2157" s="12">
        <f t="shared" si="320"/>
        <v>0.95149651446283523</v>
      </c>
      <c r="E2157" s="13">
        <v>0.10242</v>
      </c>
      <c r="F2157" s="13">
        <v>7.3999999999999999E-4</v>
      </c>
      <c r="G2157" s="14">
        <v>4.20045</v>
      </c>
      <c r="H2157" s="14">
        <v>2.852E-2</v>
      </c>
      <c r="I2157" s="13">
        <v>0.29753000000000002</v>
      </c>
      <c r="J2157" s="13">
        <v>3.0899999999999999E-3</v>
      </c>
      <c r="K2157" s="15">
        <v>7.7249999999999999E-2</v>
      </c>
      <c r="L2157" s="15">
        <v>7.2000000000000005E-4</v>
      </c>
      <c r="M2157" s="16">
        <v>1668</v>
      </c>
      <c r="N2157" s="16">
        <v>10</v>
      </c>
      <c r="O2157" s="16">
        <v>1674</v>
      </c>
      <c r="P2157" s="16">
        <v>6</v>
      </c>
      <c r="Q2157" s="16">
        <v>1679</v>
      </c>
      <c r="R2157" s="16">
        <v>15</v>
      </c>
      <c r="S2157" s="16">
        <v>1504</v>
      </c>
      <c r="T2157" s="16">
        <v>14</v>
      </c>
      <c r="U2157" s="16">
        <v>1668</v>
      </c>
      <c r="V2157" s="16">
        <v>10</v>
      </c>
      <c r="W2157" s="17">
        <f>100*(M2157-Q2157)/M2157</f>
        <v>-0.65947242206235013</v>
      </c>
      <c r="X2157" s="119">
        <v>1.949161411530358E-2</v>
      </c>
      <c r="Y2157" s="119">
        <v>3.0440731055507805E-4</v>
      </c>
      <c r="Z2157" s="120">
        <v>8.0947052426144693E-4</v>
      </c>
      <c r="AA2157" s="120">
        <v>1.1887748847084539E-5</v>
      </c>
      <c r="AB2157" s="120">
        <v>0.28172606061093863</v>
      </c>
      <c r="AC2157" s="120">
        <v>1.6018321111378422E-5</v>
      </c>
      <c r="AD2157" s="20">
        <f t="shared" si="323"/>
        <v>-36.98878916800097</v>
      </c>
      <c r="AE2157" s="20">
        <f t="shared" si="324"/>
        <v>-0.75782142667901731</v>
      </c>
      <c r="AF2157" s="20">
        <f t="shared" si="325"/>
        <v>0.56858642909128765</v>
      </c>
      <c r="AG2157" s="21">
        <f t="shared" si="326"/>
        <v>2128.5647139288485</v>
      </c>
      <c r="AH2157" s="21">
        <f t="shared" si="327"/>
        <v>2404.6559775321357</v>
      </c>
      <c r="AI2157" s="21">
        <f t="shared" si="322"/>
        <v>2714.0514880956325</v>
      </c>
      <c r="AJ2157" s="20">
        <f t="shared" si="328"/>
        <v>-0.97561835770296845</v>
      </c>
    </row>
    <row r="2158" spans="1:36">
      <c r="A2158" s="1" t="s">
        <v>2176</v>
      </c>
      <c r="B2158" s="54">
        <v>176.28</v>
      </c>
      <c r="C2158" s="54">
        <v>379.52</v>
      </c>
      <c r="D2158" s="12">
        <f t="shared" si="320"/>
        <v>0.46448145025295112</v>
      </c>
      <c r="E2158" s="13">
        <v>8.6129999999999998E-2</v>
      </c>
      <c r="F2158" s="13">
        <v>7.6000000000000004E-4</v>
      </c>
      <c r="G2158" s="14">
        <v>2.7048800000000002</v>
      </c>
      <c r="H2158" s="14">
        <v>2.2089999999999999E-2</v>
      </c>
      <c r="I2158" s="13">
        <v>0.22783</v>
      </c>
      <c r="J2158" s="13">
        <v>2.4399999999999999E-3</v>
      </c>
      <c r="K2158" s="15">
        <v>6.4089999999999994E-2</v>
      </c>
      <c r="L2158" s="15">
        <v>8.0999999999999996E-4</v>
      </c>
      <c r="M2158" s="16">
        <v>1341</v>
      </c>
      <c r="N2158" s="16">
        <v>10</v>
      </c>
      <c r="O2158" s="16">
        <v>1330</v>
      </c>
      <c r="P2158" s="16">
        <v>6</v>
      </c>
      <c r="Q2158" s="16">
        <v>1323</v>
      </c>
      <c r="R2158" s="16">
        <v>13</v>
      </c>
      <c r="S2158" s="16">
        <v>1256</v>
      </c>
      <c r="T2158" s="16">
        <v>15</v>
      </c>
      <c r="U2158" s="16">
        <v>1341</v>
      </c>
      <c r="V2158" s="16">
        <v>10</v>
      </c>
      <c r="W2158" s="17">
        <f>100*(M2158-Q2158)/M2158</f>
        <v>1.3422818791946309</v>
      </c>
      <c r="X2158" s="119">
        <v>1.6412132326819786E-2</v>
      </c>
      <c r="Y2158" s="119">
        <v>2.7344248093353084E-4</v>
      </c>
      <c r="Z2158" s="120">
        <v>6.4613971834796076E-4</v>
      </c>
      <c r="AA2158" s="120">
        <v>1.157173559235801E-5</v>
      </c>
      <c r="AB2158" s="120">
        <v>0.28193512125279563</v>
      </c>
      <c r="AC2158" s="120">
        <v>1.3184578977817918E-5</v>
      </c>
      <c r="AD2158" s="20">
        <f t="shared" si="323"/>
        <v>-29.595530929668044</v>
      </c>
      <c r="AE2158" s="20">
        <f t="shared" si="324"/>
        <v>-0.40927724402561871</v>
      </c>
      <c r="AF2158" s="20">
        <f t="shared" si="325"/>
        <v>0.46765385418124117</v>
      </c>
      <c r="AG2158" s="21">
        <f t="shared" si="326"/>
        <v>1833.6852864522655</v>
      </c>
      <c r="AH2158" s="21">
        <f t="shared" si="327"/>
        <v>2132.4454530641096</v>
      </c>
      <c r="AI2158" s="21">
        <f t="shared" si="322"/>
        <v>2464.8525433510358</v>
      </c>
      <c r="AJ2158" s="20">
        <f t="shared" si="328"/>
        <v>-0.98053796029072404</v>
      </c>
    </row>
    <row r="2159" spans="1:36">
      <c r="A2159" s="1" t="s">
        <v>2177</v>
      </c>
      <c r="B2159" s="54">
        <v>48.79</v>
      </c>
      <c r="C2159" s="54">
        <v>172.3</v>
      </c>
      <c r="D2159" s="12">
        <f t="shared" si="320"/>
        <v>0.2831688914683691</v>
      </c>
      <c r="E2159" s="13">
        <v>6.3570000000000002E-2</v>
      </c>
      <c r="F2159" s="13">
        <v>1.83E-3</v>
      </c>
      <c r="G2159" s="14">
        <v>1.0592999999999999</v>
      </c>
      <c r="H2159" s="14">
        <v>2.7740000000000001E-2</v>
      </c>
      <c r="I2159" s="13">
        <v>0.12089</v>
      </c>
      <c r="J2159" s="13">
        <v>2.0899999999999998E-3</v>
      </c>
      <c r="K2159" s="15">
        <v>4.2259999999999999E-2</v>
      </c>
      <c r="L2159" s="15">
        <v>1.72E-3</v>
      </c>
      <c r="M2159" s="16">
        <v>727</v>
      </c>
      <c r="N2159" s="16">
        <v>28</v>
      </c>
      <c r="O2159" s="16">
        <v>733</v>
      </c>
      <c r="P2159" s="16">
        <v>14</v>
      </c>
      <c r="Q2159" s="16">
        <v>736</v>
      </c>
      <c r="R2159" s="16">
        <v>12</v>
      </c>
      <c r="S2159" s="16">
        <v>837</v>
      </c>
      <c r="T2159" s="16">
        <v>33</v>
      </c>
      <c r="U2159" s="16">
        <v>736</v>
      </c>
      <c r="V2159" s="16">
        <v>12</v>
      </c>
      <c r="W2159" s="17">
        <f>100*(O2159-Q2159)/O2159</f>
        <v>-0.40927694406548432</v>
      </c>
      <c r="X2159" s="119">
        <v>7.0124980219981072E-3</v>
      </c>
      <c r="Y2159" s="119">
        <v>1.5551953857269657E-4</v>
      </c>
      <c r="Z2159" s="120">
        <v>2.6312133703023234E-4</v>
      </c>
      <c r="AA2159" s="120">
        <v>5.9683962131298121E-6</v>
      </c>
      <c r="AB2159" s="120">
        <v>0.28246506653320924</v>
      </c>
      <c r="AC2159" s="120">
        <v>1.6852710518005668E-5</v>
      </c>
      <c r="AD2159" s="20">
        <f t="shared" si="323"/>
        <v>-10.854450468602561</v>
      </c>
      <c r="AE2159" s="20">
        <f t="shared" si="324"/>
        <v>5.2701818390277211</v>
      </c>
      <c r="AF2159" s="20">
        <f t="shared" si="325"/>
        <v>0.59695202306045825</v>
      </c>
      <c r="AG2159" s="21">
        <f t="shared" si="326"/>
        <v>1091.2189995193828</v>
      </c>
      <c r="AH2159" s="21">
        <f t="shared" si="327"/>
        <v>1312.3926867214657</v>
      </c>
      <c r="AI2159" s="21">
        <f t="shared" si="322"/>
        <v>1554.4776151444812</v>
      </c>
      <c r="AJ2159" s="20">
        <f t="shared" si="328"/>
        <v>-0.99207465852318577</v>
      </c>
    </row>
    <row r="2160" spans="1:36">
      <c r="A2160" s="1" t="s">
        <v>2178</v>
      </c>
      <c r="B2160" s="54">
        <v>141.46</v>
      </c>
      <c r="C2160" s="54">
        <v>241.97</v>
      </c>
      <c r="D2160" s="12">
        <f t="shared" si="320"/>
        <v>0.58461792784229449</v>
      </c>
      <c r="E2160" s="13">
        <v>7.7020000000000005E-2</v>
      </c>
      <c r="F2160" s="13">
        <v>8.0999999999999996E-4</v>
      </c>
      <c r="G2160" s="14">
        <v>2.0357400000000001</v>
      </c>
      <c r="H2160" s="14">
        <v>1.966E-2</v>
      </c>
      <c r="I2160" s="13">
        <v>0.19176000000000001</v>
      </c>
      <c r="J2160" s="13">
        <v>2.1199999999999999E-3</v>
      </c>
      <c r="K2160" s="15">
        <v>5.4879999999999998E-2</v>
      </c>
      <c r="L2160" s="15">
        <v>7.2000000000000005E-4</v>
      </c>
      <c r="M2160" s="16">
        <v>1122</v>
      </c>
      <c r="N2160" s="16">
        <v>10</v>
      </c>
      <c r="O2160" s="16">
        <v>1128</v>
      </c>
      <c r="P2160" s="16">
        <v>7</v>
      </c>
      <c r="Q2160" s="16">
        <v>1131</v>
      </c>
      <c r="R2160" s="16">
        <v>11</v>
      </c>
      <c r="S2160" s="16">
        <v>1080</v>
      </c>
      <c r="T2160" s="16">
        <v>14</v>
      </c>
      <c r="U2160" s="16">
        <v>1122</v>
      </c>
      <c r="V2160" s="16">
        <v>10</v>
      </c>
      <c r="W2160" s="17">
        <f>100*(M2160-Q2160)/M2160</f>
        <v>-0.80213903743315507</v>
      </c>
      <c r="X2160" s="119">
        <v>1.2828327134942157E-2</v>
      </c>
      <c r="Y2160" s="119">
        <v>1.2408242032977397E-4</v>
      </c>
      <c r="Z2160" s="120">
        <v>5.4452348312447477E-4</v>
      </c>
      <c r="AA2160" s="120">
        <v>4.0662904113891028E-6</v>
      </c>
      <c r="AB2160" s="120">
        <v>0.28212457702353616</v>
      </c>
      <c r="AC2160" s="120">
        <v>1.194085636096237E-5</v>
      </c>
      <c r="AD2160" s="20">
        <f t="shared" si="323"/>
        <v>-22.895582888824428</v>
      </c>
      <c r="AE2160" s="20">
        <f t="shared" si="324"/>
        <v>1.5550426424137953</v>
      </c>
      <c r="AF2160" s="20">
        <f t="shared" si="325"/>
        <v>0.42333074203030008</v>
      </c>
      <c r="AG2160" s="21">
        <f t="shared" si="326"/>
        <v>1569.1542663036173</v>
      </c>
      <c r="AH2160" s="21">
        <f t="shared" si="327"/>
        <v>1842.2324412567152</v>
      </c>
      <c r="AI2160" s="21">
        <f t="shared" si="322"/>
        <v>2144.730066584536</v>
      </c>
      <c r="AJ2160" s="20">
        <f t="shared" si="328"/>
        <v>-0.98359869026733504</v>
      </c>
    </row>
    <row r="2161" spans="1:36">
      <c r="A2161" s="1" t="s">
        <v>2179</v>
      </c>
      <c r="B2161" s="54">
        <v>107.35</v>
      </c>
      <c r="C2161" s="54">
        <v>147.56</v>
      </c>
      <c r="D2161" s="12">
        <f t="shared" si="320"/>
        <v>0.72750067769043092</v>
      </c>
      <c r="E2161" s="13">
        <v>5.0680000000000003E-2</v>
      </c>
      <c r="F2161" s="13">
        <v>3.0500000000000002E-3</v>
      </c>
      <c r="G2161" s="14">
        <v>0.11471000000000001</v>
      </c>
      <c r="H2161" s="14">
        <v>6.3099999999999996E-3</v>
      </c>
      <c r="I2161" s="13">
        <v>1.6420000000000001E-2</v>
      </c>
      <c r="J2161" s="13">
        <v>4.4000000000000002E-4</v>
      </c>
      <c r="K2161" s="15">
        <v>5.2399999999999999E-3</v>
      </c>
      <c r="L2161" s="15">
        <v>2.5000000000000001E-4</v>
      </c>
      <c r="M2161" s="16">
        <v>226</v>
      </c>
      <c r="N2161" s="16">
        <v>78</v>
      </c>
      <c r="O2161" s="16">
        <v>110</v>
      </c>
      <c r="P2161" s="16">
        <v>6</v>
      </c>
      <c r="Q2161" s="16">
        <v>105</v>
      </c>
      <c r="R2161" s="16">
        <v>3</v>
      </c>
      <c r="S2161" s="16">
        <v>106</v>
      </c>
      <c r="T2161" s="16">
        <v>5</v>
      </c>
      <c r="U2161" s="16">
        <v>105</v>
      </c>
      <c r="V2161" s="16">
        <v>3</v>
      </c>
      <c r="W2161" s="17">
        <f>100*(O2161-Q2161)/O2161</f>
        <v>4.5454545454545459</v>
      </c>
      <c r="X2161" s="119">
        <v>2.4625123088605302E-2</v>
      </c>
      <c r="Y2161" s="119">
        <v>2.7629271961586102E-4</v>
      </c>
      <c r="Z2161" s="120">
        <v>1.0221120883998611E-3</v>
      </c>
      <c r="AA2161" s="120">
        <v>8.0497899620991683E-6</v>
      </c>
      <c r="AB2161" s="120">
        <v>0.28300761923713863</v>
      </c>
      <c r="AC2161" s="120">
        <v>1.6907101120230732E-5</v>
      </c>
      <c r="AD2161" s="20">
        <f t="shared" si="323"/>
        <v>8.3324811911578145</v>
      </c>
      <c r="AE2161" s="20">
        <f t="shared" si="324"/>
        <v>10.567949713526925</v>
      </c>
      <c r="AF2161" s="20">
        <f t="shared" si="325"/>
        <v>0.59804355529521991</v>
      </c>
      <c r="AG2161" s="21">
        <f t="shared" si="326"/>
        <v>346.20612653166245</v>
      </c>
      <c r="AH2161" s="21">
        <f t="shared" si="327"/>
        <v>488.62424262952931</v>
      </c>
      <c r="AI2161" s="21">
        <f t="shared" si="322"/>
        <v>649.74642453393164</v>
      </c>
      <c r="AJ2161" s="20">
        <f t="shared" si="328"/>
        <v>-0.96921349131325718</v>
      </c>
    </row>
    <row r="2162" spans="1:36">
      <c r="A2162" s="1" t="s">
        <v>2180</v>
      </c>
      <c r="B2162" s="54">
        <v>172.29</v>
      </c>
      <c r="C2162" s="54">
        <v>196.97</v>
      </c>
      <c r="D2162" s="12">
        <f t="shared" si="320"/>
        <v>0.87470173122810579</v>
      </c>
      <c r="E2162" s="13">
        <v>5.7410000000000003E-2</v>
      </c>
      <c r="F2162" s="13">
        <v>2.5699999999999998E-3</v>
      </c>
      <c r="G2162" s="14">
        <v>0.64107999999999998</v>
      </c>
      <c r="H2162" s="14">
        <v>2.613E-2</v>
      </c>
      <c r="I2162" s="13">
        <v>8.1019999999999995E-2</v>
      </c>
      <c r="J2162" s="13">
        <v>1.8799999999999999E-3</v>
      </c>
      <c r="K2162" s="15">
        <v>2.5780000000000001E-2</v>
      </c>
      <c r="L2162" s="15">
        <v>9.3000000000000005E-4</v>
      </c>
      <c r="M2162" s="16">
        <v>507</v>
      </c>
      <c r="N2162" s="16">
        <v>50</v>
      </c>
      <c r="O2162" s="16">
        <v>503</v>
      </c>
      <c r="P2162" s="16">
        <v>16</v>
      </c>
      <c r="Q2162" s="16">
        <v>502</v>
      </c>
      <c r="R2162" s="16">
        <v>11</v>
      </c>
      <c r="S2162" s="16">
        <v>514</v>
      </c>
      <c r="T2162" s="16">
        <v>18</v>
      </c>
      <c r="U2162" s="16">
        <v>502</v>
      </c>
      <c r="V2162" s="16">
        <v>11</v>
      </c>
      <c r="W2162" s="17">
        <f>100*(O2162-Q2162)/O2162</f>
        <v>0.19880715705765409</v>
      </c>
      <c r="X2162" s="119">
        <v>4.5684239787382515E-2</v>
      </c>
      <c r="Y2162" s="119">
        <v>2.1051095441803732E-4</v>
      </c>
      <c r="Z2162" s="120">
        <v>1.5048340455868971E-3</v>
      </c>
      <c r="AA2162" s="120">
        <v>7.0699981585781054E-6</v>
      </c>
      <c r="AB2162" s="120">
        <v>0.28230909299027851</v>
      </c>
      <c r="AC2162" s="120">
        <v>1.6462039745320251E-5</v>
      </c>
      <c r="AD2162" s="20">
        <f t="shared" si="323"/>
        <v>-16.37032696736318</v>
      </c>
      <c r="AE2162" s="20">
        <f t="shared" si="324"/>
        <v>-5.8216323714388452</v>
      </c>
      <c r="AF2162" s="20">
        <f t="shared" si="325"/>
        <v>0.58281088071428511</v>
      </c>
      <c r="AG2162" s="21">
        <f t="shared" si="326"/>
        <v>1348.8173680398186</v>
      </c>
      <c r="AH2162" s="21">
        <f t="shared" si="327"/>
        <v>1831.4718679844257</v>
      </c>
      <c r="AI2162" s="21">
        <f t="shared" si="322"/>
        <v>2389.8500525378849</v>
      </c>
      <c r="AJ2162" s="20">
        <f t="shared" si="328"/>
        <v>-0.95467367332569586</v>
      </c>
    </row>
    <row r="2163" spans="1:36">
      <c r="A2163" s="23" t="s">
        <v>2181</v>
      </c>
      <c r="B2163" s="51">
        <v>100.84</v>
      </c>
      <c r="C2163" s="51">
        <v>110.72</v>
      </c>
      <c r="D2163" s="25">
        <f t="shared" si="320"/>
        <v>0.91076589595375723</v>
      </c>
      <c r="E2163" s="26">
        <v>0.18633</v>
      </c>
      <c r="F2163" s="26">
        <v>3.533E-2</v>
      </c>
      <c r="G2163" s="27">
        <v>0.73629</v>
      </c>
      <c r="H2163" s="27">
        <v>0.13535</v>
      </c>
      <c r="I2163" s="26">
        <v>2.8660000000000001E-2</v>
      </c>
      <c r="J2163" s="26">
        <v>1.33E-3</v>
      </c>
      <c r="K2163" s="28">
        <v>7.8700000000000003E-3</v>
      </c>
      <c r="L2163" s="28">
        <v>1.0499999999999999E-3</v>
      </c>
      <c r="M2163" s="29">
        <v>2710</v>
      </c>
      <c r="N2163" s="29">
        <v>339</v>
      </c>
      <c r="O2163" s="29">
        <v>560</v>
      </c>
      <c r="P2163" s="29">
        <v>79</v>
      </c>
      <c r="Q2163" s="29">
        <v>182</v>
      </c>
      <c r="R2163" s="29">
        <v>8</v>
      </c>
      <c r="S2163" s="29">
        <v>158</v>
      </c>
      <c r="T2163" s="29">
        <v>21</v>
      </c>
      <c r="U2163" s="29">
        <v>182</v>
      </c>
      <c r="V2163" s="29">
        <v>8</v>
      </c>
      <c r="W2163" s="30">
        <f>100*(O2163-Q2163)/O2163</f>
        <v>67.5</v>
      </c>
      <c r="X2163" s="121">
        <v>2.7084842335016596E-2</v>
      </c>
      <c r="Y2163" s="121">
        <v>1.3825364144101531E-4</v>
      </c>
      <c r="Z2163" s="122">
        <v>1.0802651865278604E-3</v>
      </c>
      <c r="AA2163" s="122">
        <v>5.6917940768944104E-6</v>
      </c>
      <c r="AB2163" s="122">
        <v>0.28278006587251836</v>
      </c>
      <c r="AC2163" s="122">
        <v>1.8312620780077361E-5</v>
      </c>
      <c r="AD2163" s="33">
        <f t="shared" si="323"/>
        <v>0.28524297025045442</v>
      </c>
      <c r="AE2163" s="33">
        <f t="shared" si="324"/>
        <v>4.1532867728366618</v>
      </c>
      <c r="AF2163" s="33">
        <f t="shared" si="325"/>
        <v>0.64786973017334493</v>
      </c>
      <c r="AG2163" s="34">
        <f t="shared" si="326"/>
        <v>670.24566813312367</v>
      </c>
      <c r="AH2163" s="34">
        <f t="shared" si="327"/>
        <v>957.32166864863439</v>
      </c>
      <c r="AI2163" s="34">
        <f t="shared" si="322"/>
        <v>1282.9567694810607</v>
      </c>
      <c r="AJ2163" s="33">
        <f t="shared" si="328"/>
        <v>-0.96746189197205235</v>
      </c>
    </row>
    <row r="2164" spans="1:36">
      <c r="A2164" s="1" t="s">
        <v>2182</v>
      </c>
      <c r="B2164" s="54">
        <v>141.28</v>
      </c>
      <c r="C2164" s="54">
        <v>764.06</v>
      </c>
      <c r="D2164" s="12">
        <f t="shared" si="320"/>
        <v>0.18490694448079995</v>
      </c>
      <c r="E2164" s="13">
        <v>0.13547000000000001</v>
      </c>
      <c r="F2164" s="13">
        <v>8.0999999999999996E-4</v>
      </c>
      <c r="G2164" s="14">
        <v>7.5180699999999998</v>
      </c>
      <c r="H2164" s="14">
        <v>4.2610000000000002E-2</v>
      </c>
      <c r="I2164" s="13">
        <v>0.40265000000000001</v>
      </c>
      <c r="J2164" s="13">
        <v>4.0699999999999998E-3</v>
      </c>
      <c r="K2164" s="15">
        <v>0.12629000000000001</v>
      </c>
      <c r="L2164" s="15">
        <v>1.5100000000000001E-3</v>
      </c>
      <c r="M2164" s="16">
        <v>2170</v>
      </c>
      <c r="N2164" s="16">
        <v>10</v>
      </c>
      <c r="O2164" s="16">
        <v>2175</v>
      </c>
      <c r="P2164" s="16">
        <v>5</v>
      </c>
      <c r="Q2164" s="16">
        <v>2181</v>
      </c>
      <c r="R2164" s="16">
        <v>19</v>
      </c>
      <c r="S2164" s="16">
        <v>2404</v>
      </c>
      <c r="T2164" s="16">
        <v>27</v>
      </c>
      <c r="U2164" s="16">
        <v>2170</v>
      </c>
      <c r="V2164" s="16">
        <v>10</v>
      </c>
      <c r="W2164" s="17">
        <f>100*(M2164-Q2164)/M2164</f>
        <v>-0.50691244239631339</v>
      </c>
      <c r="X2164" s="119">
        <v>4.0290747188592914E-2</v>
      </c>
      <c r="Y2164" s="119">
        <v>7.2349402066158581E-4</v>
      </c>
      <c r="Z2164" s="120">
        <v>1.5964242765777121E-3</v>
      </c>
      <c r="AA2164" s="120">
        <v>2.7038388918672347E-5</v>
      </c>
      <c r="AB2164" s="120">
        <v>0.28136331277698712</v>
      </c>
      <c r="AC2164" s="120">
        <v>1.3321289168770316E-5</v>
      </c>
      <c r="AD2164" s="20">
        <f t="shared" si="323"/>
        <v>-49.817068981826694</v>
      </c>
      <c r="AE2164" s="20">
        <f t="shared" si="324"/>
        <v>-3.6226260216920547</v>
      </c>
      <c r="AF2164" s="20">
        <f t="shared" si="325"/>
        <v>0.47339450467109401</v>
      </c>
      <c r="AG2164" s="21">
        <f t="shared" si="326"/>
        <v>2677.7160190202776</v>
      </c>
      <c r="AH2164" s="21">
        <f t="shared" si="327"/>
        <v>2965.1225668648212</v>
      </c>
      <c r="AI2164" s="21">
        <f t="shared" si="322"/>
        <v>3299.0740449480463</v>
      </c>
      <c r="AJ2164" s="20">
        <f t="shared" si="328"/>
        <v>-0.95191493142838213</v>
      </c>
    </row>
    <row r="2165" spans="1:36">
      <c r="A2165" s="23" t="s">
        <v>2183</v>
      </c>
      <c r="B2165" s="51">
        <v>775.26</v>
      </c>
      <c r="C2165" s="51">
        <v>625.53</v>
      </c>
      <c r="D2165" s="25">
        <f t="shared" si="320"/>
        <v>1.2393650184643423</v>
      </c>
      <c r="E2165" s="26">
        <v>0.16431000000000001</v>
      </c>
      <c r="F2165" s="26">
        <v>1.174E-2</v>
      </c>
      <c r="G2165" s="27">
        <v>0.49790000000000001</v>
      </c>
      <c r="H2165" s="27">
        <v>3.3770000000000001E-2</v>
      </c>
      <c r="I2165" s="26">
        <v>2.198E-2</v>
      </c>
      <c r="J2165" s="26">
        <v>4.8999999999999998E-4</v>
      </c>
      <c r="K2165" s="28">
        <v>6.11E-3</v>
      </c>
      <c r="L2165" s="28">
        <v>1.9000000000000001E-4</v>
      </c>
      <c r="M2165" s="29">
        <v>2501</v>
      </c>
      <c r="N2165" s="29">
        <v>124</v>
      </c>
      <c r="O2165" s="29">
        <v>410</v>
      </c>
      <c r="P2165" s="29">
        <v>23</v>
      </c>
      <c r="Q2165" s="29">
        <v>140</v>
      </c>
      <c r="R2165" s="29">
        <v>3</v>
      </c>
      <c r="S2165" s="29">
        <v>123</v>
      </c>
      <c r="T2165" s="29">
        <v>4</v>
      </c>
      <c r="U2165" s="29">
        <v>140</v>
      </c>
      <c r="V2165" s="29">
        <v>3</v>
      </c>
      <c r="W2165" s="30">
        <f>100*(O2165-Q2165)/O2165</f>
        <v>65.853658536585371</v>
      </c>
      <c r="X2165" s="121">
        <v>3.6030153656029823E-2</v>
      </c>
      <c r="Y2165" s="121">
        <v>1.0878269844240131E-3</v>
      </c>
      <c r="Z2165" s="122">
        <v>1.4412339516929012E-3</v>
      </c>
      <c r="AA2165" s="122">
        <v>3.7082552106105837E-5</v>
      </c>
      <c r="AB2165" s="122">
        <v>0.28293657697461028</v>
      </c>
      <c r="AC2165" s="122">
        <v>1.9788722321904795E-5</v>
      </c>
      <c r="AD2165" s="33">
        <f t="shared" si="323"/>
        <v>5.8201298081228536</v>
      </c>
      <c r="AE2165" s="33">
        <f t="shared" si="324"/>
        <v>8.7624235504280001</v>
      </c>
      <c r="AF2165" s="33">
        <f t="shared" si="325"/>
        <v>0.70002705267203458</v>
      </c>
      <c r="AG2165" s="34">
        <f t="shared" si="326"/>
        <v>452.30783247311928</v>
      </c>
      <c r="AH2165" s="34">
        <f t="shared" si="327"/>
        <v>631.15436079521851</v>
      </c>
      <c r="AI2165" s="34">
        <f t="shared" si="322"/>
        <v>837.4391923292103</v>
      </c>
      <c r="AJ2165" s="33">
        <f t="shared" si="328"/>
        <v>-0.95658933880443064</v>
      </c>
    </row>
    <row r="2166" spans="1:36">
      <c r="A2166" s="1" t="s">
        <v>2184</v>
      </c>
      <c r="B2166" s="54">
        <v>50.02</v>
      </c>
      <c r="C2166" s="54">
        <v>53.03</v>
      </c>
      <c r="D2166" s="12">
        <f t="shared" ref="D2166:D2229" si="329">B2166/C2166</f>
        <v>0.94323967565528954</v>
      </c>
      <c r="E2166" s="13">
        <v>0.20721000000000001</v>
      </c>
      <c r="F2166" s="13">
        <v>3.79E-3</v>
      </c>
      <c r="G2166" s="14">
        <v>16.099730000000001</v>
      </c>
      <c r="H2166" s="14">
        <v>0.2853</v>
      </c>
      <c r="I2166" s="13">
        <v>0.56372999999999995</v>
      </c>
      <c r="J2166" s="13">
        <v>1.085E-2</v>
      </c>
      <c r="K2166" s="15">
        <v>0.16367000000000001</v>
      </c>
      <c r="L2166" s="15">
        <v>4.1700000000000001E-3</v>
      </c>
      <c r="M2166" s="16">
        <v>2884</v>
      </c>
      <c r="N2166" s="16">
        <v>14</v>
      </c>
      <c r="O2166" s="16">
        <v>2883</v>
      </c>
      <c r="P2166" s="16">
        <v>17</v>
      </c>
      <c r="Q2166" s="16">
        <v>2882</v>
      </c>
      <c r="R2166" s="16">
        <v>45</v>
      </c>
      <c r="S2166" s="16">
        <v>3064</v>
      </c>
      <c r="T2166" s="16">
        <v>72</v>
      </c>
      <c r="U2166" s="16">
        <v>2884</v>
      </c>
      <c r="V2166" s="16">
        <v>14</v>
      </c>
      <c r="W2166" s="17">
        <f>100*(M2166-Q2166)/M2166</f>
        <v>6.9348127600554782E-2</v>
      </c>
      <c r="X2166" s="119">
        <v>5.3068913751860992E-2</v>
      </c>
      <c r="Y2166" s="119">
        <v>7.2685191583298208E-4</v>
      </c>
      <c r="Z2166" s="120">
        <v>2.0894565261122531E-3</v>
      </c>
      <c r="AA2166" s="120">
        <v>2.8975692279992415E-5</v>
      </c>
      <c r="AB2166" s="120">
        <v>0.28107932565848032</v>
      </c>
      <c r="AC2166" s="120">
        <v>2.2181851303788507E-5</v>
      </c>
      <c r="AD2166" s="20">
        <f t="shared" si="323"/>
        <v>-59.860040651822374</v>
      </c>
      <c r="AE2166" s="20">
        <f t="shared" si="324"/>
        <v>1.0143271323137526</v>
      </c>
      <c r="AF2166" s="20">
        <f t="shared" si="325"/>
        <v>0.78957133443917926</v>
      </c>
      <c r="AG2166" s="21">
        <f t="shared" si="326"/>
        <v>3109.9153927637603</v>
      </c>
      <c r="AH2166" s="21">
        <f t="shared" si="327"/>
        <v>3233.0757345307352</v>
      </c>
      <c r="AI2166" s="21">
        <f t="shared" si="322"/>
        <v>3379.6875430336436</v>
      </c>
      <c r="AJ2166" s="20">
        <f t="shared" si="328"/>
        <v>-0.93706456246649839</v>
      </c>
    </row>
    <row r="2167" spans="1:36">
      <c r="A2167" s="1" t="s">
        <v>2185</v>
      </c>
      <c r="B2167" s="54">
        <v>242.85</v>
      </c>
      <c r="C2167" s="54">
        <v>131.30000000000001</v>
      </c>
      <c r="D2167" s="12">
        <f t="shared" si="329"/>
        <v>1.8495811119573493</v>
      </c>
      <c r="E2167" s="13">
        <v>8.2699999999999996E-2</v>
      </c>
      <c r="F2167" s="13">
        <v>7.0400000000000003E-3</v>
      </c>
      <c r="G2167" s="14">
        <v>2.25115</v>
      </c>
      <c r="H2167" s="14">
        <v>0.18678</v>
      </c>
      <c r="I2167" s="13">
        <v>0.19741</v>
      </c>
      <c r="J2167" s="13">
        <v>3.7399999999999998E-3</v>
      </c>
      <c r="K2167" s="15">
        <v>5.8819999999999997E-2</v>
      </c>
      <c r="L2167" s="15">
        <v>8.8999999999999995E-4</v>
      </c>
      <c r="M2167" s="16">
        <v>1262</v>
      </c>
      <c r="N2167" s="16">
        <v>172</v>
      </c>
      <c r="O2167" s="16">
        <v>1197</v>
      </c>
      <c r="P2167" s="16">
        <v>58</v>
      </c>
      <c r="Q2167" s="16">
        <v>1161</v>
      </c>
      <c r="R2167" s="16">
        <v>20</v>
      </c>
      <c r="S2167" s="16">
        <v>1155</v>
      </c>
      <c r="T2167" s="16">
        <v>17</v>
      </c>
      <c r="U2167" s="16">
        <v>1262</v>
      </c>
      <c r="V2167" s="16">
        <v>172</v>
      </c>
      <c r="W2167" s="17">
        <f>100*(M2167-Q2167)/M2167</f>
        <v>8.0031695721077654</v>
      </c>
      <c r="X2167" s="119">
        <v>1.5723424336357684E-2</v>
      </c>
      <c r="Y2167" s="119">
        <v>1.309376007275149E-4</v>
      </c>
      <c r="Z2167" s="120">
        <v>6.1425815555509291E-4</v>
      </c>
      <c r="AA2167" s="120">
        <v>5.3420812639312996E-6</v>
      </c>
      <c r="AB2167" s="120">
        <v>0.28208697191750004</v>
      </c>
      <c r="AC2167" s="120">
        <v>1.4781917078097173E-5</v>
      </c>
      <c r="AD2167" s="20">
        <f t="shared" si="323"/>
        <v>-24.225456639977992</v>
      </c>
      <c r="AE2167" s="20">
        <f t="shared" si="324"/>
        <v>3.2581842942414063</v>
      </c>
      <c r="AF2167" s="20">
        <f t="shared" si="325"/>
        <v>0.52421776406543941</v>
      </c>
      <c r="AG2167" s="21">
        <f t="shared" si="326"/>
        <v>1623.7471563861172</v>
      </c>
      <c r="AH2167" s="21">
        <f t="shared" si="327"/>
        <v>1843.5968244392971</v>
      </c>
      <c r="AI2167" s="21">
        <f t="shared" si="322"/>
        <v>2087.8674907038021</v>
      </c>
      <c r="AJ2167" s="20">
        <f t="shared" si="328"/>
        <v>-0.98149824832665378</v>
      </c>
    </row>
    <row r="2168" spans="1:36">
      <c r="A2168" s="1" t="s">
        <v>2186</v>
      </c>
      <c r="B2168" s="54">
        <v>256.81</v>
      </c>
      <c r="C2168" s="54">
        <v>151.93</v>
      </c>
      <c r="D2168" s="12">
        <f t="shared" si="329"/>
        <v>1.6903179095636147</v>
      </c>
      <c r="E2168" s="13">
        <v>6.166E-2</v>
      </c>
      <c r="F2168" s="13">
        <v>1.81E-3</v>
      </c>
      <c r="G2168" s="14">
        <v>0.89683999999999997</v>
      </c>
      <c r="H2168" s="14">
        <v>2.4E-2</v>
      </c>
      <c r="I2168" s="13">
        <v>0.10553</v>
      </c>
      <c r="J2168" s="13">
        <v>1.83E-3</v>
      </c>
      <c r="K2168" s="15">
        <v>2.8920000000000001E-2</v>
      </c>
      <c r="L2168" s="15">
        <v>5.6999999999999998E-4</v>
      </c>
      <c r="M2168" s="16">
        <v>662</v>
      </c>
      <c r="N2168" s="16">
        <v>30</v>
      </c>
      <c r="O2168" s="16">
        <v>650</v>
      </c>
      <c r="P2168" s="16">
        <v>13</v>
      </c>
      <c r="Q2168" s="16">
        <v>647</v>
      </c>
      <c r="R2168" s="16">
        <v>11</v>
      </c>
      <c r="S2168" s="16">
        <v>576</v>
      </c>
      <c r="T2168" s="16">
        <v>11</v>
      </c>
      <c r="U2168" s="16">
        <v>647</v>
      </c>
      <c r="V2168" s="16">
        <v>11</v>
      </c>
      <c r="W2168" s="17">
        <f>100*(O2168-Q2168)/O2168</f>
        <v>0.46153846153846156</v>
      </c>
      <c r="X2168" s="119">
        <v>1.11303890287645E-2</v>
      </c>
      <c r="Y2168" s="119">
        <v>1.1495380330338848E-4</v>
      </c>
      <c r="Z2168" s="120">
        <v>4.1999114899755039E-4</v>
      </c>
      <c r="AA2168" s="120">
        <v>3.3776533196178399E-6</v>
      </c>
      <c r="AB2168" s="120">
        <v>0.28204197796377761</v>
      </c>
      <c r="AC2168" s="120">
        <v>1.5791396126146867E-5</v>
      </c>
      <c r="AD2168" s="20">
        <f t="shared" si="323"/>
        <v>-25.816630933134242</v>
      </c>
      <c r="AE2168" s="20">
        <f t="shared" si="324"/>
        <v>-11.745273333788608</v>
      </c>
      <c r="AF2168" s="20">
        <f t="shared" si="325"/>
        <v>0.55924773852878151</v>
      </c>
      <c r="AG2168" s="21">
        <f t="shared" si="326"/>
        <v>1677.0984057252208</v>
      </c>
      <c r="AH2168" s="21">
        <f t="shared" si="327"/>
        <v>2311.6240280115653</v>
      </c>
      <c r="AI2168" s="21">
        <f t="shared" si="322"/>
        <v>3010.7661197764232</v>
      </c>
      <c r="AJ2168" s="20">
        <f t="shared" si="328"/>
        <v>-0.9873496641868208</v>
      </c>
    </row>
    <row r="2169" spans="1:36">
      <c r="A2169" s="23" t="s">
        <v>2187</v>
      </c>
      <c r="B2169" s="51">
        <v>178.15</v>
      </c>
      <c r="C2169" s="51">
        <v>166.64</v>
      </c>
      <c r="D2169" s="25">
        <f t="shared" si="329"/>
        <v>1.0690710513682191</v>
      </c>
      <c r="E2169" s="26">
        <v>0.22792999999999999</v>
      </c>
      <c r="F2169" s="26">
        <v>4.759E-2</v>
      </c>
      <c r="G2169" s="27">
        <v>0.97175</v>
      </c>
      <c r="H2169" s="27">
        <v>0.19275</v>
      </c>
      <c r="I2169" s="26">
        <v>3.092E-2</v>
      </c>
      <c r="J2169" s="26">
        <v>2.0200000000000001E-3</v>
      </c>
      <c r="K2169" s="28">
        <v>8.3300000000000006E-3</v>
      </c>
      <c r="L2169" s="28">
        <v>1.24E-3</v>
      </c>
      <c r="M2169" s="29">
        <v>3038</v>
      </c>
      <c r="N2169" s="29">
        <v>367</v>
      </c>
      <c r="O2169" s="29">
        <v>689</v>
      </c>
      <c r="P2169" s="29">
        <v>99</v>
      </c>
      <c r="Q2169" s="29">
        <v>196</v>
      </c>
      <c r="R2169" s="29">
        <v>13</v>
      </c>
      <c r="S2169" s="29">
        <v>168</v>
      </c>
      <c r="T2169" s="29">
        <v>25</v>
      </c>
      <c r="U2169" s="29">
        <v>196</v>
      </c>
      <c r="V2169" s="29">
        <v>13</v>
      </c>
      <c r="W2169" s="30">
        <f>100*(O2169-Q2169)/O2169</f>
        <v>71.55297532656023</v>
      </c>
      <c r="X2169" s="121">
        <v>2.6312780770003642E-2</v>
      </c>
      <c r="Y2169" s="121">
        <v>4.0542611610635469E-4</v>
      </c>
      <c r="Z2169" s="122">
        <v>1.1251186212855211E-3</v>
      </c>
      <c r="AA2169" s="122">
        <v>1.5767689748401756E-5</v>
      </c>
      <c r="AB2169" s="122">
        <v>0.28304373078158085</v>
      </c>
      <c r="AC2169" s="122">
        <v>1.6472520109758692E-5</v>
      </c>
      <c r="AD2169" s="33">
        <f t="shared" si="323"/>
        <v>9.6095363607728856</v>
      </c>
      <c r="AE2169" s="33">
        <f t="shared" si="324"/>
        <v>13.773998935835419</v>
      </c>
      <c r="AF2169" s="33">
        <f t="shared" si="325"/>
        <v>0.58278801784122169</v>
      </c>
      <c r="AG2169" s="34">
        <f t="shared" si="326"/>
        <v>295.57994346759563</v>
      </c>
      <c r="AH2169" s="34">
        <f t="shared" si="327"/>
        <v>353.94092712209789</v>
      </c>
      <c r="AI2169" s="34">
        <f t="shared" si="322"/>
        <v>420.27611651337895</v>
      </c>
      <c r="AJ2169" s="33">
        <f t="shared" si="328"/>
        <v>-0.96611088490103847</v>
      </c>
    </row>
    <row r="2170" spans="1:36">
      <c r="A2170" s="1" t="s">
        <v>2188</v>
      </c>
      <c r="B2170" s="54">
        <v>82.25</v>
      </c>
      <c r="C2170" s="54">
        <v>161.58000000000001</v>
      </c>
      <c r="D2170" s="12">
        <f t="shared" si="329"/>
        <v>0.50903577175392989</v>
      </c>
      <c r="E2170" s="13">
        <v>8.3339999999999997E-2</v>
      </c>
      <c r="F2170" s="13">
        <v>2.3999999999999998E-3</v>
      </c>
      <c r="G2170" s="14">
        <v>2.4111099999999999</v>
      </c>
      <c r="H2170" s="14">
        <v>6.2939999999999996E-2</v>
      </c>
      <c r="I2170" s="13">
        <v>0.20982999999999999</v>
      </c>
      <c r="J2170" s="13">
        <v>2.5799999999999998E-3</v>
      </c>
      <c r="K2170" s="15">
        <v>6.2469999999999998E-2</v>
      </c>
      <c r="L2170" s="15">
        <v>8.4000000000000003E-4</v>
      </c>
      <c r="M2170" s="16">
        <v>1277</v>
      </c>
      <c r="N2170" s="16">
        <v>58</v>
      </c>
      <c r="O2170" s="16">
        <v>1246</v>
      </c>
      <c r="P2170" s="16">
        <v>19</v>
      </c>
      <c r="Q2170" s="16">
        <v>1228</v>
      </c>
      <c r="R2170" s="16">
        <v>14</v>
      </c>
      <c r="S2170" s="16">
        <v>1225</v>
      </c>
      <c r="T2170" s="16">
        <v>16</v>
      </c>
      <c r="U2170" s="16">
        <v>1277</v>
      </c>
      <c r="V2170" s="16">
        <v>58</v>
      </c>
      <c r="W2170" s="17">
        <f>100*(M2170-Q2170)/M2170</f>
        <v>3.837118245888802</v>
      </c>
      <c r="X2170" s="119">
        <v>2.0069064666712339E-2</v>
      </c>
      <c r="Y2170" s="119">
        <v>5.2396224389987328E-4</v>
      </c>
      <c r="Z2170" s="120">
        <v>7.4100075818483492E-4</v>
      </c>
      <c r="AA2170" s="120">
        <v>1.9809353632705794E-5</v>
      </c>
      <c r="AB2170" s="120">
        <v>0.28204579396951718</v>
      </c>
      <c r="AC2170" s="120">
        <v>1.4347679193890743E-5</v>
      </c>
      <c r="AD2170" s="20">
        <f t="shared" si="323"/>
        <v>-25.681681018022708</v>
      </c>
      <c r="AE2170" s="20">
        <f t="shared" si="324"/>
        <v>2.0210043563828606</v>
      </c>
      <c r="AF2170" s="20">
        <f t="shared" si="325"/>
        <v>0.50883537104480236</v>
      </c>
      <c r="AG2170" s="21">
        <f t="shared" si="326"/>
        <v>1685.9118230816421</v>
      </c>
      <c r="AH2170" s="21">
        <f t="shared" si="327"/>
        <v>1932.2268861185287</v>
      </c>
      <c r="AI2170" s="21">
        <f t="shared" si="322"/>
        <v>2207.4221782883105</v>
      </c>
      <c r="AJ2170" s="20">
        <f t="shared" si="328"/>
        <v>-0.97768070005467367</v>
      </c>
    </row>
    <row r="2171" spans="1:36">
      <c r="A2171" s="1" t="s">
        <v>2189</v>
      </c>
      <c r="B2171" s="54">
        <v>320.81</v>
      </c>
      <c r="C2171" s="54">
        <v>255.89</v>
      </c>
      <c r="D2171" s="12">
        <f t="shared" si="329"/>
        <v>1.2537027629059363</v>
      </c>
      <c r="E2171" s="13">
        <v>5.5129999999999998E-2</v>
      </c>
      <c r="F2171" s="13">
        <v>2.3999999999999998E-3</v>
      </c>
      <c r="G2171" s="14">
        <v>0.16355</v>
      </c>
      <c r="H2171" s="14">
        <v>6.43E-3</v>
      </c>
      <c r="I2171" s="13">
        <v>2.1520000000000001E-2</v>
      </c>
      <c r="J2171" s="13">
        <v>4.6000000000000001E-4</v>
      </c>
      <c r="K2171" s="15">
        <v>5.9300000000000004E-3</v>
      </c>
      <c r="L2171" s="15">
        <v>1.8000000000000001E-4</v>
      </c>
      <c r="M2171" s="16">
        <v>417</v>
      </c>
      <c r="N2171" s="16">
        <v>51</v>
      </c>
      <c r="O2171" s="16">
        <v>154</v>
      </c>
      <c r="P2171" s="16">
        <v>6</v>
      </c>
      <c r="Q2171" s="16">
        <v>137</v>
      </c>
      <c r="R2171" s="16">
        <v>3</v>
      </c>
      <c r="S2171" s="16">
        <v>120</v>
      </c>
      <c r="T2171" s="16">
        <v>4</v>
      </c>
      <c r="U2171" s="16">
        <v>137</v>
      </c>
      <c r="V2171" s="16">
        <v>3</v>
      </c>
      <c r="W2171" s="17">
        <f>100*(O2171-Q2171)/O2171</f>
        <v>11.038961038961039</v>
      </c>
      <c r="X2171" s="119">
        <v>1.730728372129155E-2</v>
      </c>
      <c r="Y2171" s="119">
        <v>3.468992476641256E-4</v>
      </c>
      <c r="Z2171" s="120">
        <v>7.6810270184848081E-4</v>
      </c>
      <c r="AA2171" s="120">
        <v>1.5938085032007859E-5</v>
      </c>
      <c r="AB2171" s="120">
        <v>0.28247778323801465</v>
      </c>
      <c r="AC2171" s="120">
        <v>1.356033121996359E-5</v>
      </c>
      <c r="AD2171" s="20">
        <f t="shared" si="323"/>
        <v>-10.404734626673351</v>
      </c>
      <c r="AE2171" s="20">
        <f t="shared" si="324"/>
        <v>-7.4695514782241457</v>
      </c>
      <c r="AF2171" s="20">
        <f t="shared" si="325"/>
        <v>0.47969423887960644</v>
      </c>
      <c r="AG2171" s="21">
        <f t="shared" si="326"/>
        <v>1087.9789863262965</v>
      </c>
      <c r="AH2171" s="21">
        <f t="shared" si="327"/>
        <v>1659.7241300101805</v>
      </c>
      <c r="AI2171" s="21">
        <f t="shared" si="322"/>
        <v>2299.2682646144563</v>
      </c>
      <c r="AJ2171" s="20">
        <f t="shared" si="328"/>
        <v>-0.97686437645034696</v>
      </c>
    </row>
    <row r="2172" spans="1:36">
      <c r="A2172" s="1" t="s">
        <v>2190</v>
      </c>
      <c r="B2172" s="54">
        <v>43.08</v>
      </c>
      <c r="C2172" s="54">
        <v>77.540000000000006</v>
      </c>
      <c r="D2172" s="12">
        <f t="shared" si="329"/>
        <v>0.5555842145989166</v>
      </c>
      <c r="E2172" s="13">
        <v>0.10166</v>
      </c>
      <c r="F2172" s="13">
        <v>1.4300000000000001E-3</v>
      </c>
      <c r="G2172" s="14">
        <v>4.1141100000000002</v>
      </c>
      <c r="H2172" s="14">
        <v>5.33E-2</v>
      </c>
      <c r="I2172" s="13">
        <v>0.29363</v>
      </c>
      <c r="J2172" s="13">
        <v>3.8500000000000001E-3</v>
      </c>
      <c r="K2172" s="15">
        <v>9.6949999999999995E-2</v>
      </c>
      <c r="L2172" s="15">
        <v>1.7899999999999999E-3</v>
      </c>
      <c r="M2172" s="16">
        <v>1655</v>
      </c>
      <c r="N2172" s="16">
        <v>11</v>
      </c>
      <c r="O2172" s="16">
        <v>1657</v>
      </c>
      <c r="P2172" s="16">
        <v>11</v>
      </c>
      <c r="Q2172" s="16">
        <v>1660</v>
      </c>
      <c r="R2172" s="16">
        <v>19</v>
      </c>
      <c r="S2172" s="16">
        <v>1870</v>
      </c>
      <c r="T2172" s="16">
        <v>33</v>
      </c>
      <c r="U2172" s="16">
        <v>1655</v>
      </c>
      <c r="V2172" s="16">
        <v>11</v>
      </c>
      <c r="W2172" s="17">
        <f>100*(M2172-Q2172)/M2172</f>
        <v>-0.30211480362537763</v>
      </c>
      <c r="X2172" s="119">
        <v>2.1222805412041648E-2</v>
      </c>
      <c r="Y2172" s="119">
        <v>7.9348757845766867E-5</v>
      </c>
      <c r="Z2172" s="120">
        <v>8.2384953924103093E-4</v>
      </c>
      <c r="AA2172" s="120">
        <v>2.8950242011777476E-6</v>
      </c>
      <c r="AB2172" s="120">
        <v>0.28156076030771549</v>
      </c>
      <c r="AC2172" s="120">
        <v>1.4787042618122716E-5</v>
      </c>
      <c r="AD2172" s="20">
        <f t="shared" si="323"/>
        <v>-42.834498899627647</v>
      </c>
      <c r="AE2172" s="20">
        <f t="shared" si="324"/>
        <v>-6.9289689758367246</v>
      </c>
      <c r="AF2172" s="20">
        <f t="shared" si="325"/>
        <v>0.52486547428602781</v>
      </c>
      <c r="AG2172" s="21">
        <f t="shared" si="326"/>
        <v>2355.3251363999384</v>
      </c>
      <c r="AH2172" s="21">
        <f t="shared" si="327"/>
        <v>2774.7165752627025</v>
      </c>
      <c r="AI2172" s="21">
        <f t="shared" si="322"/>
        <v>3244.9975368730375</v>
      </c>
      <c r="AJ2172" s="20">
        <f t="shared" si="328"/>
        <v>-0.97518525484213758</v>
      </c>
    </row>
    <row r="2173" spans="1:36">
      <c r="A2173" s="1" t="s">
        <v>2191</v>
      </c>
      <c r="B2173" s="54">
        <v>290.76</v>
      </c>
      <c r="C2173" s="54">
        <v>293.52999999999997</v>
      </c>
      <c r="D2173" s="12">
        <f t="shared" si="329"/>
        <v>0.99056314516403776</v>
      </c>
      <c r="E2173" s="13">
        <v>5.5899999999999998E-2</v>
      </c>
      <c r="F2173" s="13">
        <v>2.2399999999999998E-3</v>
      </c>
      <c r="G2173" s="14">
        <v>0.26588000000000001</v>
      </c>
      <c r="H2173" s="14">
        <v>9.6299999999999997E-3</v>
      </c>
      <c r="I2173" s="13">
        <v>3.4509999999999999E-2</v>
      </c>
      <c r="J2173" s="13">
        <v>7.1000000000000002E-4</v>
      </c>
      <c r="K2173" s="15">
        <v>1.06E-2</v>
      </c>
      <c r="L2173" s="15">
        <v>3.2000000000000003E-4</v>
      </c>
      <c r="M2173" s="16">
        <v>448</v>
      </c>
      <c r="N2173" s="16">
        <v>45</v>
      </c>
      <c r="O2173" s="16">
        <v>239</v>
      </c>
      <c r="P2173" s="16">
        <v>8</v>
      </c>
      <c r="Q2173" s="16">
        <v>219</v>
      </c>
      <c r="R2173" s="16">
        <v>4</v>
      </c>
      <c r="S2173" s="16">
        <v>213</v>
      </c>
      <c r="T2173" s="16">
        <v>6</v>
      </c>
      <c r="U2173" s="16">
        <v>219</v>
      </c>
      <c r="V2173" s="16">
        <v>4</v>
      </c>
      <c r="W2173" s="17">
        <f>100*(O2173-Q2173)/O2173</f>
        <v>8.3682008368200833</v>
      </c>
      <c r="X2173" s="119">
        <v>2.5133526608486188E-2</v>
      </c>
      <c r="Y2173" s="119">
        <v>5.2329245292396272E-5</v>
      </c>
      <c r="Z2173" s="120">
        <v>1.0414826198721409E-3</v>
      </c>
      <c r="AA2173" s="120">
        <v>3.6167169138303912E-6</v>
      </c>
      <c r="AB2173" s="120">
        <v>0.28253081667689611</v>
      </c>
      <c r="AC2173" s="120">
        <v>1.494422581939611E-5</v>
      </c>
      <c r="AD2173" s="20">
        <f t="shared" si="323"/>
        <v>-8.5292505306011623</v>
      </c>
      <c r="AE2173" s="20">
        <f t="shared" si="324"/>
        <v>-3.8714842405240812</v>
      </c>
      <c r="AF2173" s="20">
        <f t="shared" si="325"/>
        <v>0.52874464236812524</v>
      </c>
      <c r="AG2173" s="21">
        <f t="shared" si="326"/>
        <v>1021.3122399911487</v>
      </c>
      <c r="AH2173" s="21">
        <f t="shared" si="327"/>
        <v>1494.3714039062297</v>
      </c>
      <c r="AI2173" s="21">
        <f t="shared" si="322"/>
        <v>2030.0273935468463</v>
      </c>
      <c r="AJ2173" s="20">
        <f t="shared" si="328"/>
        <v>-0.96863004157011623</v>
      </c>
    </row>
    <row r="2174" spans="1:36">
      <c r="A2174" s="1" t="s">
        <v>2192</v>
      </c>
      <c r="B2174" s="54">
        <v>34.15</v>
      </c>
      <c r="C2174" s="54">
        <v>55.23</v>
      </c>
      <c r="D2174" s="12">
        <f t="shared" si="329"/>
        <v>0.61832337497736733</v>
      </c>
      <c r="E2174" s="13">
        <v>6.7640000000000006E-2</v>
      </c>
      <c r="F2174" s="13">
        <v>1.9400000000000001E-3</v>
      </c>
      <c r="G2174" s="14">
        <v>1.3443799999999999</v>
      </c>
      <c r="H2174" s="14">
        <v>3.5000000000000003E-2</v>
      </c>
      <c r="I2174" s="13">
        <v>0.14421999999999999</v>
      </c>
      <c r="J2174" s="13">
        <v>2.5600000000000002E-3</v>
      </c>
      <c r="K2174" s="15">
        <v>4.3659999999999997E-2</v>
      </c>
      <c r="L2174" s="15">
        <v>1.32E-3</v>
      </c>
      <c r="M2174" s="16">
        <v>858</v>
      </c>
      <c r="N2174" s="16">
        <v>27</v>
      </c>
      <c r="O2174" s="16">
        <v>865</v>
      </c>
      <c r="P2174" s="16">
        <v>15</v>
      </c>
      <c r="Q2174" s="16">
        <v>868</v>
      </c>
      <c r="R2174" s="16">
        <v>14</v>
      </c>
      <c r="S2174" s="16">
        <v>864</v>
      </c>
      <c r="T2174" s="16">
        <v>26</v>
      </c>
      <c r="U2174" s="16">
        <v>868</v>
      </c>
      <c r="V2174" s="16">
        <v>14</v>
      </c>
      <c r="W2174" s="17">
        <f>100*(O2174-Q2174)/O2174</f>
        <v>-0.34682080924855491</v>
      </c>
      <c r="X2174" s="119">
        <v>1.6895756748497429E-2</v>
      </c>
      <c r="Y2174" s="119">
        <v>6.8678230398610288E-5</v>
      </c>
      <c r="Z2174" s="120">
        <v>6.8294821574923993E-4</v>
      </c>
      <c r="AA2174" s="120">
        <v>1.8711871097024774E-6</v>
      </c>
      <c r="AB2174" s="120">
        <v>0.28218846388937868</v>
      </c>
      <c r="AC2174" s="120">
        <v>1.8176549924558192E-5</v>
      </c>
      <c r="AD2174" s="20">
        <f t="shared" si="323"/>
        <v>-20.636276244513361</v>
      </c>
      <c r="AE2174" s="20">
        <f t="shared" si="324"/>
        <v>-1.8521818115146971</v>
      </c>
      <c r="AF2174" s="20">
        <f t="shared" si="325"/>
        <v>0.64403416305460837</v>
      </c>
      <c r="AG2174" s="21">
        <f t="shared" si="326"/>
        <v>1486.6599761104724</v>
      </c>
      <c r="AH2174" s="21">
        <f t="shared" si="327"/>
        <v>1860.8440638522991</v>
      </c>
      <c r="AI2174" s="21">
        <f t="shared" si="322"/>
        <v>2277.8385706702647</v>
      </c>
      <c r="AJ2174" s="20">
        <f t="shared" si="328"/>
        <v>-0.97942927060996265</v>
      </c>
    </row>
    <row r="2175" spans="1:36">
      <c r="A2175" s="1" t="s">
        <v>2193</v>
      </c>
      <c r="B2175" s="54">
        <v>319.32</v>
      </c>
      <c r="C2175" s="54">
        <v>550.19000000000005</v>
      </c>
      <c r="D2175" s="12">
        <f t="shared" si="329"/>
        <v>0.5803813228157545</v>
      </c>
      <c r="E2175" s="13">
        <v>4.7260000000000003E-2</v>
      </c>
      <c r="F2175" s="13">
        <v>3.8999999999999998E-3</v>
      </c>
      <c r="G2175" s="14">
        <v>6.1620000000000001E-2</v>
      </c>
      <c r="H2175" s="14">
        <v>4.8700000000000002E-3</v>
      </c>
      <c r="I2175" s="13">
        <v>9.4599999999999997E-3</v>
      </c>
      <c r="J2175" s="13">
        <v>2.3000000000000001E-4</v>
      </c>
      <c r="K2175" s="15">
        <v>3.0100000000000001E-3</v>
      </c>
      <c r="L2175" s="15">
        <v>9.0000000000000006E-5</v>
      </c>
      <c r="M2175" s="16">
        <v>62</v>
      </c>
      <c r="N2175" s="16">
        <v>185</v>
      </c>
      <c r="O2175" s="16">
        <v>61</v>
      </c>
      <c r="P2175" s="16">
        <v>5</v>
      </c>
      <c r="Q2175" s="16">
        <v>61</v>
      </c>
      <c r="R2175" s="16">
        <v>1</v>
      </c>
      <c r="S2175" s="16">
        <v>61</v>
      </c>
      <c r="T2175" s="16">
        <v>2</v>
      </c>
      <c r="U2175" s="16">
        <v>61</v>
      </c>
      <c r="V2175" s="16">
        <v>1</v>
      </c>
      <c r="W2175" s="17">
        <f>100*(O2175-Q2175)/O2175</f>
        <v>0</v>
      </c>
      <c r="X2175" s="119">
        <v>3.3520141976693757E-2</v>
      </c>
      <c r="Y2175" s="119">
        <v>2.2311403387600747E-4</v>
      </c>
      <c r="Z2175" s="120">
        <v>1.3720814300468458E-3</v>
      </c>
      <c r="AA2175" s="120">
        <v>5.2119404292788348E-6</v>
      </c>
      <c r="AB2175" s="120">
        <v>0.28271300175273134</v>
      </c>
      <c r="AC2175" s="120">
        <v>1.4414276872216663E-5</v>
      </c>
      <c r="AD2175" s="20">
        <f t="shared" si="323"/>
        <v>-2.086424655506347</v>
      </c>
      <c r="AE2175" s="20">
        <f t="shared" si="324"/>
        <v>-0.80386680268329513</v>
      </c>
      <c r="AF2175" s="20">
        <f t="shared" si="325"/>
        <v>0.5098172949998202</v>
      </c>
      <c r="AG2175" s="21">
        <f t="shared" si="326"/>
        <v>771.20339554387022</v>
      </c>
      <c r="AH2175" s="21">
        <f t="shared" si="327"/>
        <v>1179.9927150264539</v>
      </c>
      <c r="AI2175" s="21">
        <f t="shared" si="322"/>
        <v>1649.9696553375645</v>
      </c>
      <c r="AJ2175" s="20">
        <f t="shared" si="328"/>
        <v>-0.95867224608292634</v>
      </c>
    </row>
    <row r="2176" spans="1:36">
      <c r="A2176" s="23" t="s">
        <v>2194</v>
      </c>
      <c r="B2176" s="51">
        <v>331.2</v>
      </c>
      <c r="C2176" s="51">
        <v>265.45999999999998</v>
      </c>
      <c r="D2176" s="25">
        <f t="shared" si="329"/>
        <v>1.2476455963233632</v>
      </c>
      <c r="E2176" s="26">
        <v>0.11148</v>
      </c>
      <c r="F2176" s="26">
        <v>3.5000000000000001E-3</v>
      </c>
      <c r="G2176" s="27">
        <v>3.66615</v>
      </c>
      <c r="H2176" s="27">
        <v>0.10403999999999999</v>
      </c>
      <c r="I2176" s="26">
        <v>0.23849999999999999</v>
      </c>
      <c r="J2176" s="26">
        <v>3.2000000000000002E-3</v>
      </c>
      <c r="K2176" s="28">
        <v>6.8870000000000001E-2</v>
      </c>
      <c r="L2176" s="28">
        <v>8.4999999999999995E-4</v>
      </c>
      <c r="M2176" s="29">
        <v>1824</v>
      </c>
      <c r="N2176" s="29">
        <v>58</v>
      </c>
      <c r="O2176" s="29">
        <v>1564</v>
      </c>
      <c r="P2176" s="29">
        <v>23</v>
      </c>
      <c r="Q2176" s="29">
        <v>1379</v>
      </c>
      <c r="R2176" s="29">
        <v>17</v>
      </c>
      <c r="S2176" s="29">
        <v>1346</v>
      </c>
      <c r="T2176" s="29">
        <v>16</v>
      </c>
      <c r="U2176" s="29">
        <v>1824</v>
      </c>
      <c r="V2176" s="29">
        <v>58</v>
      </c>
      <c r="W2176" s="30">
        <f>100*(M2176-Q2176)/M2176</f>
        <v>24.396929824561404</v>
      </c>
      <c r="X2176" s="121">
        <v>4.7195948494947404E-2</v>
      </c>
      <c r="Y2176" s="121">
        <v>1.9922239717929772E-3</v>
      </c>
      <c r="Z2176" s="122">
        <v>1.7880214176337068E-3</v>
      </c>
      <c r="AA2176" s="122">
        <v>7.5157776552091442E-5</v>
      </c>
      <c r="AB2176" s="122">
        <v>0.28191820886717633</v>
      </c>
      <c r="AC2176" s="122">
        <v>1.5514386395200115E-5</v>
      </c>
      <c r="AD2176" s="33">
        <f t="shared" si="323"/>
        <v>-30.193623584502394</v>
      </c>
      <c r="AE2176" s="33">
        <f t="shared" si="324"/>
        <v>8.3233870913290708</v>
      </c>
      <c r="AF2176" s="33">
        <f t="shared" si="325"/>
        <v>0.55089410845426701</v>
      </c>
      <c r="AG2176" s="34">
        <f t="shared" si="326"/>
        <v>1913.757308702603</v>
      </c>
      <c r="AH2176" s="34">
        <f t="shared" si="327"/>
        <v>1963.8373274395567</v>
      </c>
      <c r="AI2176" s="34">
        <f t="shared" si="322"/>
        <v>2022.5690049641707</v>
      </c>
      <c r="AJ2176" s="33">
        <f t="shared" si="328"/>
        <v>-0.94614393320380397</v>
      </c>
    </row>
    <row r="2177" spans="1:36">
      <c r="A2177" s="23" t="s">
        <v>2195</v>
      </c>
      <c r="B2177" s="51">
        <v>125.25</v>
      </c>
      <c r="C2177" s="51">
        <v>153.05000000000001</v>
      </c>
      <c r="D2177" s="25">
        <f t="shared" si="329"/>
        <v>0.81836001306762485</v>
      </c>
      <c r="E2177" s="26">
        <v>9.2630000000000004E-2</v>
      </c>
      <c r="F2177" s="26">
        <v>1.2409999999999999E-2</v>
      </c>
      <c r="G2177" s="27">
        <v>0.23147999999999999</v>
      </c>
      <c r="H2177" s="27">
        <v>2.9940000000000001E-2</v>
      </c>
      <c r="I2177" s="26">
        <v>1.8120000000000001E-2</v>
      </c>
      <c r="J2177" s="26">
        <v>6.3000000000000003E-4</v>
      </c>
      <c r="K2177" s="28">
        <v>5.3400000000000001E-3</v>
      </c>
      <c r="L2177" s="28">
        <v>1.8000000000000001E-4</v>
      </c>
      <c r="M2177" s="29">
        <v>1480</v>
      </c>
      <c r="N2177" s="29">
        <v>268</v>
      </c>
      <c r="O2177" s="29">
        <v>211</v>
      </c>
      <c r="P2177" s="29">
        <v>25</v>
      </c>
      <c r="Q2177" s="29">
        <v>116</v>
      </c>
      <c r="R2177" s="29">
        <v>4</v>
      </c>
      <c r="S2177" s="29">
        <v>108</v>
      </c>
      <c r="T2177" s="29">
        <v>4</v>
      </c>
      <c r="U2177" s="29">
        <v>116</v>
      </c>
      <c r="V2177" s="29">
        <v>4</v>
      </c>
      <c r="W2177" s="30">
        <f>100*(O2177-Q2177)/O2177</f>
        <v>45.023696682464454</v>
      </c>
      <c r="X2177" s="121">
        <v>3.8520771238409746E-2</v>
      </c>
      <c r="Y2177" s="121">
        <v>4.2882285829918653E-4</v>
      </c>
      <c r="Z2177" s="122">
        <v>1.6349144395151961E-3</v>
      </c>
      <c r="AA2177" s="122">
        <v>1.8736447906919784E-5</v>
      </c>
      <c r="AB2177" s="122">
        <v>0.28303332214331878</v>
      </c>
      <c r="AC2177" s="122">
        <v>1.9377646060572723E-5</v>
      </c>
      <c r="AD2177" s="33">
        <f t="shared" si="323"/>
        <v>9.2414434002918711</v>
      </c>
      <c r="AE2177" s="33">
        <f t="shared" si="324"/>
        <v>11.664702409244221</v>
      </c>
      <c r="AF2177" s="33">
        <f t="shared" si="325"/>
        <v>0.68544905119674526</v>
      </c>
      <c r="AG2177" s="34">
        <f t="shared" si="326"/>
        <v>314.7443840099329</v>
      </c>
      <c r="AH2177" s="34">
        <f t="shared" si="327"/>
        <v>426.92455683862818</v>
      </c>
      <c r="AI2177" s="34">
        <f t="shared" si="322"/>
        <v>557.51287071085198</v>
      </c>
      <c r="AJ2177" s="33">
        <f t="shared" si="328"/>
        <v>-0.95075558917122904</v>
      </c>
    </row>
    <row r="2178" spans="1:36">
      <c r="A2178" s="23" t="s">
        <v>2196</v>
      </c>
      <c r="B2178" s="51">
        <v>113.6</v>
      </c>
      <c r="C2178" s="51">
        <v>321.43</v>
      </c>
      <c r="D2178" s="25">
        <f t="shared" si="329"/>
        <v>0.35342065146377127</v>
      </c>
      <c r="E2178" s="26">
        <v>9.1759999999999994E-2</v>
      </c>
      <c r="F2178" s="26">
        <v>6.0200000000000002E-3</v>
      </c>
      <c r="G2178" s="27">
        <v>0.80813000000000001</v>
      </c>
      <c r="H2178" s="27">
        <v>5.0770000000000003E-2</v>
      </c>
      <c r="I2178" s="26">
        <v>6.3880000000000006E-2</v>
      </c>
      <c r="J2178" s="26">
        <v>1.2099999999999999E-3</v>
      </c>
      <c r="K2178" s="28">
        <v>1.882E-2</v>
      </c>
      <c r="L2178" s="28">
        <v>7.2000000000000005E-4</v>
      </c>
      <c r="M2178" s="29">
        <v>1462</v>
      </c>
      <c r="N2178" s="29">
        <v>128</v>
      </c>
      <c r="O2178" s="29">
        <v>601</v>
      </c>
      <c r="P2178" s="29">
        <v>29</v>
      </c>
      <c r="Q2178" s="29">
        <v>399</v>
      </c>
      <c r="R2178" s="29">
        <v>7</v>
      </c>
      <c r="S2178" s="29">
        <v>377</v>
      </c>
      <c r="T2178" s="29">
        <v>14</v>
      </c>
      <c r="U2178" s="29">
        <v>399</v>
      </c>
      <c r="V2178" s="29">
        <v>7</v>
      </c>
      <c r="W2178" s="30">
        <f>100*(O2178-Q2178)/O2178</f>
        <v>33.610648918469217</v>
      </c>
      <c r="X2178" s="121">
        <v>3.3947601877563988E-2</v>
      </c>
      <c r="Y2178" s="121">
        <v>1.397881323249431E-3</v>
      </c>
      <c r="Z2178" s="122">
        <v>1.3177584894717024E-3</v>
      </c>
      <c r="AA2178" s="122">
        <v>5.4268937871211367E-5</v>
      </c>
      <c r="AB2178" s="122">
        <v>0.28230454017078993</v>
      </c>
      <c r="AC2178" s="122">
        <v>1.4818151164738766E-5</v>
      </c>
      <c r="AD2178" s="33">
        <f t="shared" si="323"/>
        <v>-16.531333696762076</v>
      </c>
      <c r="AE2178" s="33">
        <f t="shared" si="324"/>
        <v>-8.1076750551056787</v>
      </c>
      <c r="AF2178" s="33">
        <f t="shared" si="325"/>
        <v>0.52449221364274168</v>
      </c>
      <c r="AG2178" s="34">
        <f t="shared" si="326"/>
        <v>1348.5102967446746</v>
      </c>
      <c r="AH2178" s="34">
        <f t="shared" si="327"/>
        <v>1897.2316007913973</v>
      </c>
      <c r="AI2178" s="34">
        <f t="shared" si="322"/>
        <v>2526.4888731237843</v>
      </c>
      <c r="AJ2178" s="33">
        <f t="shared" si="328"/>
        <v>-0.96030847923278007</v>
      </c>
    </row>
    <row r="2179" spans="1:36">
      <c r="A2179" s="23" t="s">
        <v>2197</v>
      </c>
      <c r="B2179" s="51">
        <v>193.74</v>
      </c>
      <c r="C2179" s="51">
        <v>337.39</v>
      </c>
      <c r="D2179" s="25">
        <f t="shared" si="329"/>
        <v>0.57423160141083029</v>
      </c>
      <c r="E2179" s="26">
        <v>8.8480000000000003E-2</v>
      </c>
      <c r="F2179" s="26">
        <v>1.091E-2</v>
      </c>
      <c r="G2179" s="27">
        <v>0.31642999999999999</v>
      </c>
      <c r="H2179" s="27">
        <v>3.8249999999999999E-2</v>
      </c>
      <c r="I2179" s="26">
        <v>2.5940000000000001E-2</v>
      </c>
      <c r="J2179" s="26">
        <v>6.4000000000000005E-4</v>
      </c>
      <c r="K2179" s="28">
        <v>7.6699999999999997E-3</v>
      </c>
      <c r="L2179" s="28">
        <v>3.8000000000000002E-4</v>
      </c>
      <c r="M2179" s="29">
        <v>1393</v>
      </c>
      <c r="N2179" s="29">
        <v>248</v>
      </c>
      <c r="O2179" s="29">
        <v>279</v>
      </c>
      <c r="P2179" s="29">
        <v>30</v>
      </c>
      <c r="Q2179" s="29">
        <v>165</v>
      </c>
      <c r="R2179" s="29">
        <v>4</v>
      </c>
      <c r="S2179" s="29">
        <v>154</v>
      </c>
      <c r="T2179" s="29">
        <v>8</v>
      </c>
      <c r="U2179" s="29">
        <v>165</v>
      </c>
      <c r="V2179" s="29">
        <v>4</v>
      </c>
      <c r="W2179" s="30">
        <f>100*(O2179-Q2179)/O2179</f>
        <v>40.86021505376344</v>
      </c>
      <c r="X2179" s="121">
        <v>3.5743955513449499E-2</v>
      </c>
      <c r="Y2179" s="121">
        <v>2.3889072333836093E-4</v>
      </c>
      <c r="Z2179" s="122">
        <v>1.7075965203808801E-3</v>
      </c>
      <c r="AA2179" s="122">
        <v>8.862111876767564E-6</v>
      </c>
      <c r="AB2179" s="122">
        <v>0.28304912518541542</v>
      </c>
      <c r="AC2179" s="122">
        <v>1.4152286959244997E-5</v>
      </c>
      <c r="AD2179" s="33">
        <f t="shared" si="323"/>
        <v>9.8003050307449158</v>
      </c>
      <c r="AE2179" s="33">
        <f t="shared" si="324"/>
        <v>13.24140924204853</v>
      </c>
      <c r="AF2179" s="33">
        <f t="shared" si="325"/>
        <v>0.5006653902290733</v>
      </c>
      <c r="AG2179" s="34">
        <f t="shared" si="326"/>
        <v>292.42798208839406</v>
      </c>
      <c r="AH2179" s="34">
        <f t="shared" si="327"/>
        <v>363.96109228639625</v>
      </c>
      <c r="AI2179" s="34">
        <f t="shared" si="322"/>
        <v>447.5247510466827</v>
      </c>
      <c r="AJ2179" s="33">
        <f t="shared" si="328"/>
        <v>-0.94856636986804577</v>
      </c>
    </row>
    <row r="2180" spans="1:36">
      <c r="A2180" s="1" t="s">
        <v>2198</v>
      </c>
      <c r="B2180" s="54">
        <v>186.39</v>
      </c>
      <c r="C2180" s="54">
        <v>474.82</v>
      </c>
      <c r="D2180" s="12">
        <f t="shared" si="329"/>
        <v>0.39254875531780464</v>
      </c>
      <c r="E2180" s="13">
        <v>0.18054000000000001</v>
      </c>
      <c r="F2180" s="13">
        <v>1.06E-3</v>
      </c>
      <c r="G2180" s="14">
        <v>12.72955</v>
      </c>
      <c r="H2180" s="14">
        <v>7.1550000000000002E-2</v>
      </c>
      <c r="I2180" s="13">
        <v>0.51161000000000001</v>
      </c>
      <c r="J2180" s="13">
        <v>5.2100000000000002E-3</v>
      </c>
      <c r="K2180" s="15">
        <v>0.18181</v>
      </c>
      <c r="L2180" s="15">
        <v>1.7600000000000001E-3</v>
      </c>
      <c r="M2180" s="16">
        <v>2658</v>
      </c>
      <c r="N2180" s="16">
        <v>10</v>
      </c>
      <c r="O2180" s="16">
        <v>2660</v>
      </c>
      <c r="P2180" s="16">
        <v>5</v>
      </c>
      <c r="Q2180" s="16">
        <v>2663</v>
      </c>
      <c r="R2180" s="16">
        <v>22</v>
      </c>
      <c r="S2180" s="16">
        <v>3376</v>
      </c>
      <c r="T2180" s="16">
        <v>30</v>
      </c>
      <c r="U2180" s="16">
        <v>2658</v>
      </c>
      <c r="V2180" s="16">
        <v>10</v>
      </c>
      <c r="W2180" s="17">
        <f>100*(M2180-Q2180)/M2180</f>
        <v>-0.18811136192626035</v>
      </c>
      <c r="X2180" s="119">
        <v>2.2479939216144079E-2</v>
      </c>
      <c r="Y2180" s="119">
        <v>3.5712065499350084E-4</v>
      </c>
      <c r="Z2180" s="120">
        <v>8.2995183197827772E-4</v>
      </c>
      <c r="AA2180" s="120">
        <v>1.0289089327619673E-5</v>
      </c>
      <c r="AB2180" s="120">
        <v>0.28087558247314037</v>
      </c>
      <c r="AC2180" s="120">
        <v>1.5622697970583376E-5</v>
      </c>
      <c r="AD2180" s="20">
        <f t="shared" si="323"/>
        <v>-67.065251398994434</v>
      </c>
      <c r="AE2180" s="20">
        <f t="shared" si="324"/>
        <v>-8.8759159082252292</v>
      </c>
      <c r="AF2180" s="20">
        <f t="shared" si="325"/>
        <v>0.55580394633007868</v>
      </c>
      <c r="AG2180" s="21">
        <f t="shared" si="326"/>
        <v>3282.4311811540706</v>
      </c>
      <c r="AH2180" s="21">
        <f t="shared" si="327"/>
        <v>3656.2116852987606</v>
      </c>
      <c r="AI2180" s="21">
        <f t="shared" si="322"/>
        <v>4075.4605931242404</v>
      </c>
      <c r="AJ2180" s="20">
        <f t="shared" si="328"/>
        <v>-0.97500145084402778</v>
      </c>
    </row>
    <row r="2181" spans="1:36">
      <c r="A2181" s="23" t="s">
        <v>2199</v>
      </c>
      <c r="B2181" s="51">
        <v>104.71</v>
      </c>
      <c r="C2181" s="51">
        <v>49.29</v>
      </c>
      <c r="D2181" s="25">
        <f t="shared" si="329"/>
        <v>2.1243659971596673</v>
      </c>
      <c r="E2181" s="26">
        <v>9.8900000000000002E-2</v>
      </c>
      <c r="F2181" s="26">
        <v>3.48E-3</v>
      </c>
      <c r="G2181" s="27">
        <v>1.77382</v>
      </c>
      <c r="H2181" s="27">
        <v>5.4519999999999999E-2</v>
      </c>
      <c r="I2181" s="26">
        <v>0.13014000000000001</v>
      </c>
      <c r="J2181" s="26">
        <v>3.0000000000000001E-3</v>
      </c>
      <c r="K2181" s="28">
        <v>3.0689999999999999E-2</v>
      </c>
      <c r="L2181" s="28">
        <v>8.0000000000000004E-4</v>
      </c>
      <c r="M2181" s="29">
        <v>1603</v>
      </c>
      <c r="N2181" s="29">
        <v>27</v>
      </c>
      <c r="O2181" s="29">
        <v>1036</v>
      </c>
      <c r="P2181" s="29">
        <v>20</v>
      </c>
      <c r="Q2181" s="29">
        <v>789</v>
      </c>
      <c r="R2181" s="29">
        <v>17</v>
      </c>
      <c r="S2181" s="29">
        <v>611</v>
      </c>
      <c r="T2181" s="29">
        <v>16</v>
      </c>
      <c r="U2181" s="29">
        <v>789</v>
      </c>
      <c r="V2181" s="29">
        <v>17</v>
      </c>
      <c r="W2181" s="30">
        <f>100*(O2181-Q2181)/O2181</f>
        <v>23.841698841698843</v>
      </c>
      <c r="X2181" s="121">
        <v>5.1435709758050454E-3</v>
      </c>
      <c r="Y2181" s="121">
        <v>6.2588617639567316E-5</v>
      </c>
      <c r="Z2181" s="122">
        <v>2.0093796375672546E-4</v>
      </c>
      <c r="AA2181" s="122">
        <v>1.574235713481517E-6</v>
      </c>
      <c r="AB2181" s="122">
        <v>0.28167822455003344</v>
      </c>
      <c r="AC2181" s="122">
        <v>1.3969708157772114E-5</v>
      </c>
      <c r="AD2181" s="33">
        <f t="shared" si="323"/>
        <v>-38.680472252082822</v>
      </c>
      <c r="AE2181" s="33">
        <f t="shared" si="324"/>
        <v>-21.399986008672212</v>
      </c>
      <c r="AF2181" s="33">
        <f t="shared" si="325"/>
        <v>0.49488952983755574</v>
      </c>
      <c r="AG2181" s="34">
        <f t="shared" si="326"/>
        <v>2159.7726808770726</v>
      </c>
      <c r="AH2181" s="34">
        <f t="shared" si="327"/>
        <v>3016.8872057809704</v>
      </c>
      <c r="AI2181" s="34">
        <f t="shared" si="322"/>
        <v>3952.5998322089781</v>
      </c>
      <c r="AJ2181" s="33">
        <f t="shared" si="328"/>
        <v>-0.99394765169407451</v>
      </c>
    </row>
    <row r="2182" spans="1:36">
      <c r="A2182" s="23" t="s">
        <v>2200</v>
      </c>
      <c r="B2182" s="51">
        <v>55.08</v>
      </c>
      <c r="C2182" s="51">
        <v>107.39</v>
      </c>
      <c r="D2182" s="25">
        <f t="shared" si="329"/>
        <v>0.51289691777632929</v>
      </c>
      <c r="E2182" s="26">
        <v>0.21431</v>
      </c>
      <c r="F2182" s="26">
        <v>3.696E-2</v>
      </c>
      <c r="G2182" s="27">
        <v>2.25475</v>
      </c>
      <c r="H2182" s="27">
        <v>0.36837999999999999</v>
      </c>
      <c r="I2182" s="26">
        <v>7.6310000000000003E-2</v>
      </c>
      <c r="J2182" s="26">
        <v>4.2100000000000002E-3</v>
      </c>
      <c r="K2182" s="28">
        <v>2.068E-2</v>
      </c>
      <c r="L2182" s="28">
        <v>4.3600000000000002E-3</v>
      </c>
      <c r="M2182" s="29">
        <v>2938</v>
      </c>
      <c r="N2182" s="29">
        <v>298</v>
      </c>
      <c r="O2182" s="29">
        <v>1198</v>
      </c>
      <c r="P2182" s="29">
        <v>115</v>
      </c>
      <c r="Q2182" s="29">
        <v>474</v>
      </c>
      <c r="R2182" s="29">
        <v>25</v>
      </c>
      <c r="S2182" s="29">
        <v>414</v>
      </c>
      <c r="T2182" s="29">
        <v>86</v>
      </c>
      <c r="U2182" s="29">
        <v>474</v>
      </c>
      <c r="V2182" s="29">
        <v>25</v>
      </c>
      <c r="W2182" s="30">
        <f>100*(O2182-Q2182)/O2182</f>
        <v>60.434056761268778</v>
      </c>
      <c r="X2182" s="121">
        <v>2.0751302275693502E-2</v>
      </c>
      <c r="Y2182" s="121">
        <v>1.8442621728107848E-4</v>
      </c>
      <c r="Z2182" s="122">
        <v>9.898905226271835E-4</v>
      </c>
      <c r="AA2182" s="122">
        <v>7.5453562380657557E-6</v>
      </c>
      <c r="AB2182" s="122">
        <v>0.28293422869764634</v>
      </c>
      <c r="AC2182" s="122">
        <v>1.4335880217293993E-5</v>
      </c>
      <c r="AD2182" s="33">
        <f t="shared" si="323"/>
        <v>5.7370849181070938</v>
      </c>
      <c r="AE2182" s="33">
        <f t="shared" si="324"/>
        <v>15.879143349875058</v>
      </c>
      <c r="AF2182" s="33">
        <f t="shared" si="325"/>
        <v>0.50750630303655309</v>
      </c>
      <c r="AG2182" s="34">
        <f t="shared" si="326"/>
        <v>450.20765831278106</v>
      </c>
      <c r="AH2182" s="34">
        <f t="shared" si="327"/>
        <v>436.12714875653785</v>
      </c>
      <c r="AI2182" s="34">
        <f t="shared" ref="AI2182:AI2205" si="330">AG2182-(AG2182-U2182)*(-0.34-AJ2182)/(-0.34-0.16)</f>
        <v>420.22055123428373</v>
      </c>
      <c r="AJ2182" s="33">
        <f t="shared" si="328"/>
        <v>-0.97018402040279572</v>
      </c>
    </row>
    <row r="2183" spans="1:36">
      <c r="A2183" s="1" t="s">
        <v>2201</v>
      </c>
      <c r="B2183" s="54">
        <v>196.2</v>
      </c>
      <c r="C2183" s="54">
        <v>425.06</v>
      </c>
      <c r="D2183" s="12">
        <f t="shared" si="329"/>
        <v>0.46158189432080177</v>
      </c>
      <c r="E2183" s="13">
        <v>0.12088</v>
      </c>
      <c r="F2183" s="13">
        <v>1.07E-3</v>
      </c>
      <c r="G2183" s="14">
        <v>5.47851</v>
      </c>
      <c r="H2183" s="14">
        <v>4.5109999999999997E-2</v>
      </c>
      <c r="I2183" s="13">
        <v>0.32885999999999999</v>
      </c>
      <c r="J2183" s="13">
        <v>3.65E-3</v>
      </c>
      <c r="K2183" s="15">
        <v>0.1216</v>
      </c>
      <c r="L2183" s="15">
        <v>1.57E-3</v>
      </c>
      <c r="M2183" s="16">
        <v>1969</v>
      </c>
      <c r="N2183" s="16">
        <v>9</v>
      </c>
      <c r="O2183" s="16">
        <v>1897</v>
      </c>
      <c r="P2183" s="16">
        <v>7</v>
      </c>
      <c r="Q2183" s="16">
        <v>1833</v>
      </c>
      <c r="R2183" s="16">
        <v>18</v>
      </c>
      <c r="S2183" s="16">
        <v>2319</v>
      </c>
      <c r="T2183" s="16">
        <v>28</v>
      </c>
      <c r="U2183" s="16">
        <v>1969</v>
      </c>
      <c r="V2183" s="16">
        <v>9</v>
      </c>
      <c r="W2183" s="17">
        <f>100*(M2183-Q2183)/M2183</f>
        <v>6.9070594210259015</v>
      </c>
      <c r="X2183" s="119">
        <v>2.9658886422501189E-2</v>
      </c>
      <c r="Y2183" s="119">
        <v>1.1885789203898924E-4</v>
      </c>
      <c r="Z2183" s="120">
        <v>1.1444773773307787E-3</v>
      </c>
      <c r="AA2183" s="120">
        <v>4.5378581709193677E-6</v>
      </c>
      <c r="AB2183" s="120">
        <v>0.28179375191940637</v>
      </c>
      <c r="AC2183" s="120">
        <v>1.3517956368880914E-5</v>
      </c>
      <c r="AD2183" s="20">
        <f t="shared" si="323"/>
        <v>-34.594941528639509</v>
      </c>
      <c r="AE2183" s="20">
        <f t="shared" si="324"/>
        <v>7.8900168351814237</v>
      </c>
      <c r="AF2183" s="20">
        <f t="shared" si="325"/>
        <v>0.48016244048708662</v>
      </c>
      <c r="AG2183" s="21">
        <f t="shared" si="326"/>
        <v>2053.7500892737962</v>
      </c>
      <c r="AH2183" s="21">
        <f t="shared" si="327"/>
        <v>2103.3501136183531</v>
      </c>
      <c r="AI2183" s="21">
        <f t="shared" si="330"/>
        <v>2159.777161338061</v>
      </c>
      <c r="AJ2183" s="20">
        <f t="shared" si="328"/>
        <v>-0.96552778983943433</v>
      </c>
    </row>
    <row r="2184" spans="1:36">
      <c r="A2184" s="1" t="s">
        <v>2202</v>
      </c>
      <c r="B2184" s="54">
        <v>64</v>
      </c>
      <c r="C2184" s="54">
        <v>335.65</v>
      </c>
      <c r="D2184" s="12">
        <f t="shared" si="329"/>
        <v>0.19067481007001341</v>
      </c>
      <c r="E2184" s="13">
        <v>6.7879999999999996E-2</v>
      </c>
      <c r="F2184" s="13">
        <v>1.8400000000000001E-3</v>
      </c>
      <c r="G2184" s="14">
        <v>1.1901200000000001</v>
      </c>
      <c r="H2184" s="14">
        <v>2.9190000000000001E-2</v>
      </c>
      <c r="I2184" s="13">
        <v>0.12723000000000001</v>
      </c>
      <c r="J2184" s="13">
        <v>2.16E-3</v>
      </c>
      <c r="K2184" s="15">
        <v>6.166E-2</v>
      </c>
      <c r="L2184" s="15">
        <v>2.5100000000000001E-3</v>
      </c>
      <c r="M2184" s="16">
        <v>865</v>
      </c>
      <c r="N2184" s="16">
        <v>25</v>
      </c>
      <c r="O2184" s="16">
        <v>796</v>
      </c>
      <c r="P2184" s="16">
        <v>14</v>
      </c>
      <c r="Q2184" s="16">
        <v>772</v>
      </c>
      <c r="R2184" s="16">
        <v>12</v>
      </c>
      <c r="S2184" s="16">
        <v>1209</v>
      </c>
      <c r="T2184" s="16">
        <v>48</v>
      </c>
      <c r="U2184" s="16">
        <v>772</v>
      </c>
      <c r="V2184" s="16">
        <v>12</v>
      </c>
      <c r="W2184" s="17">
        <f>100*(O2184-Q2184)/O2184</f>
        <v>3.0150753768844223</v>
      </c>
      <c r="X2184" s="119">
        <v>2.6003773121780611E-2</v>
      </c>
      <c r="Y2184" s="119">
        <v>2.0660222381748111E-4</v>
      </c>
      <c r="Z2184" s="120">
        <v>9.8103622296453704E-4</v>
      </c>
      <c r="AA2184" s="120">
        <v>8.4094455943242683E-6</v>
      </c>
      <c r="AB2184" s="120">
        <v>0.28241889360659855</v>
      </c>
      <c r="AC2184" s="120">
        <v>1.6022107414187564E-5</v>
      </c>
      <c r="AD2184" s="20">
        <f t="shared" si="323"/>
        <v>-12.487318171582329</v>
      </c>
      <c r="AE2184" s="20">
        <f t="shared" si="324"/>
        <v>4.0614746946388003</v>
      </c>
      <c r="AF2184" s="20">
        <f t="shared" si="325"/>
        <v>0.56757612901833054</v>
      </c>
      <c r="AG2184" s="21">
        <f t="shared" si="326"/>
        <v>1176.6344947806913</v>
      </c>
      <c r="AH2184" s="21">
        <f t="shared" si="327"/>
        <v>1416.2526118510593</v>
      </c>
      <c r="AI2184" s="21">
        <f t="shared" si="330"/>
        <v>1686.8387088285042</v>
      </c>
      <c r="AJ2184" s="20">
        <f t="shared" si="328"/>
        <v>-0.97045071617576695</v>
      </c>
    </row>
    <row r="2185" spans="1:36">
      <c r="A2185" s="1" t="s">
        <v>2203</v>
      </c>
      <c r="B2185" s="54">
        <v>246.99</v>
      </c>
      <c r="C2185" s="54">
        <v>359.92</v>
      </c>
      <c r="D2185" s="12">
        <f t="shared" si="329"/>
        <v>0.68623583018448542</v>
      </c>
      <c r="E2185" s="13">
        <v>5.2220000000000003E-2</v>
      </c>
      <c r="F2185" s="13">
        <v>1.0200000000000001E-3</v>
      </c>
      <c r="G2185" s="14">
        <v>0.26528000000000002</v>
      </c>
      <c r="H2185" s="14">
        <v>4.7299999999999998E-3</v>
      </c>
      <c r="I2185" s="13">
        <v>3.6859999999999997E-2</v>
      </c>
      <c r="J2185" s="13">
        <v>4.6999999999999999E-4</v>
      </c>
      <c r="K2185" s="15">
        <v>1.056E-2</v>
      </c>
      <c r="L2185" s="15">
        <v>1.9000000000000001E-4</v>
      </c>
      <c r="M2185" s="16">
        <v>295</v>
      </c>
      <c r="N2185" s="16">
        <v>20</v>
      </c>
      <c r="O2185" s="16">
        <v>239</v>
      </c>
      <c r="P2185" s="16">
        <v>4</v>
      </c>
      <c r="Q2185" s="16">
        <v>233</v>
      </c>
      <c r="R2185" s="16">
        <v>3</v>
      </c>
      <c r="S2185" s="16">
        <v>212</v>
      </c>
      <c r="T2185" s="16">
        <v>4</v>
      </c>
      <c r="U2185" s="16">
        <v>233</v>
      </c>
      <c r="V2185" s="16">
        <v>3</v>
      </c>
      <c r="W2185" s="17">
        <f>100*(O2185-Q2185)/O2185</f>
        <v>2.510460251046025</v>
      </c>
      <c r="X2185" s="119">
        <v>2.1683874581240863E-2</v>
      </c>
      <c r="Y2185" s="119">
        <v>5.0303462781787947E-4</v>
      </c>
      <c r="Z2185" s="120">
        <v>8.3560638947844876E-4</v>
      </c>
      <c r="AA2185" s="120">
        <v>1.7967859606859993E-5</v>
      </c>
      <c r="AB2185" s="120">
        <v>0.28250353647595144</v>
      </c>
      <c r="AC2185" s="120">
        <v>1.4724943258056554E-5</v>
      </c>
      <c r="AD2185" s="20">
        <f t="shared" si="323"/>
        <v>-9.4939924762205141</v>
      </c>
      <c r="AE2185" s="20">
        <f t="shared" si="324"/>
        <v>-4.5064397697858194</v>
      </c>
      <c r="AF2185" s="20">
        <f t="shared" si="325"/>
        <v>0.52100222626167503</v>
      </c>
      <c r="AG2185" s="21">
        <f t="shared" si="326"/>
        <v>1053.9212013051283</v>
      </c>
      <c r="AH2185" s="21">
        <f t="shared" si="327"/>
        <v>1545.1224462749963</v>
      </c>
      <c r="AI2185" s="21">
        <f t="shared" si="330"/>
        <v>2096.2138737104947</v>
      </c>
      <c r="AJ2185" s="20">
        <f t="shared" si="328"/>
        <v>-0.97483113284703471</v>
      </c>
    </row>
    <row r="2186" spans="1:36">
      <c r="A2186" s="1" t="s">
        <v>2204</v>
      </c>
      <c r="B2186" s="54">
        <v>31.66</v>
      </c>
      <c r="C2186" s="54">
        <v>28.5</v>
      </c>
      <c r="D2186" s="12">
        <f t="shared" si="329"/>
        <v>1.1108771929824561</v>
      </c>
      <c r="E2186" s="13">
        <v>7.6450000000000004E-2</v>
      </c>
      <c r="F2186" s="13">
        <v>2E-3</v>
      </c>
      <c r="G2186" s="14">
        <v>1.9451499999999999</v>
      </c>
      <c r="H2186" s="14">
        <v>4.6429999999999999E-2</v>
      </c>
      <c r="I2186" s="13">
        <v>0.18464</v>
      </c>
      <c r="J2186" s="13">
        <v>3.2100000000000002E-3</v>
      </c>
      <c r="K2186" s="15">
        <v>7.0980000000000001E-2</v>
      </c>
      <c r="L2186" s="15">
        <v>1.4300000000000001E-3</v>
      </c>
      <c r="M2186" s="16">
        <v>1107</v>
      </c>
      <c r="N2186" s="16">
        <v>23</v>
      </c>
      <c r="O2186" s="16">
        <v>1097</v>
      </c>
      <c r="P2186" s="16">
        <v>16</v>
      </c>
      <c r="Q2186" s="16">
        <v>1092</v>
      </c>
      <c r="R2186" s="16">
        <v>17</v>
      </c>
      <c r="S2186" s="16">
        <v>1386</v>
      </c>
      <c r="T2186" s="16">
        <v>27</v>
      </c>
      <c r="U2186" s="16">
        <v>1107</v>
      </c>
      <c r="V2186" s="16">
        <v>23</v>
      </c>
      <c r="W2186" s="17">
        <f>100*(M2186-Q2186)/M2186</f>
        <v>1.3550135501355014</v>
      </c>
      <c r="X2186" s="119">
        <v>2.0016659990749419E-2</v>
      </c>
      <c r="Y2186" s="119">
        <v>4.6168241637244579E-4</v>
      </c>
      <c r="Z2186" s="120">
        <v>7.7320400408753586E-4</v>
      </c>
      <c r="AA2186" s="120">
        <v>1.5055562700901649E-5</v>
      </c>
      <c r="AB2186" s="120">
        <v>0.28210140401876521</v>
      </c>
      <c r="AC2186" s="120">
        <v>1.6282114739776431E-5</v>
      </c>
      <c r="AD2186" s="20">
        <f t="shared" si="323"/>
        <v>-23.715077208309452</v>
      </c>
      <c r="AE2186" s="20">
        <f t="shared" si="324"/>
        <v>0.23334020595067173</v>
      </c>
      <c r="AF2186" s="20">
        <f t="shared" si="325"/>
        <v>0.57721888086340511</v>
      </c>
      <c r="AG2186" s="21">
        <f t="shared" si="326"/>
        <v>1610.571075972701</v>
      </c>
      <c r="AH2186" s="21">
        <f t="shared" si="327"/>
        <v>1913.2178052594561</v>
      </c>
      <c r="AI2186" s="21">
        <f t="shared" si="330"/>
        <v>2251.8292834684275</v>
      </c>
      <c r="AJ2186" s="20">
        <f t="shared" si="328"/>
        <v>-0.97671072276844773</v>
      </c>
    </row>
    <row r="2187" spans="1:36">
      <c r="A2187" s="1" t="s">
        <v>2205</v>
      </c>
      <c r="B2187" s="54">
        <v>812.81</v>
      </c>
      <c r="C2187" s="54">
        <v>747.53</v>
      </c>
      <c r="D2187" s="12">
        <f t="shared" si="329"/>
        <v>1.0873275988923521</v>
      </c>
      <c r="E2187" s="13">
        <v>5.0209999999999998E-2</v>
      </c>
      <c r="F2187" s="13">
        <v>6.7000000000000002E-4</v>
      </c>
      <c r="G2187" s="14">
        <v>0.22564999999999999</v>
      </c>
      <c r="H2187" s="14">
        <v>2.7599999999999999E-3</v>
      </c>
      <c r="I2187" s="13">
        <v>3.261E-2</v>
      </c>
      <c r="J2187" s="13">
        <v>3.6000000000000002E-4</v>
      </c>
      <c r="K2187" s="15">
        <v>9.4400000000000005E-3</v>
      </c>
      <c r="L2187" s="15">
        <v>1E-4</v>
      </c>
      <c r="M2187" s="16">
        <v>205</v>
      </c>
      <c r="N2187" s="16">
        <v>13</v>
      </c>
      <c r="O2187" s="16">
        <v>207</v>
      </c>
      <c r="P2187" s="16">
        <v>2</v>
      </c>
      <c r="Q2187" s="16">
        <v>207</v>
      </c>
      <c r="R2187" s="16">
        <v>2</v>
      </c>
      <c r="S2187" s="16">
        <v>190</v>
      </c>
      <c r="T2187" s="16">
        <v>2</v>
      </c>
      <c r="U2187" s="16">
        <v>207</v>
      </c>
      <c r="V2187" s="16">
        <v>2</v>
      </c>
      <c r="W2187" s="17">
        <f>100*(O2187-Q2187)/O2187</f>
        <v>0</v>
      </c>
      <c r="X2187" s="119">
        <v>2.44185454646891E-2</v>
      </c>
      <c r="Y2187" s="119">
        <v>1.1850448373866991E-4</v>
      </c>
      <c r="Z2187" s="120">
        <v>9.7416411905835694E-4</v>
      </c>
      <c r="AA2187" s="120">
        <v>4.5657246690113136E-6</v>
      </c>
      <c r="AB2187" s="120">
        <v>0.28233490384924731</v>
      </c>
      <c r="AC2187" s="120">
        <v>1.6032172985865285E-5</v>
      </c>
      <c r="AD2187" s="20">
        <f t="shared" si="323"/>
        <v>-15.457547096343616</v>
      </c>
      <c r="AE2187" s="20">
        <f t="shared" si="324"/>
        <v>-11.049549278918658</v>
      </c>
      <c r="AF2187" s="20">
        <f t="shared" si="325"/>
        <v>0.56722253157006353</v>
      </c>
      <c r="AG2187" s="21">
        <f t="shared" si="326"/>
        <v>1293.8822753172697</v>
      </c>
      <c r="AH2187" s="21">
        <f t="shared" si="327"/>
        <v>1937.8335513645043</v>
      </c>
      <c r="AI2187" s="21">
        <f t="shared" si="330"/>
        <v>2664.7836429375961</v>
      </c>
      <c r="AJ2187" s="20">
        <f t="shared" si="328"/>
        <v>-0.9706577072572784</v>
      </c>
    </row>
    <row r="2188" spans="1:36">
      <c r="A2188" s="1" t="s">
        <v>2206</v>
      </c>
      <c r="B2188" s="54">
        <v>106.41</v>
      </c>
      <c r="C2188" s="54">
        <v>276.72000000000003</v>
      </c>
      <c r="D2188" s="12">
        <f t="shared" si="329"/>
        <v>0.38454032957502166</v>
      </c>
      <c r="E2188" s="13">
        <v>0.11106000000000001</v>
      </c>
      <c r="F2188" s="13">
        <v>1.32E-3</v>
      </c>
      <c r="G2188" s="14">
        <v>4.7023299999999999</v>
      </c>
      <c r="H2188" s="14">
        <v>5.144E-2</v>
      </c>
      <c r="I2188" s="13">
        <v>0.30723</v>
      </c>
      <c r="J2188" s="13">
        <v>3.7799999999999999E-3</v>
      </c>
      <c r="K2188" s="15">
        <v>0.11650000000000001</v>
      </c>
      <c r="L2188" s="15">
        <v>2.0799999999999998E-3</v>
      </c>
      <c r="M2188" s="16">
        <v>1817</v>
      </c>
      <c r="N2188" s="16">
        <v>10</v>
      </c>
      <c r="O2188" s="16">
        <v>1768</v>
      </c>
      <c r="P2188" s="16">
        <v>9</v>
      </c>
      <c r="Q2188" s="16">
        <v>1727</v>
      </c>
      <c r="R2188" s="16">
        <v>19</v>
      </c>
      <c r="S2188" s="16">
        <v>2227</v>
      </c>
      <c r="T2188" s="16">
        <v>38</v>
      </c>
      <c r="U2188" s="16">
        <v>1817</v>
      </c>
      <c r="V2188" s="16">
        <v>10</v>
      </c>
      <c r="W2188" s="17">
        <f>100*(M2188-Q2188)/M2188</f>
        <v>4.9532195927352776</v>
      </c>
      <c r="X2188" s="119">
        <v>3.5902408089435525E-2</v>
      </c>
      <c r="Y2188" s="119">
        <v>1.7733536695745605E-4</v>
      </c>
      <c r="Z2188" s="120">
        <v>1.3689594212407774E-3</v>
      </c>
      <c r="AA2188" s="120">
        <v>6.4521542692173036E-6</v>
      </c>
      <c r="AB2188" s="120">
        <v>0.28185822794115639</v>
      </c>
      <c r="AC2188" s="120">
        <v>1.4665069101049316E-5</v>
      </c>
      <c r="AD2188" s="20">
        <f t="shared" si="323"/>
        <v>-32.314799868573552</v>
      </c>
      <c r="AE2188" s="20">
        <f t="shared" si="324"/>
        <v>6.5555144582263303</v>
      </c>
      <c r="AF2188" s="20">
        <f t="shared" si="325"/>
        <v>0.5207277420039802</v>
      </c>
      <c r="AG2188" s="21">
        <f t="shared" si="326"/>
        <v>1976.1578364440149</v>
      </c>
      <c r="AH2188" s="21">
        <f t="shared" si="327"/>
        <v>2067.7893253634638</v>
      </c>
      <c r="AI2188" s="21">
        <f t="shared" si="330"/>
        <v>2173.1208420161188</v>
      </c>
      <c r="AJ2188" s="20">
        <f t="shared" si="328"/>
        <v>-0.95876628249274765</v>
      </c>
    </row>
    <row r="2189" spans="1:36">
      <c r="A2189" s="1" t="s">
        <v>2207</v>
      </c>
      <c r="B2189" s="54">
        <v>595.59</v>
      </c>
      <c r="C2189" s="54">
        <v>801.84</v>
      </c>
      <c r="D2189" s="12">
        <f t="shared" si="329"/>
        <v>0.74277910805148162</v>
      </c>
      <c r="E2189" s="13">
        <v>6.9650000000000004E-2</v>
      </c>
      <c r="F2189" s="13">
        <v>2.9299999999999999E-3</v>
      </c>
      <c r="G2189" s="14">
        <v>0.71950000000000003</v>
      </c>
      <c r="H2189" s="14">
        <v>2.8420000000000001E-2</v>
      </c>
      <c r="I2189" s="13">
        <v>7.4929999999999997E-2</v>
      </c>
      <c r="J2189" s="13">
        <v>1.08E-3</v>
      </c>
      <c r="K2189" s="15">
        <v>2.2749999999999999E-2</v>
      </c>
      <c r="L2189" s="15">
        <v>2.9E-4</v>
      </c>
      <c r="M2189" s="16">
        <v>918</v>
      </c>
      <c r="N2189" s="16">
        <v>89</v>
      </c>
      <c r="O2189" s="16">
        <v>550</v>
      </c>
      <c r="P2189" s="16">
        <v>17</v>
      </c>
      <c r="Q2189" s="16">
        <v>466</v>
      </c>
      <c r="R2189" s="16">
        <v>6</v>
      </c>
      <c r="S2189" s="16">
        <v>455</v>
      </c>
      <c r="T2189" s="16">
        <v>6</v>
      </c>
      <c r="U2189" s="16">
        <v>466</v>
      </c>
      <c r="V2189" s="16">
        <v>6</v>
      </c>
      <c r="W2189" s="17">
        <f>100*(O2189-Q2189)/O2189</f>
        <v>15.272727272727273</v>
      </c>
      <c r="X2189" s="119">
        <v>3.6396777544635661E-2</v>
      </c>
      <c r="Y2189" s="119">
        <v>4.0839498810431714E-4</v>
      </c>
      <c r="Z2189" s="120">
        <v>1.4078902918334415E-3</v>
      </c>
      <c r="AA2189" s="120">
        <v>2.0298807867355465E-5</v>
      </c>
      <c r="AB2189" s="120">
        <v>0.28215308671710099</v>
      </c>
      <c r="AC2189" s="120">
        <v>1.5764079790350983E-5</v>
      </c>
      <c r="AD2189" s="20">
        <f t="shared" si="323"/>
        <v>-21.887360944472523</v>
      </c>
      <c r="AE2189" s="20">
        <f t="shared" si="324"/>
        <v>-12.074932119666704</v>
      </c>
      <c r="AF2189" s="20">
        <f t="shared" si="325"/>
        <v>0.55805629342669905</v>
      </c>
      <c r="AG2189" s="21">
        <f t="shared" si="326"/>
        <v>1565.1575456778169</v>
      </c>
      <c r="AH2189" s="21">
        <f t="shared" si="327"/>
        <v>2196.1570575847959</v>
      </c>
      <c r="AI2189" s="21">
        <f t="shared" si="330"/>
        <v>2922.8230217704104</v>
      </c>
      <c r="AJ2189" s="20">
        <f t="shared" si="328"/>
        <v>-0.95759366590863126</v>
      </c>
    </row>
    <row r="2190" spans="1:36">
      <c r="A2190" s="1" t="s">
        <v>2208</v>
      </c>
      <c r="B2190" s="54">
        <v>281.75</v>
      </c>
      <c r="C2190" s="54">
        <v>588.78</v>
      </c>
      <c r="D2190" s="12">
        <f t="shared" si="329"/>
        <v>0.47853187947960191</v>
      </c>
      <c r="E2190" s="13">
        <v>5.1459999999999999E-2</v>
      </c>
      <c r="F2190" s="13">
        <v>1.4E-3</v>
      </c>
      <c r="G2190" s="14">
        <v>0.25389</v>
      </c>
      <c r="H2190" s="14">
        <v>6.2899999999999996E-3</v>
      </c>
      <c r="I2190" s="13">
        <v>3.5799999999999998E-2</v>
      </c>
      <c r="J2190" s="13">
        <v>5.5000000000000003E-4</v>
      </c>
      <c r="K2190" s="15">
        <v>1.453E-2</v>
      </c>
      <c r="L2190" s="15">
        <v>3.6000000000000002E-4</v>
      </c>
      <c r="M2190" s="16">
        <v>261</v>
      </c>
      <c r="N2190" s="16">
        <v>30</v>
      </c>
      <c r="O2190" s="16">
        <v>230</v>
      </c>
      <c r="P2190" s="16">
        <v>5</v>
      </c>
      <c r="Q2190" s="16">
        <v>227</v>
      </c>
      <c r="R2190" s="16">
        <v>3</v>
      </c>
      <c r="S2190" s="16">
        <v>292</v>
      </c>
      <c r="T2190" s="16">
        <v>7</v>
      </c>
      <c r="U2190" s="16">
        <v>227</v>
      </c>
      <c r="V2190" s="16">
        <v>3</v>
      </c>
      <c r="W2190" s="17">
        <f>100*(O2190-Q2190)/O2190</f>
        <v>1.3043478260869565</v>
      </c>
      <c r="X2190" s="119">
        <v>2.6216636999854073E-2</v>
      </c>
      <c r="Y2190" s="119">
        <v>8.1130719172353618E-4</v>
      </c>
      <c r="Z2190" s="120">
        <v>9.7742733696487994E-4</v>
      </c>
      <c r="AA2190" s="120">
        <v>2.8255967786241235E-5</v>
      </c>
      <c r="AB2190" s="120">
        <v>0.28246867080649363</v>
      </c>
      <c r="AC2190" s="120">
        <v>1.878913542791342E-5</v>
      </c>
      <c r="AD2190" s="20">
        <f t="shared" si="323"/>
        <v>-10.726988298218609</v>
      </c>
      <c r="AE2190" s="20">
        <f t="shared" si="324"/>
        <v>-5.890110618747002</v>
      </c>
      <c r="AF2190" s="20">
        <f t="shared" si="325"/>
        <v>0.66479387040300586</v>
      </c>
      <c r="AG2190" s="21">
        <f t="shared" si="326"/>
        <v>1106.7800609837175</v>
      </c>
      <c r="AH2190" s="21">
        <f t="shared" si="327"/>
        <v>1627.9065258137964</v>
      </c>
      <c r="AI2190" s="21">
        <f t="shared" si="330"/>
        <v>2216.2872666555913</v>
      </c>
      <c r="AJ2190" s="20">
        <f t="shared" si="328"/>
        <v>-0.97055941756129882</v>
      </c>
    </row>
    <row r="2191" spans="1:36">
      <c r="A2191" s="1" t="s">
        <v>2209</v>
      </c>
      <c r="B2191" s="54">
        <v>77.459999999999994</v>
      </c>
      <c r="C2191" s="54">
        <v>57.23</v>
      </c>
      <c r="D2191" s="12">
        <f t="shared" si="329"/>
        <v>1.353485933950725</v>
      </c>
      <c r="E2191" s="13">
        <v>9.2289999999999997E-2</v>
      </c>
      <c r="F2191" s="13">
        <v>1.47E-3</v>
      </c>
      <c r="G2191" s="14">
        <v>3.2356799999999999</v>
      </c>
      <c r="H2191" s="14">
        <v>4.7039999999999998E-2</v>
      </c>
      <c r="I2191" s="13">
        <v>0.25441000000000003</v>
      </c>
      <c r="J2191" s="13">
        <v>3.46E-3</v>
      </c>
      <c r="K2191" s="15">
        <v>7.3520000000000002E-2</v>
      </c>
      <c r="L2191" s="15">
        <v>1.0499999999999999E-3</v>
      </c>
      <c r="M2191" s="16">
        <v>1473</v>
      </c>
      <c r="N2191" s="16">
        <v>12</v>
      </c>
      <c r="O2191" s="16">
        <v>1466</v>
      </c>
      <c r="P2191" s="16">
        <v>11</v>
      </c>
      <c r="Q2191" s="16">
        <v>1461</v>
      </c>
      <c r="R2191" s="16">
        <v>18</v>
      </c>
      <c r="S2191" s="16">
        <v>1434</v>
      </c>
      <c r="T2191" s="16">
        <v>20</v>
      </c>
      <c r="U2191" s="16">
        <v>1473</v>
      </c>
      <c r="V2191" s="16">
        <v>12</v>
      </c>
      <c r="W2191" s="17">
        <f>100*(M2191-Q2191)/M2191</f>
        <v>0.81466395112016299</v>
      </c>
      <c r="X2191" s="119">
        <v>1.1272462518721589E-2</v>
      </c>
      <c r="Y2191" s="119">
        <v>1.5634052408226029E-4</v>
      </c>
      <c r="Z2191" s="120">
        <v>4.4890427740065369E-4</v>
      </c>
      <c r="AA2191" s="120">
        <v>5.3928733805955134E-6</v>
      </c>
      <c r="AB2191" s="120">
        <v>0.28194143024475998</v>
      </c>
      <c r="AC2191" s="120">
        <v>1.6078149924049471E-5</v>
      </c>
      <c r="AD2191" s="20">
        <f t="shared" si="323"/>
        <v>-29.372418600145387</v>
      </c>
      <c r="AE2191" s="20">
        <f t="shared" si="324"/>
        <v>2.9316658751876723</v>
      </c>
      <c r="AF2191" s="20">
        <f t="shared" si="325"/>
        <v>0.57045808167815881</v>
      </c>
      <c r="AG2191" s="21">
        <f t="shared" si="326"/>
        <v>1815.7092610979657</v>
      </c>
      <c r="AH2191" s="21">
        <f t="shared" si="327"/>
        <v>2026.3928139399779</v>
      </c>
      <c r="AI2191" s="21">
        <f t="shared" si="330"/>
        <v>2258.8177957947687</v>
      </c>
      <c r="AJ2191" s="20">
        <f t="shared" si="328"/>
        <v>-0.98647878682528156</v>
      </c>
    </row>
    <row r="2192" spans="1:36">
      <c r="A2192" s="1" t="s">
        <v>2210</v>
      </c>
      <c r="B2192" s="54">
        <v>110.54</v>
      </c>
      <c r="C2192" s="54">
        <v>245.78</v>
      </c>
      <c r="D2192" s="12">
        <f t="shared" si="329"/>
        <v>0.44975181056229152</v>
      </c>
      <c r="E2192" s="13">
        <v>0.10925</v>
      </c>
      <c r="F2192" s="13">
        <v>1.58E-3</v>
      </c>
      <c r="G2192" s="14">
        <v>4.7586700000000004</v>
      </c>
      <c r="H2192" s="14">
        <v>6.3159999999999994E-2</v>
      </c>
      <c r="I2192" s="13">
        <v>0.31608999999999998</v>
      </c>
      <c r="J2192" s="13">
        <v>4.28E-3</v>
      </c>
      <c r="K2192" s="15">
        <v>8.745E-2</v>
      </c>
      <c r="L2192" s="15">
        <v>1.98E-3</v>
      </c>
      <c r="M2192" s="16">
        <v>1787</v>
      </c>
      <c r="N2192" s="16">
        <v>11</v>
      </c>
      <c r="O2192" s="16">
        <v>1778</v>
      </c>
      <c r="P2192" s="16">
        <v>11</v>
      </c>
      <c r="Q2192" s="16">
        <v>1771</v>
      </c>
      <c r="R2192" s="16">
        <v>21</v>
      </c>
      <c r="S2192" s="16">
        <v>1695</v>
      </c>
      <c r="T2192" s="16">
        <v>37</v>
      </c>
      <c r="U2192" s="16">
        <v>1787</v>
      </c>
      <c r="V2192" s="16">
        <v>11</v>
      </c>
      <c r="W2192" s="17">
        <f>100*(M2192-Q2192)/M2192</f>
        <v>0.89535534415221041</v>
      </c>
      <c r="X2192" s="119">
        <v>3.0753302082760645E-2</v>
      </c>
      <c r="Y2192" s="119">
        <v>1.8177419068892957E-4</v>
      </c>
      <c r="Z2192" s="120">
        <v>1.164913002589548E-3</v>
      </c>
      <c r="AA2192" s="120">
        <v>7.6862479875046689E-6</v>
      </c>
      <c r="AB2192" s="120">
        <v>0.28149462370910494</v>
      </c>
      <c r="AC2192" s="120">
        <v>1.5040341233208919E-5</v>
      </c>
      <c r="AD2192" s="20">
        <f t="shared" si="323"/>
        <v>-45.173365499239225</v>
      </c>
      <c r="AE2192" s="20">
        <f t="shared" si="324"/>
        <v>-6.7641067814905309</v>
      </c>
      <c r="AF2192" s="20">
        <f t="shared" si="325"/>
        <v>0.53401645019552479</v>
      </c>
      <c r="AG2192" s="21">
        <f t="shared" si="326"/>
        <v>2467.3577694847422</v>
      </c>
      <c r="AH2192" s="21">
        <f t="shared" si="327"/>
        <v>2864.9475991138124</v>
      </c>
      <c r="AI2192" s="21">
        <f t="shared" si="330"/>
        <v>3317.6855907416139</v>
      </c>
      <c r="AJ2192" s="20">
        <f t="shared" si="328"/>
        <v>-0.96491225895814614</v>
      </c>
    </row>
    <row r="2193" spans="1:36">
      <c r="A2193" s="1" t="s">
        <v>2211</v>
      </c>
      <c r="B2193" s="54">
        <v>125.07</v>
      </c>
      <c r="C2193" s="54">
        <v>212.39</v>
      </c>
      <c r="D2193" s="12">
        <f t="shared" si="329"/>
        <v>0.58886953246386364</v>
      </c>
      <c r="E2193" s="13">
        <v>7.7859999999999999E-2</v>
      </c>
      <c r="F2193" s="13">
        <v>2.33E-3</v>
      </c>
      <c r="G2193" s="14">
        <v>1.36415</v>
      </c>
      <c r="H2193" s="14">
        <v>3.7130000000000003E-2</v>
      </c>
      <c r="I2193" s="13">
        <v>0.12706999999999999</v>
      </c>
      <c r="J2193" s="13">
        <v>1.57E-3</v>
      </c>
      <c r="K2193" s="15">
        <v>3.8109999999999998E-2</v>
      </c>
      <c r="L2193" s="15">
        <v>4.6999999999999999E-4</v>
      </c>
      <c r="M2193" s="16">
        <v>1143</v>
      </c>
      <c r="N2193" s="16">
        <v>61</v>
      </c>
      <c r="O2193" s="16">
        <v>874</v>
      </c>
      <c r="P2193" s="16">
        <v>16</v>
      </c>
      <c r="Q2193" s="16">
        <v>771</v>
      </c>
      <c r="R2193" s="16">
        <v>9</v>
      </c>
      <c r="S2193" s="16">
        <v>756</v>
      </c>
      <c r="T2193" s="16">
        <v>9</v>
      </c>
      <c r="U2193" s="16">
        <v>1143</v>
      </c>
      <c r="V2193" s="16">
        <v>61</v>
      </c>
      <c r="W2193" s="17">
        <f t="shared" ref="W2193:W2199" si="331">100*(O2193-Q2193)/O2193</f>
        <v>11.784897025171624</v>
      </c>
      <c r="X2193" s="119">
        <v>4.1277876159609095E-2</v>
      </c>
      <c r="Y2193" s="119">
        <v>3.5538773929050065E-4</v>
      </c>
      <c r="Z2193" s="120">
        <v>1.5466436874690044E-3</v>
      </c>
      <c r="AA2193" s="120">
        <v>1.4117571359432574E-5</v>
      </c>
      <c r="AB2193" s="120">
        <v>0.28223374618059904</v>
      </c>
      <c r="AC2193" s="120">
        <v>1.3890667034384136E-5</v>
      </c>
      <c r="AD2193" s="20">
        <f t="shared" si="323"/>
        <v>-19.034905132084834</v>
      </c>
      <c r="AE2193" s="20">
        <f t="shared" si="324"/>
        <v>5.1237261610093121</v>
      </c>
      <c r="AF2193" s="20">
        <f t="shared" si="325"/>
        <v>0.49247921412890922</v>
      </c>
      <c r="AG2193" s="21">
        <f t="shared" si="326"/>
        <v>1457.0033247557296</v>
      </c>
      <c r="AH2193" s="21">
        <f t="shared" si="327"/>
        <v>1635.4166291750776</v>
      </c>
      <c r="AI2193" s="21">
        <f t="shared" si="330"/>
        <v>1842.2316134286102</v>
      </c>
      <c r="AJ2193" s="20">
        <f t="shared" si="328"/>
        <v>-0.95341434676298176</v>
      </c>
    </row>
    <row r="2194" spans="1:36">
      <c r="A2194" s="1" t="s">
        <v>2212</v>
      </c>
      <c r="B2194" s="54">
        <v>18.62</v>
      </c>
      <c r="C2194" s="54">
        <v>51.74</v>
      </c>
      <c r="D2194" s="12">
        <f t="shared" si="329"/>
        <v>0.3598763045999227</v>
      </c>
      <c r="E2194" s="13">
        <v>5.2290000000000003E-2</v>
      </c>
      <c r="F2194" s="13">
        <v>4.8199999999999996E-3</v>
      </c>
      <c r="G2194" s="14">
        <v>0.28817999999999999</v>
      </c>
      <c r="H2194" s="14">
        <v>2.4129999999999999E-2</v>
      </c>
      <c r="I2194" s="13">
        <v>3.9989999999999998E-2</v>
      </c>
      <c r="J2194" s="13">
        <v>1.6800000000000001E-3</v>
      </c>
      <c r="K2194" s="15">
        <v>1.7080000000000001E-2</v>
      </c>
      <c r="L2194" s="15">
        <v>1.6199999999999999E-3</v>
      </c>
      <c r="M2194" s="16">
        <v>298</v>
      </c>
      <c r="N2194" s="16">
        <v>116</v>
      </c>
      <c r="O2194" s="16">
        <v>257</v>
      </c>
      <c r="P2194" s="16">
        <v>19</v>
      </c>
      <c r="Q2194" s="16">
        <v>253</v>
      </c>
      <c r="R2194" s="16">
        <v>10</v>
      </c>
      <c r="S2194" s="16">
        <v>342</v>
      </c>
      <c r="T2194" s="16">
        <v>32</v>
      </c>
      <c r="U2194" s="16">
        <v>253</v>
      </c>
      <c r="V2194" s="16">
        <v>10</v>
      </c>
      <c r="W2194" s="17">
        <f t="shared" si="331"/>
        <v>1.556420233463035</v>
      </c>
      <c r="X2194" s="119">
        <v>2.4347286923061574E-2</v>
      </c>
      <c r="Y2194" s="119">
        <v>5.3054914831936217E-4</v>
      </c>
      <c r="Z2194" s="120">
        <v>1.0281622453830737E-3</v>
      </c>
      <c r="AA2194" s="120">
        <v>2.1492700382469174E-5</v>
      </c>
      <c r="AB2194" s="120">
        <v>0.2830129811085067</v>
      </c>
      <c r="AC2194" s="120">
        <v>1.7689724254181001E-5</v>
      </c>
      <c r="AD2194" s="20">
        <f t="shared" ref="AD2194:AD2257" si="332">((AB2194/0.282772)-1)*10000</f>
        <v>8.522099377119563</v>
      </c>
      <c r="AE2194" s="20">
        <f t="shared" ref="AE2194:AE2257" si="333">((AB2194-Z2194*(EXP(0.00001865*U2194) -1))/(0.282772-0.0332*(EXP(0.00001867*U2194) -1))-1)*10000</f>
        <v>13.916814994214821</v>
      </c>
      <c r="AF2194" s="20">
        <f t="shared" ref="AF2194:AF2257" si="334">(AC2194/(0.282772-0.0332*(EXP(0.00001867*U2194) -1)))*10000</f>
        <v>0.62593055004050158</v>
      </c>
      <c r="AG2194" s="21">
        <f t="shared" ref="AG2194:AG2257" si="335">10000/0.1867*LN(1+(AB2194-0.28325)/(Z2194-0.0384))</f>
        <v>338.62625591702107</v>
      </c>
      <c r="AH2194" s="21">
        <f t="shared" ref="AH2194:AH2257" si="336">AG2194-(AG2194-U2194)*(-0.55-AJ2194)/(-0.55-0.16)</f>
        <v>389.16157663027849</v>
      </c>
      <c r="AI2194" s="21">
        <f t="shared" si="330"/>
        <v>446.34943881499549</v>
      </c>
      <c r="AJ2194" s="20">
        <f t="shared" ref="AJ2194:AJ2257" si="337">Z2194/0.0332-1</f>
        <v>-0.96903125766918452</v>
      </c>
    </row>
    <row r="2195" spans="1:36">
      <c r="A2195" s="1" t="s">
        <v>2213</v>
      </c>
      <c r="B2195" s="54">
        <v>105.19</v>
      </c>
      <c r="C2195" s="54">
        <v>137.38999999999999</v>
      </c>
      <c r="D2195" s="12">
        <f t="shared" si="329"/>
        <v>0.76563068636727571</v>
      </c>
      <c r="E2195" s="13">
        <v>5.3949999999999998E-2</v>
      </c>
      <c r="F2195" s="13">
        <v>5.2300000000000003E-3</v>
      </c>
      <c r="G2195" s="14">
        <v>0.13278000000000001</v>
      </c>
      <c r="H2195" s="14">
        <v>1.1679999999999999E-2</v>
      </c>
      <c r="I2195" s="13">
        <v>1.7860000000000001E-2</v>
      </c>
      <c r="J2195" s="13">
        <v>7.6999999999999996E-4</v>
      </c>
      <c r="K2195" s="15">
        <v>7.1000000000000004E-3</v>
      </c>
      <c r="L2195" s="15">
        <v>4.8000000000000001E-4</v>
      </c>
      <c r="M2195" s="16">
        <v>369</v>
      </c>
      <c r="N2195" s="16">
        <v>122</v>
      </c>
      <c r="O2195" s="16">
        <v>127</v>
      </c>
      <c r="P2195" s="16">
        <v>10</v>
      </c>
      <c r="Q2195" s="16">
        <v>114</v>
      </c>
      <c r="R2195" s="16">
        <v>5</v>
      </c>
      <c r="S2195" s="16">
        <v>143</v>
      </c>
      <c r="T2195" s="16">
        <v>10</v>
      </c>
      <c r="U2195" s="16">
        <v>114</v>
      </c>
      <c r="V2195" s="16">
        <v>5</v>
      </c>
      <c r="W2195" s="17">
        <f t="shared" si="331"/>
        <v>10.236220472440944</v>
      </c>
      <c r="X2195" s="119">
        <v>1.3877506598973173E-2</v>
      </c>
      <c r="Y2195" s="119">
        <v>5.8632590999868114E-5</v>
      </c>
      <c r="Z2195" s="120">
        <v>5.701919385362117E-4</v>
      </c>
      <c r="AA2195" s="120">
        <v>2.3930336503525551E-6</v>
      </c>
      <c r="AB2195" s="120">
        <v>0.28303744035463746</v>
      </c>
      <c r="AC2195" s="120">
        <v>1.6816269224848489E-5</v>
      </c>
      <c r="AD2195" s="20">
        <f t="shared" si="332"/>
        <v>9.3870805679996394</v>
      </c>
      <c r="AE2195" s="20">
        <f t="shared" si="333"/>
        <v>11.848700084489128</v>
      </c>
      <c r="AF2195" s="20">
        <f t="shared" si="334"/>
        <v>0.59484238146652857</v>
      </c>
      <c r="AG2195" s="21">
        <f t="shared" si="335"/>
        <v>300.11319637547763</v>
      </c>
      <c r="AH2195" s="21">
        <f t="shared" si="336"/>
        <v>413.57030267197905</v>
      </c>
      <c r="AI2195" s="21">
        <f t="shared" si="330"/>
        <v>539.3898297942103</v>
      </c>
      <c r="AJ2195" s="20">
        <f t="shared" si="337"/>
        <v>-0.98282554401999367</v>
      </c>
    </row>
    <row r="2196" spans="1:36">
      <c r="A2196" s="1" t="s">
        <v>2214</v>
      </c>
      <c r="B2196" s="54">
        <v>53.11</v>
      </c>
      <c r="C2196" s="54">
        <v>77.430000000000007</v>
      </c>
      <c r="D2196" s="12">
        <f t="shared" si="329"/>
        <v>0.6859098540617331</v>
      </c>
      <c r="E2196" s="13">
        <v>4.7120000000000002E-2</v>
      </c>
      <c r="F2196" s="13">
        <v>8.5000000000000006E-3</v>
      </c>
      <c r="G2196" s="14">
        <v>0.15992000000000001</v>
      </c>
      <c r="H2196" s="14">
        <v>2.8330000000000001E-2</v>
      </c>
      <c r="I2196" s="13">
        <v>2.461E-2</v>
      </c>
      <c r="J2196" s="13">
        <v>8.4999999999999995E-4</v>
      </c>
      <c r="K2196" s="15">
        <v>7.8300000000000002E-3</v>
      </c>
      <c r="L2196" s="15">
        <v>5.8E-4</v>
      </c>
      <c r="M2196" s="16">
        <v>55</v>
      </c>
      <c r="N2196" s="16">
        <v>318</v>
      </c>
      <c r="O2196" s="16">
        <v>151</v>
      </c>
      <c r="P2196" s="16">
        <v>25</v>
      </c>
      <c r="Q2196" s="16">
        <v>157</v>
      </c>
      <c r="R2196" s="16">
        <v>5</v>
      </c>
      <c r="S2196" s="16">
        <v>158</v>
      </c>
      <c r="T2196" s="16">
        <v>12</v>
      </c>
      <c r="U2196" s="16">
        <v>157</v>
      </c>
      <c r="V2196" s="16">
        <v>5</v>
      </c>
      <c r="W2196" s="17">
        <f t="shared" si="331"/>
        <v>-3.9735099337748343</v>
      </c>
      <c r="X2196" s="119">
        <v>2.5923970714771098E-2</v>
      </c>
      <c r="Y2196" s="119">
        <v>1.7076641441097221E-4</v>
      </c>
      <c r="Z2196" s="120">
        <v>1.039177052773211E-3</v>
      </c>
      <c r="AA2196" s="120">
        <v>9.5554187763604154E-6</v>
      </c>
      <c r="AB2196" s="120">
        <v>0.28303324033376848</v>
      </c>
      <c r="AC2196" s="120">
        <v>1.6001993381922431E-5</v>
      </c>
      <c r="AD2196" s="20">
        <f t="shared" si="332"/>
        <v>9.2385502726033408</v>
      </c>
      <c r="AE2196" s="20">
        <f t="shared" si="333"/>
        <v>12.581656019405862</v>
      </c>
      <c r="AF2196" s="20">
        <f t="shared" si="334"/>
        <v>0.56609248516454158</v>
      </c>
      <c r="AG2196" s="21">
        <f t="shared" si="335"/>
        <v>309.85671619973868</v>
      </c>
      <c r="AH2196" s="21">
        <f t="shared" si="336"/>
        <v>399.99900994600796</v>
      </c>
      <c r="AI2196" s="21">
        <f t="shared" si="330"/>
        <v>502.05859412333132</v>
      </c>
      <c r="AJ2196" s="20">
        <f t="shared" si="337"/>
        <v>-0.96869948636225267</v>
      </c>
    </row>
    <row r="2197" spans="1:36">
      <c r="A2197" s="1" t="s">
        <v>2215</v>
      </c>
      <c r="B2197" s="54">
        <v>133.83000000000001</v>
      </c>
      <c r="C2197" s="54">
        <v>328.99</v>
      </c>
      <c r="D2197" s="12">
        <f t="shared" si="329"/>
        <v>0.40679047995379802</v>
      </c>
      <c r="E2197" s="13">
        <v>4.981E-2</v>
      </c>
      <c r="F2197" s="13">
        <v>1.97E-3</v>
      </c>
      <c r="G2197" s="14">
        <v>0.1263</v>
      </c>
      <c r="H2197" s="14">
        <v>4.5399999999999998E-3</v>
      </c>
      <c r="I2197" s="13">
        <v>1.84E-2</v>
      </c>
      <c r="J2197" s="13">
        <v>3.6000000000000002E-4</v>
      </c>
      <c r="K2197" s="15">
        <v>6.11E-3</v>
      </c>
      <c r="L2197" s="15">
        <v>2.5000000000000001E-4</v>
      </c>
      <c r="M2197" s="16">
        <v>186</v>
      </c>
      <c r="N2197" s="16">
        <v>48</v>
      </c>
      <c r="O2197" s="16">
        <v>121</v>
      </c>
      <c r="P2197" s="16">
        <v>4</v>
      </c>
      <c r="Q2197" s="16">
        <v>118</v>
      </c>
      <c r="R2197" s="16">
        <v>2</v>
      </c>
      <c r="S2197" s="16">
        <v>123</v>
      </c>
      <c r="T2197" s="16">
        <v>5</v>
      </c>
      <c r="U2197" s="16">
        <v>118</v>
      </c>
      <c r="V2197" s="16">
        <v>2</v>
      </c>
      <c r="W2197" s="17">
        <f t="shared" si="331"/>
        <v>2.4793388429752068</v>
      </c>
      <c r="X2197" s="119">
        <v>3.6347452479724394E-2</v>
      </c>
      <c r="Y2197" s="119">
        <v>6.1911619258930677E-4</v>
      </c>
      <c r="Z2197" s="120">
        <v>1.5706474612378867E-3</v>
      </c>
      <c r="AA2197" s="120">
        <v>2.2806758345448847E-5</v>
      </c>
      <c r="AB2197" s="120">
        <v>0.28296169509043895</v>
      </c>
      <c r="AC2197" s="120">
        <v>1.4881637287222953E-5</v>
      </c>
      <c r="AD2197" s="20">
        <f t="shared" si="332"/>
        <v>6.7084113858140171</v>
      </c>
      <c r="AE2197" s="20">
        <f t="shared" si="333"/>
        <v>9.1778599569969366</v>
      </c>
      <c r="AF2197" s="20">
        <f t="shared" si="334"/>
        <v>0.52641321635793548</v>
      </c>
      <c r="AG2197" s="21">
        <f t="shared" si="335"/>
        <v>417.65655135886669</v>
      </c>
      <c r="AH2197" s="21">
        <f t="shared" si="336"/>
        <v>587.61302835133074</v>
      </c>
      <c r="AI2197" s="21">
        <f t="shared" si="330"/>
        <v>784.85050025888972</v>
      </c>
      <c r="AJ2197" s="20">
        <f t="shared" si="337"/>
        <v>-0.95269134152897927</v>
      </c>
    </row>
    <row r="2198" spans="1:36">
      <c r="A2198" s="1" t="s">
        <v>2216</v>
      </c>
      <c r="B2198" s="54">
        <v>54.78</v>
      </c>
      <c r="C2198" s="54">
        <v>73.95</v>
      </c>
      <c r="D2198" s="12">
        <f t="shared" si="329"/>
        <v>0.74077079107505073</v>
      </c>
      <c r="E2198" s="13">
        <v>5.4559999999999997E-2</v>
      </c>
      <c r="F2198" s="13">
        <v>1.5900000000000001E-3</v>
      </c>
      <c r="G2198" s="14">
        <v>0.43329000000000001</v>
      </c>
      <c r="H2198" s="14">
        <v>1.1509999999999999E-2</v>
      </c>
      <c r="I2198" s="13">
        <v>5.7630000000000001E-2</v>
      </c>
      <c r="J2198" s="13">
        <v>9.3999999999999997E-4</v>
      </c>
      <c r="K2198" s="15">
        <v>1.6809999999999999E-2</v>
      </c>
      <c r="L2198" s="15">
        <v>4.2999999999999999E-4</v>
      </c>
      <c r="M2198" s="16">
        <v>394</v>
      </c>
      <c r="N2198" s="16">
        <v>32</v>
      </c>
      <c r="O2198" s="16">
        <v>366</v>
      </c>
      <c r="P2198" s="16">
        <v>8</v>
      </c>
      <c r="Q2198" s="16">
        <v>361</v>
      </c>
      <c r="R2198" s="16">
        <v>6</v>
      </c>
      <c r="S2198" s="16">
        <v>337</v>
      </c>
      <c r="T2198" s="16">
        <v>9</v>
      </c>
      <c r="U2198" s="16">
        <v>361</v>
      </c>
      <c r="V2198" s="16">
        <v>6</v>
      </c>
      <c r="W2198" s="17">
        <f t="shared" si="331"/>
        <v>1.3661202185792349</v>
      </c>
      <c r="X2198" s="119">
        <v>1.9059898837153005E-2</v>
      </c>
      <c r="Y2198" s="119">
        <v>1.1762753505557563E-4</v>
      </c>
      <c r="Z2198" s="120">
        <v>8.014903296415471E-4</v>
      </c>
      <c r="AA2198" s="120">
        <v>3.4260253371170957E-6</v>
      </c>
      <c r="AB2198" s="120">
        <v>0.28286174701737854</v>
      </c>
      <c r="AC2198" s="120">
        <v>1.6311490555864823E-5</v>
      </c>
      <c r="AD2198" s="20">
        <f t="shared" si="332"/>
        <v>3.1738297065664334</v>
      </c>
      <c r="AE2198" s="20">
        <f t="shared" si="333"/>
        <v>10.930980764876086</v>
      </c>
      <c r="AF2198" s="20">
        <f t="shared" si="334"/>
        <v>0.57730086724240004</v>
      </c>
      <c r="AG2198" s="21">
        <f t="shared" si="335"/>
        <v>550.25895109590329</v>
      </c>
      <c r="AH2198" s="21">
        <f t="shared" si="336"/>
        <v>663.77666322348364</v>
      </c>
      <c r="AI2198" s="21">
        <f t="shared" si="330"/>
        <v>790.94286177734693</v>
      </c>
      <c r="AJ2198" s="20">
        <f t="shared" si="337"/>
        <v>-0.97585872501079673</v>
      </c>
    </row>
    <row r="2199" spans="1:36">
      <c r="A2199" s="1" t="s">
        <v>2217</v>
      </c>
      <c r="B2199" s="54">
        <v>86.59</v>
      </c>
      <c r="C2199" s="54">
        <v>86.3</v>
      </c>
      <c r="D2199" s="12">
        <f t="shared" si="329"/>
        <v>1.0033603707995367</v>
      </c>
      <c r="E2199" s="13">
        <v>4.895E-2</v>
      </c>
      <c r="F2199" s="13">
        <v>6.0299999999999998E-3</v>
      </c>
      <c r="G2199" s="14">
        <v>9.8879999999999996E-2</v>
      </c>
      <c r="H2199" s="14">
        <v>1.1089999999999999E-2</v>
      </c>
      <c r="I2199" s="13">
        <v>1.4659999999999999E-2</v>
      </c>
      <c r="J2199" s="13">
        <v>7.7999999999999999E-4</v>
      </c>
      <c r="K2199" s="15">
        <v>5.5100000000000001E-3</v>
      </c>
      <c r="L2199" s="15">
        <v>4.2999999999999999E-4</v>
      </c>
      <c r="M2199" s="16">
        <v>145</v>
      </c>
      <c r="N2199" s="16">
        <v>155</v>
      </c>
      <c r="O2199" s="16">
        <v>96</v>
      </c>
      <c r="P2199" s="16">
        <v>10</v>
      </c>
      <c r="Q2199" s="16">
        <v>94</v>
      </c>
      <c r="R2199" s="16">
        <v>5</v>
      </c>
      <c r="S2199" s="16">
        <v>111</v>
      </c>
      <c r="T2199" s="16">
        <v>9</v>
      </c>
      <c r="U2199" s="16">
        <v>94</v>
      </c>
      <c r="V2199" s="16">
        <v>5</v>
      </c>
      <c r="W2199" s="17">
        <f t="shared" si="331"/>
        <v>2.0833333333333335</v>
      </c>
      <c r="X2199" s="119">
        <v>2.4850308833799576E-2</v>
      </c>
      <c r="Y2199" s="119">
        <v>1.5384559811915452E-4</v>
      </c>
      <c r="Z2199" s="120">
        <v>9.7226411849550337E-4</v>
      </c>
      <c r="AA2199" s="120">
        <v>4.4624730252204326E-6</v>
      </c>
      <c r="AB2199" s="120">
        <v>0.28304013637324832</v>
      </c>
      <c r="AC2199" s="120">
        <v>1.5915297553307405E-5</v>
      </c>
      <c r="AD2199" s="20">
        <f t="shared" si="332"/>
        <v>9.4824230563239631</v>
      </c>
      <c r="AE2199" s="20">
        <f t="shared" si="333"/>
        <v>11.486776700502244</v>
      </c>
      <c r="AF2199" s="20">
        <f t="shared" si="334"/>
        <v>0.56294755018191456</v>
      </c>
      <c r="AG2199" s="21">
        <f t="shared" si="335"/>
        <v>299.49153635230772</v>
      </c>
      <c r="AH2199" s="21">
        <f t="shared" si="336"/>
        <v>421.25683016079296</v>
      </c>
      <c r="AI2199" s="21">
        <f t="shared" si="330"/>
        <v>558.70469882832595</v>
      </c>
      <c r="AJ2199" s="20">
        <f t="shared" si="337"/>
        <v>-0.97071493618989446</v>
      </c>
    </row>
    <row r="2200" spans="1:36">
      <c r="A2200" s="23" t="s">
        <v>2218</v>
      </c>
      <c r="B2200" s="51">
        <v>140.43</v>
      </c>
      <c r="C2200" s="51">
        <v>242.78</v>
      </c>
      <c r="D2200" s="25">
        <f t="shared" si="329"/>
        <v>0.57842491144245822</v>
      </c>
      <c r="E2200" s="26">
        <v>0.10473</v>
      </c>
      <c r="F2200" s="26">
        <v>3.0000000000000001E-3</v>
      </c>
      <c r="G2200" s="27">
        <v>3.6659199999999998</v>
      </c>
      <c r="H2200" s="27">
        <v>9.4210000000000002E-2</v>
      </c>
      <c r="I2200" s="26">
        <v>0.25387999999999999</v>
      </c>
      <c r="J2200" s="26">
        <v>3.2200000000000002E-3</v>
      </c>
      <c r="K2200" s="28">
        <v>7.3789999999999994E-2</v>
      </c>
      <c r="L2200" s="28">
        <v>1.1100000000000001E-3</v>
      </c>
      <c r="M2200" s="29">
        <v>1709</v>
      </c>
      <c r="N2200" s="29">
        <v>54</v>
      </c>
      <c r="O2200" s="29">
        <v>1564</v>
      </c>
      <c r="P2200" s="29">
        <v>21</v>
      </c>
      <c r="Q2200" s="29">
        <v>1458</v>
      </c>
      <c r="R2200" s="29">
        <v>17</v>
      </c>
      <c r="S2200" s="29">
        <v>1439</v>
      </c>
      <c r="T2200" s="29">
        <v>21</v>
      </c>
      <c r="U2200" s="29">
        <v>1709</v>
      </c>
      <c r="V2200" s="29">
        <v>54</v>
      </c>
      <c r="W2200" s="30">
        <f>100*(M2200-Q2200)/M2200</f>
        <v>14.686951433586893</v>
      </c>
      <c r="X2200" s="121">
        <v>2.306462899543564E-2</v>
      </c>
      <c r="Y2200" s="121">
        <v>4.7983422515121267E-4</v>
      </c>
      <c r="Z2200" s="122">
        <v>9.5190227922958685E-4</v>
      </c>
      <c r="AA2200" s="122">
        <v>1.8311845206604241E-5</v>
      </c>
      <c r="AB2200" s="122">
        <v>0.2817131765654719</v>
      </c>
      <c r="AC2200" s="122">
        <v>1.620475575723304E-5</v>
      </c>
      <c r="AD2200" s="33">
        <f t="shared" si="332"/>
        <v>-37.444422875253515</v>
      </c>
      <c r="AE2200" s="33">
        <f t="shared" si="333"/>
        <v>-0.47063595956631232</v>
      </c>
      <c r="AF2200" s="33">
        <f t="shared" si="334"/>
        <v>0.57525766935319766</v>
      </c>
      <c r="AG2200" s="34">
        <f t="shared" si="335"/>
        <v>2154.205721615157</v>
      </c>
      <c r="AH2200" s="34">
        <f t="shared" si="336"/>
        <v>2418.3997289034196</v>
      </c>
      <c r="AI2200" s="34">
        <f t="shared" si="330"/>
        <v>2716.347615042856</v>
      </c>
      <c r="AJ2200" s="33">
        <f t="shared" si="337"/>
        <v>-0.97132824460151845</v>
      </c>
    </row>
    <row r="2201" spans="1:36">
      <c r="A2201" s="23" t="s">
        <v>2219</v>
      </c>
      <c r="B2201" s="51">
        <v>313.08999999999997</v>
      </c>
      <c r="C2201" s="51">
        <v>277.2</v>
      </c>
      <c r="D2201" s="25">
        <f t="shared" si="329"/>
        <v>1.1294733044733045</v>
      </c>
      <c r="E2201" s="26">
        <v>0.10718</v>
      </c>
      <c r="F2201" s="26">
        <v>1.2290000000000001E-2</v>
      </c>
      <c r="G2201" s="27">
        <v>0.38118000000000002</v>
      </c>
      <c r="H2201" s="27">
        <v>4.2049999999999997E-2</v>
      </c>
      <c r="I2201" s="26">
        <v>2.579E-2</v>
      </c>
      <c r="J2201" s="26">
        <v>8.0000000000000004E-4</v>
      </c>
      <c r="K2201" s="28">
        <v>7.4799999999999997E-3</v>
      </c>
      <c r="L2201" s="28">
        <v>2.2000000000000001E-4</v>
      </c>
      <c r="M2201" s="29">
        <v>1752</v>
      </c>
      <c r="N2201" s="29">
        <v>219</v>
      </c>
      <c r="O2201" s="29">
        <v>328</v>
      </c>
      <c r="P2201" s="29">
        <v>31</v>
      </c>
      <c r="Q2201" s="29">
        <v>164</v>
      </c>
      <c r="R2201" s="29">
        <v>5</v>
      </c>
      <c r="S2201" s="29">
        <v>151</v>
      </c>
      <c r="T2201" s="29">
        <v>4</v>
      </c>
      <c r="U2201" s="29">
        <v>164</v>
      </c>
      <c r="V2201" s="29">
        <v>5</v>
      </c>
      <c r="W2201" s="30">
        <f>100*(O2201-Q2201)/O2201</f>
        <v>50</v>
      </c>
      <c r="X2201" s="121">
        <v>4.6957536532669951E-2</v>
      </c>
      <c r="Y2201" s="121">
        <v>2.6619436678704889E-3</v>
      </c>
      <c r="Z2201" s="122">
        <v>1.8784375175308877E-3</v>
      </c>
      <c r="AA2201" s="122">
        <v>1.0307759900404719E-4</v>
      </c>
      <c r="AB2201" s="122">
        <v>0.28301144288196722</v>
      </c>
      <c r="AC2201" s="122">
        <v>1.6749434991112427E-5</v>
      </c>
      <c r="AD2201" s="33">
        <f t="shared" si="332"/>
        <v>8.4677012563894039</v>
      </c>
      <c r="AE2201" s="33">
        <f t="shared" si="333"/>
        <v>11.868916902677551</v>
      </c>
      <c r="AF2201" s="33">
        <f t="shared" si="334"/>
        <v>0.5925433807883379</v>
      </c>
      <c r="AG2201" s="34">
        <f t="shared" si="335"/>
        <v>348.72586638045919</v>
      </c>
      <c r="AH2201" s="34">
        <f t="shared" si="336"/>
        <v>451.08495537827901</v>
      </c>
      <c r="AI2201" s="34">
        <f t="shared" si="330"/>
        <v>571.66063663715613</v>
      </c>
      <c r="AJ2201" s="33">
        <f t="shared" si="337"/>
        <v>-0.94342055670087688</v>
      </c>
    </row>
    <row r="2202" spans="1:36">
      <c r="A2202" s="23" t="s">
        <v>2220</v>
      </c>
      <c r="B2202" s="51">
        <v>67.599999999999994</v>
      </c>
      <c r="C2202" s="51">
        <v>71.760000000000005</v>
      </c>
      <c r="D2202" s="25">
        <f t="shared" si="329"/>
        <v>0.94202898550724623</v>
      </c>
      <c r="E2202" s="26">
        <v>0.17413000000000001</v>
      </c>
      <c r="F2202" s="26">
        <v>4.0299999999999997E-3</v>
      </c>
      <c r="G2202" s="27">
        <v>4.8949199999999999</v>
      </c>
      <c r="H2202" s="27">
        <v>9.5710000000000003E-2</v>
      </c>
      <c r="I2202" s="26">
        <v>0.20399</v>
      </c>
      <c r="J2202" s="26">
        <v>4.0000000000000001E-3</v>
      </c>
      <c r="K2202" s="28">
        <v>0.11513</v>
      </c>
      <c r="L2202" s="28">
        <v>2.48E-3</v>
      </c>
      <c r="M2202" s="29">
        <v>2598</v>
      </c>
      <c r="N2202" s="29">
        <v>15</v>
      </c>
      <c r="O2202" s="29">
        <v>1801</v>
      </c>
      <c r="P2202" s="29">
        <v>16</v>
      </c>
      <c r="Q2202" s="29">
        <v>1197</v>
      </c>
      <c r="R2202" s="29">
        <v>21</v>
      </c>
      <c r="S2202" s="29">
        <v>2203</v>
      </c>
      <c r="T2202" s="29">
        <v>45</v>
      </c>
      <c r="U2202" s="29">
        <v>2598</v>
      </c>
      <c r="V2202" s="29">
        <v>15</v>
      </c>
      <c r="W2202" s="30">
        <f>100*(M2202-Q2202)/M2202</f>
        <v>53.926096997690529</v>
      </c>
      <c r="X2202" s="121">
        <v>1.8665845626017804E-2</v>
      </c>
      <c r="Y2202" s="121">
        <v>2.1030789398301798E-4</v>
      </c>
      <c r="Z2202" s="122">
        <v>7.3772698713236138E-4</v>
      </c>
      <c r="AA2202" s="122">
        <v>9.4675854082518688E-6</v>
      </c>
      <c r="AB2202" s="122">
        <v>0.28212220984252029</v>
      </c>
      <c r="AC2202" s="122">
        <v>1.5425730200407622E-5</v>
      </c>
      <c r="AD2202" s="33">
        <f t="shared" si="332"/>
        <v>-22.979296305141172</v>
      </c>
      <c r="AE2202" s="33">
        <f t="shared" si="333"/>
        <v>34.278134250640413</v>
      </c>
      <c r="AF2202" s="33">
        <f t="shared" si="334"/>
        <v>0.54872023090188415</v>
      </c>
      <c r="AG2202" s="34">
        <f t="shared" si="335"/>
        <v>1580.3552441078291</v>
      </c>
      <c r="AH2202" s="34">
        <f t="shared" si="336"/>
        <v>967.21810456542062</v>
      </c>
      <c r="AI2202" s="34">
        <f t="shared" si="330"/>
        <v>282.28970848289737</v>
      </c>
      <c r="AJ2202" s="33">
        <f t="shared" si="337"/>
        <v>-0.97777930761649512</v>
      </c>
    </row>
    <row r="2203" spans="1:36">
      <c r="A2203" s="1" t="s">
        <v>2221</v>
      </c>
      <c r="B2203" s="54">
        <v>45.86</v>
      </c>
      <c r="C2203" s="54">
        <v>76.930000000000007</v>
      </c>
      <c r="D2203" s="12">
        <f t="shared" si="329"/>
        <v>0.59612634862862335</v>
      </c>
      <c r="E2203" s="13">
        <v>0.17327000000000001</v>
      </c>
      <c r="F2203" s="13">
        <v>1.6999999999999999E-3</v>
      </c>
      <c r="G2203" s="14">
        <v>11.82484</v>
      </c>
      <c r="H2203" s="14">
        <v>0.11021</v>
      </c>
      <c r="I2203" s="13">
        <v>0.49525999999999998</v>
      </c>
      <c r="J2203" s="13">
        <v>6.0600000000000003E-3</v>
      </c>
      <c r="K2203" s="15">
        <v>0.14288999999999999</v>
      </c>
      <c r="L2203" s="15">
        <v>2.2200000000000002E-3</v>
      </c>
      <c r="M2203" s="16">
        <v>2589</v>
      </c>
      <c r="N2203" s="16">
        <v>10</v>
      </c>
      <c r="O2203" s="16">
        <v>2591</v>
      </c>
      <c r="P2203" s="16">
        <v>9</v>
      </c>
      <c r="Q2203" s="16">
        <v>2593</v>
      </c>
      <c r="R2203" s="16">
        <v>26</v>
      </c>
      <c r="S2203" s="16">
        <v>2700</v>
      </c>
      <c r="T2203" s="16">
        <v>39</v>
      </c>
      <c r="U2203" s="16">
        <v>2589</v>
      </c>
      <c r="V2203" s="16">
        <v>10</v>
      </c>
      <c r="W2203" s="17">
        <f>100*(M2203-Q2203)/M2203</f>
        <v>-0.1544998068752414</v>
      </c>
      <c r="X2203" s="119">
        <v>1.137731130957443E-2</v>
      </c>
      <c r="Y2203" s="119">
        <v>1.8669343261278084E-4</v>
      </c>
      <c r="Z2203" s="120">
        <v>4.4765029933223224E-4</v>
      </c>
      <c r="AA2203" s="120">
        <v>6.3413666877348595E-6</v>
      </c>
      <c r="AB2203" s="120">
        <v>0.2812249118985834</v>
      </c>
      <c r="AC2203" s="120">
        <v>1.5395167096273773E-5</v>
      </c>
      <c r="AD2203" s="20">
        <f t="shared" si="332"/>
        <v>-54.71150260339175</v>
      </c>
      <c r="AE2203" s="20">
        <f t="shared" si="333"/>
        <v>2.6664107796880998</v>
      </c>
      <c r="AF2203" s="20">
        <f t="shared" si="334"/>
        <v>0.54762164161432525</v>
      </c>
      <c r="AG2203" s="21">
        <f t="shared" si="335"/>
        <v>2784.3504234679676</v>
      </c>
      <c r="AH2203" s="21">
        <f t="shared" si="336"/>
        <v>2904.4542182699074</v>
      </c>
      <c r="AI2203" s="21">
        <f t="shared" si="330"/>
        <v>3036.9449899432684</v>
      </c>
      <c r="AJ2203" s="20">
        <f t="shared" si="337"/>
        <v>-0.9865165572490292</v>
      </c>
    </row>
    <row r="2204" spans="1:36">
      <c r="A2204" s="1" t="s">
        <v>2222</v>
      </c>
      <c r="B2204" s="54">
        <v>17.39</v>
      </c>
      <c r="C2204" s="54">
        <v>37.85</v>
      </c>
      <c r="D2204" s="12">
        <f t="shared" si="329"/>
        <v>0.459445178335535</v>
      </c>
      <c r="E2204" s="13">
        <v>6.0830000000000002E-2</v>
      </c>
      <c r="F2204" s="13">
        <v>1.0200000000000001E-2</v>
      </c>
      <c r="G2204" s="14">
        <v>0.17760000000000001</v>
      </c>
      <c r="H2204" s="14">
        <v>2.6599999999999999E-2</v>
      </c>
      <c r="I2204" s="13">
        <v>2.1190000000000001E-2</v>
      </c>
      <c r="J2204" s="13">
        <v>1.66E-3</v>
      </c>
      <c r="K2204" s="15">
        <v>4.5799999999999999E-3</v>
      </c>
      <c r="L2204" s="15">
        <v>1.0399999999999999E-3</v>
      </c>
      <c r="M2204" s="16">
        <v>633</v>
      </c>
      <c r="N2204" s="16">
        <v>193</v>
      </c>
      <c r="O2204" s="16">
        <v>166</v>
      </c>
      <c r="P2204" s="16">
        <v>23</v>
      </c>
      <c r="Q2204" s="16">
        <v>135</v>
      </c>
      <c r="R2204" s="16">
        <v>10</v>
      </c>
      <c r="S2204" s="16">
        <v>92</v>
      </c>
      <c r="T2204" s="16">
        <v>21</v>
      </c>
      <c r="U2204" s="16">
        <v>135</v>
      </c>
      <c r="V2204" s="16">
        <v>10</v>
      </c>
      <c r="W2204" s="17">
        <f>100*(O2204-Q2204)/O2204</f>
        <v>18.674698795180724</v>
      </c>
      <c r="X2204" s="119">
        <v>2.3561146950145894E-2</v>
      </c>
      <c r="Y2204" s="119">
        <v>7.9256645782945851E-5</v>
      </c>
      <c r="Z2204" s="120">
        <v>9.8582256086544211E-4</v>
      </c>
      <c r="AA2204" s="120">
        <v>1.9932431747519801E-6</v>
      </c>
      <c r="AB2204" s="120">
        <v>0.28307009675410461</v>
      </c>
      <c r="AC2204" s="120">
        <v>1.5559399292453093E-5</v>
      </c>
      <c r="AD2204" s="20">
        <f t="shared" si="332"/>
        <v>10.541947367652682</v>
      </c>
      <c r="AE2204" s="20">
        <f t="shared" si="333"/>
        <v>13.421007111413807</v>
      </c>
      <c r="AF2204" s="20">
        <f t="shared" si="334"/>
        <v>0.55040848674904863</v>
      </c>
      <c r="AG2204" s="21">
        <f t="shared" si="335"/>
        <v>256.93095398956928</v>
      </c>
      <c r="AH2204" s="21">
        <f t="shared" si="336"/>
        <v>329.11176882468726</v>
      </c>
      <c r="AI2204" s="21">
        <f t="shared" si="330"/>
        <v>410.63871173105588</v>
      </c>
      <c r="AJ2204" s="20">
        <f t="shared" si="337"/>
        <v>-0.97030654937152283</v>
      </c>
    </row>
    <row r="2205" spans="1:36">
      <c r="A2205" s="38" t="s">
        <v>2223</v>
      </c>
      <c r="B2205" s="57">
        <v>171.92</v>
      </c>
      <c r="C2205" s="57">
        <v>281.70999999999998</v>
      </c>
      <c r="D2205" s="40">
        <f t="shared" si="329"/>
        <v>0.61027297575520922</v>
      </c>
      <c r="E2205" s="41">
        <v>5.7489999999999999E-2</v>
      </c>
      <c r="F2205" s="41">
        <v>9.1E-4</v>
      </c>
      <c r="G2205" s="42">
        <v>0.67859999999999998</v>
      </c>
      <c r="H2205" s="42">
        <v>9.8300000000000002E-3</v>
      </c>
      <c r="I2205" s="41">
        <v>8.566E-2</v>
      </c>
      <c r="J2205" s="41">
        <v>1.0300000000000001E-3</v>
      </c>
      <c r="K2205" s="43">
        <v>2.4629999999999999E-2</v>
      </c>
      <c r="L2205" s="43">
        <v>4.0000000000000002E-4</v>
      </c>
      <c r="M2205" s="44">
        <v>510</v>
      </c>
      <c r="N2205" s="44">
        <v>14</v>
      </c>
      <c r="O2205" s="44">
        <v>526</v>
      </c>
      <c r="P2205" s="44">
        <v>6</v>
      </c>
      <c r="Q2205" s="44">
        <v>530</v>
      </c>
      <c r="R2205" s="44">
        <v>6</v>
      </c>
      <c r="S2205" s="44">
        <v>492</v>
      </c>
      <c r="T2205" s="44">
        <v>8</v>
      </c>
      <c r="U2205" s="44">
        <v>530</v>
      </c>
      <c r="V2205" s="44">
        <v>6</v>
      </c>
      <c r="W2205" s="45">
        <f>100*(O2205-Q2205)/O2205</f>
        <v>-0.76045627376425851</v>
      </c>
      <c r="X2205" s="135">
        <v>1.3445597115402308E-2</v>
      </c>
      <c r="Y2205" s="135">
        <v>6.9365778910105439E-5</v>
      </c>
      <c r="Z2205" s="136">
        <v>5.695255879038238E-4</v>
      </c>
      <c r="AA2205" s="136">
        <v>3.4902138526672213E-6</v>
      </c>
      <c r="AB2205" s="136">
        <v>0.28237650237919115</v>
      </c>
      <c r="AC2205" s="136">
        <v>1.4646070315243056E-5</v>
      </c>
      <c r="AD2205" s="48">
        <f t="shared" si="332"/>
        <v>-13.986449181986327</v>
      </c>
      <c r="AE2205" s="48">
        <f t="shared" si="333"/>
        <v>-2.5140381990407246</v>
      </c>
      <c r="AF2205" s="48">
        <f t="shared" si="334"/>
        <v>0.51855170238172987</v>
      </c>
      <c r="AG2205" s="49">
        <f t="shared" si="335"/>
        <v>1222.6701703356371</v>
      </c>
      <c r="AH2205" s="49">
        <f t="shared" si="336"/>
        <v>1644.9507981495931</v>
      </c>
      <c r="AI2205" s="49">
        <f t="shared" si="330"/>
        <v>2113.2301333724222</v>
      </c>
      <c r="AJ2205" s="48">
        <f t="shared" si="337"/>
        <v>-0.98284561482217403</v>
      </c>
    </row>
    <row r="2206" spans="1:36">
      <c r="A2206" s="137" t="s">
        <v>2224</v>
      </c>
      <c r="B2206" s="138">
        <v>497.54</v>
      </c>
      <c r="C2206" s="138">
        <v>473.47</v>
      </c>
      <c r="D2206" s="139">
        <f t="shared" si="329"/>
        <v>1.0508374342619384</v>
      </c>
      <c r="E2206" s="140">
        <v>0.15617</v>
      </c>
      <c r="F2206" s="140">
        <v>1.5399999999999999E-3</v>
      </c>
      <c r="G2206" s="141">
        <v>7.1968800000000002</v>
      </c>
      <c r="H2206" s="141">
        <v>6.4589999999999995E-2</v>
      </c>
      <c r="I2206" s="140">
        <v>0.3342</v>
      </c>
      <c r="J2206" s="140">
        <v>5.8399999999999997E-3</v>
      </c>
      <c r="K2206" s="142">
        <v>4.1959999999999997E-2</v>
      </c>
      <c r="L2206" s="142">
        <v>6.4000000000000005E-4</v>
      </c>
      <c r="M2206" s="143">
        <v>2415</v>
      </c>
      <c r="N2206" s="143">
        <v>18</v>
      </c>
      <c r="O2206" s="143">
        <v>2136</v>
      </c>
      <c r="P2206" s="143">
        <v>8</v>
      </c>
      <c r="Q2206" s="143">
        <v>1859</v>
      </c>
      <c r="R2206" s="143">
        <v>28</v>
      </c>
      <c r="S2206" s="143">
        <v>831</v>
      </c>
      <c r="T2206" s="143">
        <v>12</v>
      </c>
      <c r="U2206" s="143">
        <v>2415</v>
      </c>
      <c r="V2206" s="143">
        <v>18</v>
      </c>
      <c r="W2206" s="30">
        <f>100*(M2206-Q2206)/M2206</f>
        <v>23.022774327122153</v>
      </c>
      <c r="X2206" s="88">
        <v>1.0628322333937743E-2</v>
      </c>
      <c r="Y2206" s="88">
        <v>5.2658787231269176E-5</v>
      </c>
      <c r="Z2206" s="32">
        <v>4.3805709664394301E-4</v>
      </c>
      <c r="AA2206" s="32">
        <v>2.3180743766587736E-6</v>
      </c>
      <c r="AB2206" s="32">
        <v>0.2810953814702426</v>
      </c>
      <c r="AC2206" s="32">
        <v>1.9222332094406607E-5</v>
      </c>
      <c r="AD2206" s="33"/>
      <c r="AE2206" s="33"/>
      <c r="AF2206" s="33"/>
      <c r="AG2206" s="34"/>
      <c r="AH2206" s="34"/>
      <c r="AI2206" s="35"/>
      <c r="AJ2206" s="33"/>
    </row>
    <row r="2207" spans="1:36">
      <c r="A2207" s="144" t="s">
        <v>2225</v>
      </c>
      <c r="B2207" s="145">
        <v>412.4</v>
      </c>
      <c r="C2207" s="145">
        <v>264.69</v>
      </c>
      <c r="D2207" s="146">
        <f t="shared" si="329"/>
        <v>1.5580490384978654</v>
      </c>
      <c r="E2207" s="147">
        <v>5.9040000000000002E-2</v>
      </c>
      <c r="F2207" s="147">
        <v>8.8999999999999995E-4</v>
      </c>
      <c r="G2207" s="148">
        <v>0.72774000000000005</v>
      </c>
      <c r="H2207" s="148">
        <v>9.9900000000000006E-3</v>
      </c>
      <c r="I2207" s="147">
        <v>8.9389999999999997E-2</v>
      </c>
      <c r="J2207" s="147">
        <v>1.6199999999999999E-3</v>
      </c>
      <c r="K2207" s="149">
        <v>2.6919999999999999E-2</v>
      </c>
      <c r="L2207" s="149">
        <v>4.2999999999999999E-4</v>
      </c>
      <c r="M2207" s="150">
        <v>569</v>
      </c>
      <c r="N2207" s="150">
        <v>19</v>
      </c>
      <c r="O2207" s="150">
        <v>555</v>
      </c>
      <c r="P2207" s="150">
        <v>6</v>
      </c>
      <c r="Q2207" s="150">
        <v>552</v>
      </c>
      <c r="R2207" s="150">
        <v>10</v>
      </c>
      <c r="S2207" s="150">
        <v>537</v>
      </c>
      <c r="T2207" s="150">
        <v>8</v>
      </c>
      <c r="U2207" s="150">
        <v>552</v>
      </c>
      <c r="V2207" s="150">
        <v>10</v>
      </c>
      <c r="W2207" s="151">
        <f t="shared" ref="W2207:W2268" si="338">O2207/Q2207*100-100</f>
        <v>0.54347826086956275</v>
      </c>
      <c r="X2207" s="85">
        <v>4.7795773322502752E-3</v>
      </c>
      <c r="Y2207" s="85">
        <v>6.7038538182838468E-5</v>
      </c>
      <c r="Z2207" s="86">
        <v>1.6597631808048502E-4</v>
      </c>
      <c r="AA2207" s="86">
        <v>2.6815599337835632E-6</v>
      </c>
      <c r="AB2207" s="86">
        <v>0.28246297709245954</v>
      </c>
      <c r="AC2207" s="86">
        <v>1.5678607229084277E-5</v>
      </c>
      <c r="AD2207" s="20">
        <f t="shared" si="332"/>
        <v>-10.928341828062571</v>
      </c>
      <c r="AE2207" s="20">
        <f t="shared" si="333"/>
        <v>1.174905349197175</v>
      </c>
      <c r="AF2207" s="20">
        <f t="shared" si="334"/>
        <v>0.55513628101390688</v>
      </c>
      <c r="AG2207" s="21">
        <f t="shared" si="335"/>
        <v>1091.3425391943863</v>
      </c>
      <c r="AH2207" s="21">
        <f t="shared" si="336"/>
        <v>1429.3817147723798</v>
      </c>
      <c r="AI2207" s="22">
        <f t="shared" ref="AI2207:AI2270" si="339">AG2207-(1/0.00001867)*LN(1+(AB2207+AC2207-0.28325)/(Z2207-0.0384))</f>
        <v>21.525414009753831</v>
      </c>
      <c r="AJ2207" s="20">
        <f t="shared" si="337"/>
        <v>-0.99500071331082873</v>
      </c>
    </row>
    <row r="2208" spans="1:36">
      <c r="A2208" s="144" t="s">
        <v>2226</v>
      </c>
      <c r="B2208" s="145">
        <v>305.45999999999998</v>
      </c>
      <c r="C2208" s="145">
        <v>460.61</v>
      </c>
      <c r="D2208" s="146">
        <f t="shared" si="329"/>
        <v>0.66316406504418046</v>
      </c>
      <c r="E2208" s="147">
        <v>7.0639999999999994E-2</v>
      </c>
      <c r="F2208" s="147">
        <v>7.7999999999999999E-4</v>
      </c>
      <c r="G2208" s="148">
        <v>1.52606</v>
      </c>
      <c r="H2208" s="148">
        <v>1.541E-2</v>
      </c>
      <c r="I2208" s="147">
        <v>0.15665999999999999</v>
      </c>
      <c r="J2208" s="147">
        <v>2.7499999999999998E-3</v>
      </c>
      <c r="K2208" s="149">
        <v>3.6880000000000003E-2</v>
      </c>
      <c r="L2208" s="149">
        <v>5.9000000000000003E-4</v>
      </c>
      <c r="M2208" s="150">
        <v>947</v>
      </c>
      <c r="N2208" s="150">
        <v>20</v>
      </c>
      <c r="O2208" s="150">
        <v>941</v>
      </c>
      <c r="P2208" s="150">
        <v>6</v>
      </c>
      <c r="Q2208" s="150">
        <v>938</v>
      </c>
      <c r="R2208" s="150">
        <v>15</v>
      </c>
      <c r="S2208" s="150">
        <v>732</v>
      </c>
      <c r="T2208" s="150">
        <v>12</v>
      </c>
      <c r="U2208" s="150">
        <v>938</v>
      </c>
      <c r="V2208" s="150">
        <v>15</v>
      </c>
      <c r="W2208" s="151">
        <f t="shared" si="338"/>
        <v>0.31982942430704497</v>
      </c>
      <c r="X2208" s="85">
        <v>9.0728886152759529E-3</v>
      </c>
      <c r="Y2208" s="85">
        <v>3.6807791507238041E-4</v>
      </c>
      <c r="Z2208" s="86">
        <v>2.72952359423341E-4</v>
      </c>
      <c r="AA2208" s="86">
        <v>9.2377964437532636E-6</v>
      </c>
      <c r="AB2208" s="86">
        <v>0.28211934882068751</v>
      </c>
      <c r="AC2208" s="86">
        <v>1.7421043705579826E-5</v>
      </c>
      <c r="AD2208" s="20">
        <f t="shared" si="332"/>
        <v>-23.080473997160176</v>
      </c>
      <c r="AE2208" s="20">
        <f t="shared" si="333"/>
        <v>-2.5137234915573181</v>
      </c>
      <c r="AF2208" s="20">
        <f t="shared" si="334"/>
        <v>0.61736148158851767</v>
      </c>
      <c r="AG2208" s="21">
        <f t="shared" si="335"/>
        <v>1565.2721575083099</v>
      </c>
      <c r="AH2208" s="21">
        <f t="shared" si="336"/>
        <v>1955.5755096965709</v>
      </c>
      <c r="AI2208" s="22">
        <f t="shared" si="339"/>
        <v>23.773952620327464</v>
      </c>
      <c r="AJ2208" s="20">
        <f t="shared" si="337"/>
        <v>-0.99177854339086324</v>
      </c>
    </row>
    <row r="2209" spans="1:36">
      <c r="A2209" s="144" t="s">
        <v>2227</v>
      </c>
      <c r="B2209" s="145">
        <v>909.21</v>
      </c>
      <c r="C2209" s="145">
        <v>827.18</v>
      </c>
      <c r="D2209" s="146">
        <f t="shared" si="329"/>
        <v>1.0991682584201747</v>
      </c>
      <c r="E2209" s="147">
        <v>7.2739999999999999E-2</v>
      </c>
      <c r="F2209" s="147">
        <v>7.3999999999999999E-4</v>
      </c>
      <c r="G2209" s="148">
        <v>1.6270899999999999</v>
      </c>
      <c r="H2209" s="148">
        <v>1.5129999999999999E-2</v>
      </c>
      <c r="I2209" s="147">
        <v>0.16220999999999999</v>
      </c>
      <c r="J2209" s="147">
        <v>2.82E-3</v>
      </c>
      <c r="K2209" s="149">
        <v>4.7120000000000002E-2</v>
      </c>
      <c r="L2209" s="149">
        <v>6.8999999999999997E-4</v>
      </c>
      <c r="M2209" s="150">
        <v>1007</v>
      </c>
      <c r="N2209" s="150">
        <v>21</v>
      </c>
      <c r="O2209" s="150">
        <v>981</v>
      </c>
      <c r="P2209" s="150">
        <v>6</v>
      </c>
      <c r="Q2209" s="150">
        <v>969</v>
      </c>
      <c r="R2209" s="150">
        <v>16</v>
      </c>
      <c r="S2209" s="150">
        <v>931</v>
      </c>
      <c r="T2209" s="150">
        <v>13</v>
      </c>
      <c r="U2209" s="150">
        <v>969</v>
      </c>
      <c r="V2209" s="150">
        <v>16</v>
      </c>
      <c r="W2209" s="151">
        <f t="shared" si="338"/>
        <v>1.2383900928792428</v>
      </c>
      <c r="X2209" s="85">
        <v>2.1449814219456319E-2</v>
      </c>
      <c r="Y2209" s="85">
        <v>4.7677707207924246E-5</v>
      </c>
      <c r="Z2209" s="86">
        <v>7.7466984741948004E-4</v>
      </c>
      <c r="AA2209" s="86">
        <v>1.6348007426787448E-6</v>
      </c>
      <c r="AB2209" s="86">
        <v>0.2821899459479969</v>
      </c>
      <c r="AC2209" s="86">
        <v>2.0723503656581449E-5</v>
      </c>
      <c r="AD2209" s="20">
        <f t="shared" si="332"/>
        <v>-20.583864456280576</v>
      </c>
      <c r="AE2209" s="20">
        <f t="shared" si="333"/>
        <v>0.35134543690418241</v>
      </c>
      <c r="AF2209" s="20">
        <f t="shared" si="334"/>
        <v>0.73444393086031856</v>
      </c>
      <c r="AG2209" s="21">
        <f t="shared" si="335"/>
        <v>1488.1822023901909</v>
      </c>
      <c r="AH2209" s="21">
        <f t="shared" si="336"/>
        <v>1800.1789487927419</v>
      </c>
      <c r="AI2209" s="22">
        <f t="shared" si="339"/>
        <v>28.700423157967862</v>
      </c>
      <c r="AJ2209" s="20">
        <f t="shared" si="337"/>
        <v>-0.97666657086085906</v>
      </c>
    </row>
    <row r="2210" spans="1:36">
      <c r="A2210" s="144" t="s">
        <v>2228</v>
      </c>
      <c r="B2210" s="145">
        <v>89.62</v>
      </c>
      <c r="C2210" s="145">
        <v>1214.6099999999999</v>
      </c>
      <c r="D2210" s="146">
        <f t="shared" si="329"/>
        <v>7.3785000946805984E-2</v>
      </c>
      <c r="E2210" s="147">
        <v>6.8470000000000003E-2</v>
      </c>
      <c r="F2210" s="147">
        <v>6.8999999999999997E-4</v>
      </c>
      <c r="G2210" s="148">
        <v>1.36602</v>
      </c>
      <c r="H2210" s="148">
        <v>1.2460000000000001E-2</v>
      </c>
      <c r="I2210" s="147">
        <v>0.14469000000000001</v>
      </c>
      <c r="J2210" s="147">
        <v>2.5100000000000001E-3</v>
      </c>
      <c r="K2210" s="149">
        <v>3.9899999999999998E-2</v>
      </c>
      <c r="L2210" s="149">
        <v>7.6000000000000004E-4</v>
      </c>
      <c r="M2210" s="150">
        <v>883</v>
      </c>
      <c r="N2210" s="150">
        <v>21</v>
      </c>
      <c r="O2210" s="150">
        <v>874</v>
      </c>
      <c r="P2210" s="150">
        <v>5</v>
      </c>
      <c r="Q2210" s="150">
        <v>871</v>
      </c>
      <c r="R2210" s="150">
        <v>14</v>
      </c>
      <c r="S2210" s="150">
        <v>791</v>
      </c>
      <c r="T2210" s="150">
        <v>15</v>
      </c>
      <c r="U2210" s="150">
        <v>871</v>
      </c>
      <c r="V2210" s="150">
        <v>14</v>
      </c>
      <c r="W2210" s="151">
        <f t="shared" si="338"/>
        <v>0.34443168771527155</v>
      </c>
      <c r="X2210" s="85">
        <v>1.0320428193005982E-3</v>
      </c>
      <c r="Y2210" s="85">
        <v>5.1494059057068635E-5</v>
      </c>
      <c r="Z2210" s="86">
        <v>2.8336390433505036E-5</v>
      </c>
      <c r="AA2210" s="86">
        <v>1.5230098375284536E-6</v>
      </c>
      <c r="AB2210" s="86">
        <v>0.28205449700423346</v>
      </c>
      <c r="AC2210" s="86">
        <v>1.8332346026922254E-5</v>
      </c>
      <c r="AD2210" s="20">
        <f t="shared" si="332"/>
        <v>-25.373905328907043</v>
      </c>
      <c r="AE2210" s="20">
        <f t="shared" si="333"/>
        <v>-6.1535191864414696</v>
      </c>
      <c r="AF2210" s="20">
        <f t="shared" si="334"/>
        <v>0.64955870303797847</v>
      </c>
      <c r="AG2210" s="21">
        <f t="shared" si="335"/>
        <v>1643.2987605703534</v>
      </c>
      <c r="AH2210" s="21">
        <f t="shared" si="336"/>
        <v>2131.8554941402772</v>
      </c>
      <c r="AI2210" s="22">
        <f t="shared" si="339"/>
        <v>24.822150530218096</v>
      </c>
      <c r="AJ2210" s="20">
        <f t="shared" si="337"/>
        <v>-0.999146494264051</v>
      </c>
    </row>
    <row r="2211" spans="1:36">
      <c r="A2211" s="137" t="s">
        <v>2229</v>
      </c>
      <c r="B2211" s="138">
        <v>87.96</v>
      </c>
      <c r="C2211" s="138">
        <v>132.80000000000001</v>
      </c>
      <c r="D2211" s="139">
        <f>B2211/C2211</f>
        <v>0.66234939759036138</v>
      </c>
      <c r="E2211" s="140">
        <v>7.2959999999999997E-2</v>
      </c>
      <c r="F2211" s="140">
        <v>3.0000000000000001E-3</v>
      </c>
      <c r="G2211" s="141">
        <v>0.81130000000000002</v>
      </c>
      <c r="H2211" s="141">
        <v>2.9929999999999998E-2</v>
      </c>
      <c r="I2211" s="140">
        <v>8.0640000000000003E-2</v>
      </c>
      <c r="J2211" s="140">
        <v>2.15E-3</v>
      </c>
      <c r="K2211" s="142">
        <v>1.8169999999999999E-2</v>
      </c>
      <c r="L2211" s="142">
        <v>9.3000000000000005E-4</v>
      </c>
      <c r="M2211" s="143">
        <v>1013</v>
      </c>
      <c r="N2211" s="143">
        <v>36</v>
      </c>
      <c r="O2211" s="143">
        <v>603</v>
      </c>
      <c r="P2211" s="143">
        <v>17</v>
      </c>
      <c r="Q2211" s="143">
        <v>500</v>
      </c>
      <c r="R2211" s="143">
        <v>13</v>
      </c>
      <c r="S2211" s="143">
        <v>364</v>
      </c>
      <c r="T2211" s="143">
        <v>18</v>
      </c>
      <c r="U2211" s="143">
        <v>1013</v>
      </c>
      <c r="V2211" s="143">
        <v>36</v>
      </c>
      <c r="W2211" s="30">
        <f>100*(M2211-Q2211)/M2211</f>
        <v>50.641658440276409</v>
      </c>
      <c r="X2211" s="88">
        <v>2.6611583346175902E-2</v>
      </c>
      <c r="Y2211" s="88">
        <v>7.4951507102868412E-5</v>
      </c>
      <c r="Z2211" s="32">
        <v>9.5181618949901877E-4</v>
      </c>
      <c r="AA2211" s="32">
        <v>2.9256208997711063E-6</v>
      </c>
      <c r="AB2211" s="32">
        <v>0.28256271054197035</v>
      </c>
      <c r="AC2211" s="32">
        <v>2.0864023632578318E-5</v>
      </c>
      <c r="AD2211" s="33">
        <f>((AB2211/0.282772)-1)*10000</f>
        <v>-7.4013501347258703</v>
      </c>
      <c r="AE2211" s="33">
        <f>((AB2211-Z2211*(EXP(0.00001865*U2211) -1))/(0.282772-0.0332*(EXP(0.00001867*U2211) -1))-1)*10000</f>
        <v>14.405522591649511</v>
      </c>
      <c r="AF2211" s="33">
        <f>(AC2211/(0.282772-0.0332*(EXP(0.00001867*U2211) -1)))*10000</f>
        <v>0.73949679075357133</v>
      </c>
      <c r="AG2211" s="34">
        <f>10000/0.1867*LN(1+(AB2211-0.28325)/(Z2211-0.0384))</f>
        <v>974.11320189610865</v>
      </c>
      <c r="AH2211" s="34">
        <f>AG2211-(AG2211-U2211)*(-0.55-AJ2211)/(-0.55-0.16)</f>
        <v>951.036853699983</v>
      </c>
      <c r="AI2211" s="35">
        <f>AG2211-(1/0.00001867)*LN(1+(AB2211+AC2211-0.28325)/(Z2211-0.0384))</f>
        <v>29.31186397109434</v>
      </c>
      <c r="AJ2211" s="33">
        <f>Z2211/0.0332-1</f>
        <v>-0.97133083766569217</v>
      </c>
    </row>
    <row r="2212" spans="1:36">
      <c r="A2212" s="137" t="s">
        <v>2230</v>
      </c>
      <c r="B2212" s="138">
        <v>248.15</v>
      </c>
      <c r="C2212" s="138">
        <v>399.88</v>
      </c>
      <c r="D2212" s="139">
        <f>B2212/C2212</f>
        <v>0.62056116835050512</v>
      </c>
      <c r="E2212" s="140">
        <v>0.16891999999999999</v>
      </c>
      <c r="F2212" s="140">
        <v>1.6800000000000001E-3</v>
      </c>
      <c r="G2212" s="141">
        <v>8.6552299999999995</v>
      </c>
      <c r="H2212" s="141">
        <v>7.8119999999999995E-2</v>
      </c>
      <c r="I2212" s="140">
        <v>0.37157000000000001</v>
      </c>
      <c r="J2212" s="140">
        <v>6.4999999999999997E-3</v>
      </c>
      <c r="K2212" s="142">
        <v>9.8909999999999998E-2</v>
      </c>
      <c r="L2212" s="142">
        <v>1.5100000000000001E-3</v>
      </c>
      <c r="M2212" s="143">
        <v>2547</v>
      </c>
      <c r="N2212" s="143">
        <v>17</v>
      </c>
      <c r="O2212" s="143">
        <v>2302</v>
      </c>
      <c r="P2212" s="143">
        <v>8</v>
      </c>
      <c r="Q2212" s="143">
        <v>2037</v>
      </c>
      <c r="R2212" s="143">
        <v>31</v>
      </c>
      <c r="S2212" s="143">
        <v>1906</v>
      </c>
      <c r="T2212" s="143">
        <v>28</v>
      </c>
      <c r="U2212" s="143">
        <v>2547</v>
      </c>
      <c r="V2212" s="143">
        <v>17</v>
      </c>
      <c r="W2212" s="30">
        <f>100*(M2212-Q2212)/M2212</f>
        <v>20.023557126030624</v>
      </c>
      <c r="X2212" s="88">
        <v>1.0813456543735027E-2</v>
      </c>
      <c r="Y2212" s="88">
        <v>2.4876069015388145E-5</v>
      </c>
      <c r="Z2212" s="32">
        <v>4.0215236879210143E-4</v>
      </c>
      <c r="AA2212" s="32">
        <v>9.3550177658599281E-7</v>
      </c>
      <c r="AB2212" s="32">
        <v>0.2810458062463348</v>
      </c>
      <c r="AC2212" s="32">
        <v>1.8551755095837849E-5</v>
      </c>
      <c r="AD2212" s="33">
        <f>((AB2212/0.282772)-1)*10000</f>
        <v>-61.045427187459424</v>
      </c>
      <c r="AE2212" s="33">
        <f>((AB2212-Z2212*(EXP(0.00001865*U2212) -1))/(0.282772-0.0332*(EXP(0.00001867*U2212) -1))-1)*10000</f>
        <v>-4.583812153181599</v>
      </c>
      <c r="AF2212" s="33">
        <f>(AC2212/(0.282772-0.0332*(EXP(0.00001867*U2212) -1)))*10000</f>
        <v>0.65984056011721404</v>
      </c>
      <c r="AG2212" s="34">
        <f>10000/0.1867*LN(1+(AB2212-0.28325)/(Z2212-0.0384))</f>
        <v>3020.2602150888974</v>
      </c>
      <c r="AH2212" s="34">
        <f>AG2212-(AG2212-U2212)*(-0.55-AJ2212)/(-0.55-0.16)</f>
        <v>3312.1397712095095</v>
      </c>
      <c r="AI2212" s="35">
        <f>AG2212-(1/0.00001867)*LN(1+(AB2212+AC2212-0.28325)/(Z2212-0.0384))</f>
        <v>24.722523758439365</v>
      </c>
      <c r="AJ2212" s="33">
        <f>Z2212/0.0332-1</f>
        <v>-0.98788697684361138</v>
      </c>
    </row>
    <row r="2213" spans="1:36">
      <c r="A2213" s="144" t="s">
        <v>2231</v>
      </c>
      <c r="B2213" s="145">
        <v>230.72</v>
      </c>
      <c r="C2213" s="145">
        <v>342.84</v>
      </c>
      <c r="D2213" s="146">
        <f t="shared" si="329"/>
        <v>0.67296698168241753</v>
      </c>
      <c r="E2213" s="147">
        <v>7.1010000000000004E-2</v>
      </c>
      <c r="F2213" s="147">
        <v>8.4000000000000003E-4</v>
      </c>
      <c r="G2213" s="148">
        <v>1.36974</v>
      </c>
      <c r="H2213" s="148">
        <v>1.472E-2</v>
      </c>
      <c r="I2213" s="147">
        <v>0.13988</v>
      </c>
      <c r="J2213" s="147">
        <v>2.47E-3</v>
      </c>
      <c r="K2213" s="149">
        <v>4.156E-2</v>
      </c>
      <c r="L2213" s="149">
        <v>6.7000000000000002E-4</v>
      </c>
      <c r="M2213" s="150">
        <v>958</v>
      </c>
      <c r="N2213" s="150">
        <v>19</v>
      </c>
      <c r="O2213" s="150">
        <v>876</v>
      </c>
      <c r="P2213" s="150">
        <v>6</v>
      </c>
      <c r="Q2213" s="150">
        <v>844</v>
      </c>
      <c r="R2213" s="150">
        <v>14</v>
      </c>
      <c r="S2213" s="150">
        <v>823</v>
      </c>
      <c r="T2213" s="150">
        <v>13</v>
      </c>
      <c r="U2213" s="150">
        <v>844</v>
      </c>
      <c r="V2213" s="150">
        <v>14</v>
      </c>
      <c r="W2213" s="151">
        <f t="shared" si="338"/>
        <v>3.7914691943127963</v>
      </c>
      <c r="X2213" s="85">
        <v>2.1876287598081627E-2</v>
      </c>
      <c r="Y2213" s="85">
        <v>5.5784231264501391E-5</v>
      </c>
      <c r="Z2213" s="86">
        <v>8.2159741919764532E-4</v>
      </c>
      <c r="AA2213" s="86">
        <v>2.4823585696208901E-6</v>
      </c>
      <c r="AB2213" s="86">
        <v>0.2821158126579939</v>
      </c>
      <c r="AC2213" s="86">
        <v>1.8209697677499125E-5</v>
      </c>
      <c r="AD2213" s="20">
        <f t="shared" si="332"/>
        <v>-23.205527492330404</v>
      </c>
      <c r="AE2213" s="20">
        <f t="shared" si="333"/>
        <v>-5.0286248702113845</v>
      </c>
      <c r="AF2213" s="20">
        <f t="shared" si="334"/>
        <v>0.64517410423630084</v>
      </c>
      <c r="AG2213" s="21">
        <f t="shared" si="335"/>
        <v>1592.6824967644866</v>
      </c>
      <c r="AH2213" s="21">
        <f t="shared" si="336"/>
        <v>2041.1043911527979</v>
      </c>
      <c r="AI2213" s="22">
        <f t="shared" si="339"/>
        <v>25.200453286162883</v>
      </c>
      <c r="AJ2213" s="20">
        <f t="shared" si="337"/>
        <v>-0.97525308978320346</v>
      </c>
    </row>
    <row r="2214" spans="1:36">
      <c r="A2214" s="144" t="s">
        <v>2232</v>
      </c>
      <c r="B2214" s="145">
        <v>232.18</v>
      </c>
      <c r="C2214" s="145">
        <v>329.7</v>
      </c>
      <c r="D2214" s="146">
        <f t="shared" si="329"/>
        <v>0.70421595389748259</v>
      </c>
      <c r="E2214" s="147">
        <v>7.8890000000000002E-2</v>
      </c>
      <c r="F2214" s="147">
        <v>8.8000000000000003E-4</v>
      </c>
      <c r="G2214" s="148">
        <v>2.09056</v>
      </c>
      <c r="H2214" s="148">
        <v>2.129E-2</v>
      </c>
      <c r="I2214" s="147">
        <v>0.19219</v>
      </c>
      <c r="J2214" s="147">
        <v>3.3800000000000002E-3</v>
      </c>
      <c r="K2214" s="149">
        <v>5.6270000000000001E-2</v>
      </c>
      <c r="L2214" s="149">
        <v>8.8999999999999995E-4</v>
      </c>
      <c r="M2214" s="150">
        <v>1169</v>
      </c>
      <c r="N2214" s="150">
        <v>19</v>
      </c>
      <c r="O2214" s="150">
        <v>1146</v>
      </c>
      <c r="P2214" s="150">
        <v>7</v>
      </c>
      <c r="Q2214" s="150">
        <v>1133</v>
      </c>
      <c r="R2214" s="150">
        <v>18</v>
      </c>
      <c r="S2214" s="150">
        <v>1106</v>
      </c>
      <c r="T2214" s="150">
        <v>17</v>
      </c>
      <c r="U2214" s="150">
        <v>1169</v>
      </c>
      <c r="V2214" s="150">
        <v>19</v>
      </c>
      <c r="W2214" s="17">
        <f>100*(M2214-Q2214)/M2214</f>
        <v>3.0795551753635584</v>
      </c>
      <c r="X2214" s="85">
        <v>1.3636590043104453E-2</v>
      </c>
      <c r="Y2214" s="85">
        <v>1.0195130100782702E-4</v>
      </c>
      <c r="Z2214" s="86">
        <v>4.9684884066496639E-4</v>
      </c>
      <c r="AA2214" s="86">
        <v>3.6175411658324202E-6</v>
      </c>
      <c r="AB2214" s="86">
        <v>0.28195758042040386</v>
      </c>
      <c r="AC2214" s="86">
        <v>1.6614266513854724E-5</v>
      </c>
      <c r="AD2214" s="20">
        <f t="shared" si="332"/>
        <v>-28.801280876330495</v>
      </c>
      <c r="AE2214" s="20">
        <f t="shared" si="333"/>
        <v>-3.2906041902447392</v>
      </c>
      <c r="AF2214" s="20">
        <f t="shared" si="334"/>
        <v>0.58907600563951013</v>
      </c>
      <c r="AG2214" s="21">
        <f t="shared" si="335"/>
        <v>1795.9023235528057</v>
      </c>
      <c r="AH2214" s="21">
        <f t="shared" si="336"/>
        <v>2180.0209821821763</v>
      </c>
      <c r="AI2214" s="22">
        <f t="shared" si="339"/>
        <v>22.708681702682043</v>
      </c>
      <c r="AJ2214" s="20">
        <f t="shared" si="337"/>
        <v>-0.9850346734739468</v>
      </c>
    </row>
    <row r="2215" spans="1:36">
      <c r="A2215" s="144" t="s">
        <v>2233</v>
      </c>
      <c r="B2215" s="145">
        <v>331.83</v>
      </c>
      <c r="C2215" s="145">
        <v>786.52</v>
      </c>
      <c r="D2215" s="146">
        <f t="shared" si="329"/>
        <v>0.42189645527132175</v>
      </c>
      <c r="E2215" s="147">
        <v>7.2529999999999997E-2</v>
      </c>
      <c r="F2215" s="147">
        <v>7.5000000000000002E-4</v>
      </c>
      <c r="G2215" s="148">
        <v>1.5587500000000001</v>
      </c>
      <c r="H2215" s="148">
        <v>1.47E-2</v>
      </c>
      <c r="I2215" s="147">
        <v>0.15586</v>
      </c>
      <c r="J2215" s="147">
        <v>2.7200000000000002E-3</v>
      </c>
      <c r="K2215" s="149">
        <v>4.471E-2</v>
      </c>
      <c r="L2215" s="149">
        <v>6.8999999999999997E-4</v>
      </c>
      <c r="M2215" s="150">
        <v>1001</v>
      </c>
      <c r="N2215" s="150">
        <v>20</v>
      </c>
      <c r="O2215" s="150">
        <v>954</v>
      </c>
      <c r="P2215" s="150">
        <v>6</v>
      </c>
      <c r="Q2215" s="150">
        <v>934</v>
      </c>
      <c r="R2215" s="150">
        <v>15</v>
      </c>
      <c r="S2215" s="150">
        <v>884</v>
      </c>
      <c r="T2215" s="150">
        <v>13</v>
      </c>
      <c r="U2215" s="150">
        <v>934</v>
      </c>
      <c r="V2215" s="150">
        <v>15</v>
      </c>
      <c r="W2215" s="151">
        <f t="shared" si="338"/>
        <v>2.1413276231263296</v>
      </c>
      <c r="X2215" s="85">
        <v>2.100132710731005E-2</v>
      </c>
      <c r="Y2215" s="85">
        <v>4.101884316628929E-4</v>
      </c>
      <c r="Z2215" s="86">
        <v>7.5663480059601251E-4</v>
      </c>
      <c r="AA2215" s="86">
        <v>1.3505976540069822E-5</v>
      </c>
      <c r="AB2215" s="86">
        <v>0.28237909067584677</v>
      </c>
      <c r="AC2215" s="86">
        <v>2.0951586739427535E-5</v>
      </c>
      <c r="AD2215" s="20">
        <f t="shared" si="332"/>
        <v>-13.894916192311868</v>
      </c>
      <c r="AE2215" s="20">
        <f t="shared" si="333"/>
        <v>6.30100338093742</v>
      </c>
      <c r="AF2215" s="20">
        <f t="shared" si="334"/>
        <v>0.74246911945164218</v>
      </c>
      <c r="AG2215" s="21">
        <f t="shared" si="335"/>
        <v>1225.0789410259838</v>
      </c>
      <c r="AH2215" s="21">
        <f t="shared" si="336"/>
        <v>1400.2222857751483</v>
      </c>
      <c r="AI2215" s="22">
        <f t="shared" si="339"/>
        <v>29.145333791274652</v>
      </c>
      <c r="AJ2215" s="20">
        <f t="shared" si="337"/>
        <v>-0.97720979516277073</v>
      </c>
    </row>
    <row r="2216" spans="1:36">
      <c r="A2216" s="144" t="s">
        <v>2234</v>
      </c>
      <c r="B2216" s="145">
        <v>106.55</v>
      </c>
      <c r="C2216" s="145">
        <v>142.69999999999999</v>
      </c>
      <c r="D2216" s="146">
        <f t="shared" si="329"/>
        <v>0.74667133847231959</v>
      </c>
      <c r="E2216" s="147">
        <v>0.18409</v>
      </c>
      <c r="F2216" s="147">
        <v>2.0100000000000001E-3</v>
      </c>
      <c r="G2216" s="148">
        <v>12.738149999999999</v>
      </c>
      <c r="H2216" s="148">
        <v>0.12841</v>
      </c>
      <c r="I2216" s="147">
        <v>0.50182000000000004</v>
      </c>
      <c r="J2216" s="147">
        <v>9.0200000000000002E-3</v>
      </c>
      <c r="K2216" s="149">
        <v>0.13483999999999999</v>
      </c>
      <c r="L2216" s="149">
        <v>2.2699999999999999E-3</v>
      </c>
      <c r="M2216" s="150">
        <v>2690</v>
      </c>
      <c r="N2216" s="150">
        <v>17</v>
      </c>
      <c r="O2216" s="150">
        <v>2660</v>
      </c>
      <c r="P2216" s="150">
        <v>9</v>
      </c>
      <c r="Q2216" s="150">
        <v>2622</v>
      </c>
      <c r="R2216" s="150">
        <v>39</v>
      </c>
      <c r="S2216" s="150">
        <v>2557</v>
      </c>
      <c r="T2216" s="150">
        <v>40</v>
      </c>
      <c r="U2216" s="150">
        <v>2690</v>
      </c>
      <c r="V2216" s="150">
        <v>17</v>
      </c>
      <c r="W2216" s="17">
        <f>100*(M2216-Q2216)/M2216</f>
        <v>2.5278810408921935</v>
      </c>
      <c r="X2216" s="85">
        <v>1.3694568827371436E-2</v>
      </c>
      <c r="Y2216" s="85">
        <v>3.2854329350395653E-4</v>
      </c>
      <c r="Z2216" s="86">
        <v>4.9519803902488833E-4</v>
      </c>
      <c r="AA2216" s="86">
        <v>1.1626661260243702E-5</v>
      </c>
      <c r="AB2216" s="86">
        <v>0.28110004953411122</v>
      </c>
      <c r="AC2216" s="86">
        <v>2.474759530262107E-5</v>
      </c>
      <c r="AD2216" s="20">
        <f t="shared" si="332"/>
        <v>-59.127157776894812</v>
      </c>
      <c r="AE2216" s="20">
        <f t="shared" si="333"/>
        <v>0.44589737716593802</v>
      </c>
      <c r="AF2216" s="20">
        <f t="shared" si="334"/>
        <v>0.88050294178804889</v>
      </c>
      <c r="AG2216" s="21">
        <f t="shared" si="335"/>
        <v>2954.9825355341086</v>
      </c>
      <c r="AH2216" s="21">
        <f t="shared" si="336"/>
        <v>3117.3624883979828</v>
      </c>
      <c r="AI2216" s="22">
        <f t="shared" si="339"/>
        <v>33.103112760280965</v>
      </c>
      <c r="AJ2216" s="20">
        <f t="shared" si="337"/>
        <v>-0.98508439641491297</v>
      </c>
    </row>
    <row r="2217" spans="1:36">
      <c r="A2217" s="144" t="s">
        <v>2235</v>
      </c>
      <c r="B2217" s="145">
        <v>170.42</v>
      </c>
      <c r="C2217" s="145">
        <v>302.20999999999998</v>
      </c>
      <c r="D2217" s="146">
        <f t="shared" si="329"/>
        <v>0.563912511167731</v>
      </c>
      <c r="E2217" s="147">
        <v>7.4149999999999994E-2</v>
      </c>
      <c r="F2217" s="147">
        <v>1.16E-3</v>
      </c>
      <c r="G2217" s="148">
        <v>1.37842</v>
      </c>
      <c r="H2217" s="148">
        <v>1.951E-2</v>
      </c>
      <c r="I2217" s="147">
        <v>0.13481000000000001</v>
      </c>
      <c r="J2217" s="147">
        <v>2.49E-3</v>
      </c>
      <c r="K2217" s="149">
        <v>4.2209999999999998E-2</v>
      </c>
      <c r="L2217" s="149">
        <v>8.4999999999999995E-4</v>
      </c>
      <c r="M2217" s="150">
        <v>1046</v>
      </c>
      <c r="N2217" s="150">
        <v>17</v>
      </c>
      <c r="O2217" s="150">
        <v>880</v>
      </c>
      <c r="P2217" s="150">
        <v>8</v>
      </c>
      <c r="Q2217" s="150">
        <v>815</v>
      </c>
      <c r="R2217" s="150">
        <v>14</v>
      </c>
      <c r="S2217" s="150">
        <v>836</v>
      </c>
      <c r="T2217" s="150">
        <v>16</v>
      </c>
      <c r="U2217" s="150">
        <v>815</v>
      </c>
      <c r="V2217" s="150">
        <v>14</v>
      </c>
      <c r="W2217" s="151">
        <f t="shared" si="338"/>
        <v>7.9754601226993884</v>
      </c>
      <c r="X2217" s="85">
        <v>1.5619520509498457E-2</v>
      </c>
      <c r="Y2217" s="85">
        <v>6.0513258843369896E-5</v>
      </c>
      <c r="Z2217" s="86">
        <v>5.8522390918808577E-4</v>
      </c>
      <c r="AA2217" s="86">
        <v>1.9705356461972926E-6</v>
      </c>
      <c r="AB2217" s="86">
        <v>0.28223537130194787</v>
      </c>
      <c r="AC2217" s="86">
        <v>1.8509969917151994E-5</v>
      </c>
      <c r="AD2217" s="20">
        <f t="shared" si="332"/>
        <v>-18.977434047647847</v>
      </c>
      <c r="AE2217" s="20">
        <f t="shared" si="333"/>
        <v>-1.2951081335899062</v>
      </c>
      <c r="AF2217" s="20">
        <f t="shared" si="334"/>
        <v>0.65577040790084407</v>
      </c>
      <c r="AG2217" s="21">
        <f t="shared" si="335"/>
        <v>1418.2049741991577</v>
      </c>
      <c r="AH2217" s="21">
        <f t="shared" si="336"/>
        <v>1785.5421683911179</v>
      </c>
      <c r="AI2217" s="22">
        <f t="shared" si="339"/>
        <v>25.539018119860884</v>
      </c>
      <c r="AJ2217" s="20">
        <f t="shared" si="337"/>
        <v>-0.98237277381963595</v>
      </c>
    </row>
    <row r="2218" spans="1:36">
      <c r="A2218" s="144" t="s">
        <v>2236</v>
      </c>
      <c r="B2218" s="145">
        <v>59.78</v>
      </c>
      <c r="C2218" s="145">
        <v>155.87</v>
      </c>
      <c r="D2218" s="146">
        <f t="shared" si="329"/>
        <v>0.38352473214858535</v>
      </c>
      <c r="E2218" s="147">
        <v>0.1673</v>
      </c>
      <c r="F2218" s="147">
        <v>3.8500000000000001E-3</v>
      </c>
      <c r="G2218" s="148">
        <v>10.815289999999999</v>
      </c>
      <c r="H2218" s="148">
        <v>0.15251999999999999</v>
      </c>
      <c r="I2218" s="147">
        <v>0.46886</v>
      </c>
      <c r="J2218" s="147">
        <v>8.5199999999999998E-3</v>
      </c>
      <c r="K2218" s="149">
        <v>0.13006999999999999</v>
      </c>
      <c r="L2218" s="149">
        <v>2.4399999999999999E-3</v>
      </c>
      <c r="M2218" s="150">
        <v>2531</v>
      </c>
      <c r="N2218" s="150">
        <v>40</v>
      </c>
      <c r="O2218" s="150">
        <v>2507</v>
      </c>
      <c r="P2218" s="150">
        <v>13</v>
      </c>
      <c r="Q2218" s="150">
        <v>2479</v>
      </c>
      <c r="R2218" s="150">
        <v>37</v>
      </c>
      <c r="S2218" s="150">
        <v>2472</v>
      </c>
      <c r="T2218" s="150">
        <v>44</v>
      </c>
      <c r="U2218" s="150">
        <v>2531</v>
      </c>
      <c r="V2218" s="150">
        <v>40</v>
      </c>
      <c r="W2218" s="17">
        <f>100*(M2218-Q2218)/M2218</f>
        <v>2.0545239035954168</v>
      </c>
      <c r="X2218" s="85">
        <v>1.9742418741611926E-2</v>
      </c>
      <c r="Y2218" s="85">
        <v>1.2902499855615022E-4</v>
      </c>
      <c r="Z2218" s="86">
        <v>8.1210451032251029E-4</v>
      </c>
      <c r="AA2218" s="86">
        <v>4.8493251160849612E-6</v>
      </c>
      <c r="AB2218" s="86">
        <v>0.2812051099064693</v>
      </c>
      <c r="AC2218" s="86">
        <v>1.8576368974866112E-5</v>
      </c>
      <c r="AD2218" s="20">
        <f t="shared" si="332"/>
        <v>-55.411783823389186</v>
      </c>
      <c r="AE2218" s="20">
        <f t="shared" si="333"/>
        <v>1.2067338921450954E-2</v>
      </c>
      <c r="AF2218" s="20">
        <f t="shared" si="334"/>
        <v>0.66069157892739772</v>
      </c>
      <c r="AG2218" s="21">
        <f t="shared" si="335"/>
        <v>2837.4196246862175</v>
      </c>
      <c r="AH2218" s="21">
        <f t="shared" si="336"/>
        <v>3021.0724514956983</v>
      </c>
      <c r="AI2218" s="22">
        <f t="shared" si="339"/>
        <v>25.110982909486211</v>
      </c>
      <c r="AJ2218" s="20">
        <f t="shared" si="337"/>
        <v>-0.97553902077341836</v>
      </c>
    </row>
    <row r="2219" spans="1:36">
      <c r="A2219" s="144" t="s">
        <v>2237</v>
      </c>
      <c r="B2219" s="145">
        <v>243.8</v>
      </c>
      <c r="C2219" s="145">
        <v>279.61</v>
      </c>
      <c r="D2219" s="146">
        <f t="shared" si="329"/>
        <v>0.87192875791280711</v>
      </c>
      <c r="E2219" s="147">
        <v>7.7200000000000005E-2</v>
      </c>
      <c r="F2219" s="147">
        <v>9.3000000000000005E-4</v>
      </c>
      <c r="G2219" s="148">
        <v>1.93648</v>
      </c>
      <c r="H2219" s="148">
        <v>2.1170000000000001E-2</v>
      </c>
      <c r="I2219" s="147">
        <v>0.18190000000000001</v>
      </c>
      <c r="J2219" s="147">
        <v>3.2299999999999998E-3</v>
      </c>
      <c r="K2219" s="149">
        <v>5.262E-2</v>
      </c>
      <c r="L2219" s="149">
        <v>8.4000000000000003E-4</v>
      </c>
      <c r="M2219" s="150">
        <v>1126</v>
      </c>
      <c r="N2219" s="150">
        <v>19</v>
      </c>
      <c r="O2219" s="150">
        <v>1094</v>
      </c>
      <c r="P2219" s="150">
        <v>7</v>
      </c>
      <c r="Q2219" s="150">
        <v>1077</v>
      </c>
      <c r="R2219" s="150">
        <v>18</v>
      </c>
      <c r="S2219" s="150">
        <v>1037</v>
      </c>
      <c r="T2219" s="150">
        <v>16</v>
      </c>
      <c r="U2219" s="150">
        <v>1126</v>
      </c>
      <c r="V2219" s="150">
        <v>19</v>
      </c>
      <c r="W2219" s="17">
        <f>100*(M2219-Q2219)/M2219</f>
        <v>4.3516873889875667</v>
      </c>
      <c r="X2219" s="85">
        <v>1.0741139713418359E-2</v>
      </c>
      <c r="Y2219" s="85">
        <v>7.3856466684641593E-5</v>
      </c>
      <c r="Z2219" s="86">
        <v>4.5030548089738741E-4</v>
      </c>
      <c r="AA2219" s="86">
        <v>2.5321843711558251E-6</v>
      </c>
      <c r="AB2219" s="86">
        <v>0.28223867894379373</v>
      </c>
      <c r="AC2219" s="86">
        <v>2.075834000868346E-5</v>
      </c>
      <c r="AD2219" s="20">
        <f t="shared" si="332"/>
        <v>-18.860462004947067</v>
      </c>
      <c r="AE2219" s="20">
        <f t="shared" si="333"/>
        <v>5.7594485838818876</v>
      </c>
      <c r="AF2219" s="20">
        <f t="shared" si="334"/>
        <v>0.73593736456898917</v>
      </c>
      <c r="AG2219" s="21">
        <f t="shared" si="335"/>
        <v>1408.6819130110669</v>
      </c>
      <c r="AH2219" s="21">
        <f t="shared" si="336"/>
        <v>1582.446318475427</v>
      </c>
      <c r="AI2219" s="22">
        <f t="shared" si="339"/>
        <v>28.545243733119378</v>
      </c>
      <c r="AJ2219" s="20">
        <f t="shared" si="337"/>
        <v>-0.98643658190068106</v>
      </c>
    </row>
    <row r="2220" spans="1:36">
      <c r="A2220" s="144" t="s">
        <v>2238</v>
      </c>
      <c r="B2220" s="145">
        <v>181.45</v>
      </c>
      <c r="C2220" s="145">
        <v>234.58</v>
      </c>
      <c r="D2220" s="146">
        <f t="shared" si="329"/>
        <v>0.77351010316309987</v>
      </c>
      <c r="E2220" s="147">
        <v>5.8610000000000002E-2</v>
      </c>
      <c r="F2220" s="147">
        <v>9.3000000000000005E-4</v>
      </c>
      <c r="G2220" s="148">
        <v>0.71275999999999995</v>
      </c>
      <c r="H2220" s="148">
        <v>1.0319999999999999E-2</v>
      </c>
      <c r="I2220" s="147">
        <v>8.8200000000000001E-2</v>
      </c>
      <c r="J2220" s="147">
        <v>1.6100000000000001E-3</v>
      </c>
      <c r="K2220" s="149">
        <v>2.6450000000000001E-2</v>
      </c>
      <c r="L2220" s="149">
        <v>4.8000000000000001E-4</v>
      </c>
      <c r="M2220" s="150">
        <v>553</v>
      </c>
      <c r="N2220" s="150">
        <v>18</v>
      </c>
      <c r="O2220" s="150">
        <v>546</v>
      </c>
      <c r="P2220" s="150">
        <v>6</v>
      </c>
      <c r="Q2220" s="150">
        <v>545</v>
      </c>
      <c r="R2220" s="150">
        <v>10</v>
      </c>
      <c r="S2220" s="150">
        <v>528</v>
      </c>
      <c r="T2220" s="150">
        <v>9</v>
      </c>
      <c r="U2220" s="150">
        <v>545</v>
      </c>
      <c r="V2220" s="150">
        <v>10</v>
      </c>
      <c r="W2220" s="151">
        <f t="shared" si="338"/>
        <v>0.18348623853211166</v>
      </c>
      <c r="X2220" s="85">
        <v>2.1792471931291392E-2</v>
      </c>
      <c r="Y2220" s="85">
        <v>9.1406824469523908E-6</v>
      </c>
      <c r="Z2220" s="86">
        <v>7.839747929081931E-4</v>
      </c>
      <c r="AA2220" s="86">
        <v>4.4659762311443441E-7</v>
      </c>
      <c r="AB2220" s="86">
        <v>0.28194656296102644</v>
      </c>
      <c r="AC2220" s="86">
        <v>1.87391129234648E-5</v>
      </c>
      <c r="AD2220" s="20">
        <f t="shared" si="332"/>
        <v>-29.190904296521047</v>
      </c>
      <c r="AE2220" s="20">
        <f t="shared" si="333"/>
        <v>-17.487604126609213</v>
      </c>
      <c r="AF2220" s="20">
        <f t="shared" si="334"/>
        <v>0.66349005667300609</v>
      </c>
      <c r="AG2220" s="21">
        <f t="shared" si="335"/>
        <v>1824.5462455192087</v>
      </c>
      <c r="AH2220" s="21">
        <f t="shared" si="336"/>
        <v>2592.9701766752241</v>
      </c>
      <c r="AI2220" s="22">
        <f t="shared" si="339"/>
        <v>25.795411088045057</v>
      </c>
      <c r="AJ2220" s="20">
        <f t="shared" si="337"/>
        <v>-0.97638630141842797</v>
      </c>
    </row>
    <row r="2221" spans="1:36">
      <c r="A2221" s="144" t="s">
        <v>2239</v>
      </c>
      <c r="B2221" s="145">
        <v>342.47</v>
      </c>
      <c r="C2221" s="145">
        <v>163.35</v>
      </c>
      <c r="D2221" s="146">
        <f t="shared" si="329"/>
        <v>2.0965411692684421</v>
      </c>
      <c r="E2221" s="147">
        <v>6.1899999999999997E-2</v>
      </c>
      <c r="F2221" s="147">
        <v>1.1299999999999999E-3</v>
      </c>
      <c r="G2221" s="148">
        <v>0.70130000000000003</v>
      </c>
      <c r="H2221" s="148">
        <v>1.166E-2</v>
      </c>
      <c r="I2221" s="147">
        <v>8.2170000000000007E-2</v>
      </c>
      <c r="J2221" s="147">
        <v>1.5399999999999999E-3</v>
      </c>
      <c r="K2221" s="149">
        <v>2.4129999999999999E-2</v>
      </c>
      <c r="L2221" s="149">
        <v>4.0000000000000002E-4</v>
      </c>
      <c r="M2221" s="150">
        <v>671</v>
      </c>
      <c r="N2221" s="150">
        <v>18</v>
      </c>
      <c r="O2221" s="150">
        <v>540</v>
      </c>
      <c r="P2221" s="150">
        <v>7</v>
      </c>
      <c r="Q2221" s="150">
        <v>509</v>
      </c>
      <c r="R2221" s="150">
        <v>9</v>
      </c>
      <c r="S2221" s="150">
        <v>482</v>
      </c>
      <c r="T2221" s="150">
        <v>8</v>
      </c>
      <c r="U2221" s="150">
        <v>509</v>
      </c>
      <c r="V2221" s="150">
        <v>9</v>
      </c>
      <c r="W2221" s="151">
        <f t="shared" si="338"/>
        <v>6.0903732809430124</v>
      </c>
      <c r="X2221" s="85">
        <v>1.4293538500409528E-2</v>
      </c>
      <c r="Y2221" s="85">
        <v>2.1564645142174227E-4</v>
      </c>
      <c r="Z2221" s="86">
        <v>4.8398276049675768E-4</v>
      </c>
      <c r="AA2221" s="86">
        <v>6.8222446069060677E-6</v>
      </c>
      <c r="AB2221" s="86">
        <v>0.28214613583727705</v>
      </c>
      <c r="AC2221" s="86">
        <v>1.9634699579781893E-5</v>
      </c>
      <c r="AD2221" s="20">
        <f t="shared" si="332"/>
        <v>-22.133173112012237</v>
      </c>
      <c r="AE2221" s="20">
        <f t="shared" si="333"/>
        <v>-11.098261940831744</v>
      </c>
      <c r="AF2221" s="20">
        <f t="shared" si="334"/>
        <v>0.69514435538196906</v>
      </c>
      <c r="AG2221" s="21">
        <f t="shared" si="335"/>
        <v>1537.0998668213861</v>
      </c>
      <c r="AH2221" s="21">
        <f t="shared" si="336"/>
        <v>2167.6034048623219</v>
      </c>
      <c r="AI2221" s="22">
        <f t="shared" si="339"/>
        <v>26.95896957347486</v>
      </c>
      <c r="AJ2221" s="20">
        <f t="shared" si="337"/>
        <v>-0.98542220600913377</v>
      </c>
    </row>
    <row r="2222" spans="1:36">
      <c r="A2222" s="144" t="s">
        <v>2240</v>
      </c>
      <c r="B2222" s="145">
        <v>151.83000000000001</v>
      </c>
      <c r="C2222" s="145">
        <v>227.89</v>
      </c>
      <c r="D2222" s="146">
        <f t="shared" si="329"/>
        <v>0.66624248540962749</v>
      </c>
      <c r="E2222" s="147">
        <v>5.9119999999999999E-2</v>
      </c>
      <c r="F2222" s="147">
        <v>9.3000000000000005E-4</v>
      </c>
      <c r="G2222" s="148">
        <v>0.71357999999999999</v>
      </c>
      <c r="H2222" s="148">
        <v>1.0240000000000001E-2</v>
      </c>
      <c r="I2222" s="147">
        <v>8.7529999999999997E-2</v>
      </c>
      <c r="J2222" s="147">
        <v>1.5900000000000001E-3</v>
      </c>
      <c r="K2222" s="149">
        <v>2.6349999999999998E-2</v>
      </c>
      <c r="L2222" s="149">
        <v>4.8999999999999998E-4</v>
      </c>
      <c r="M2222" s="150">
        <v>572</v>
      </c>
      <c r="N2222" s="150">
        <v>18</v>
      </c>
      <c r="O2222" s="150">
        <v>547</v>
      </c>
      <c r="P2222" s="150">
        <v>6</v>
      </c>
      <c r="Q2222" s="150">
        <v>541</v>
      </c>
      <c r="R2222" s="150">
        <v>9</v>
      </c>
      <c r="S2222" s="150">
        <v>526</v>
      </c>
      <c r="T2222" s="150">
        <v>10</v>
      </c>
      <c r="U2222" s="150">
        <v>541</v>
      </c>
      <c r="V2222" s="150">
        <v>9</v>
      </c>
      <c r="W2222" s="151">
        <f t="shared" si="338"/>
        <v>1.1090573012938876</v>
      </c>
      <c r="X2222" s="85">
        <v>7.043946990397806E-3</v>
      </c>
      <c r="Y2222" s="85">
        <v>7.5345125685414272E-6</v>
      </c>
      <c r="Z2222" s="86">
        <v>2.6899846890110648E-4</v>
      </c>
      <c r="AA2222" s="86">
        <v>5.3876361335045932E-7</v>
      </c>
      <c r="AB2222" s="86">
        <v>0.28216866570704957</v>
      </c>
      <c r="AC2222" s="86">
        <v>1.6831241300875496E-5</v>
      </c>
      <c r="AD2222" s="20">
        <f t="shared" si="332"/>
        <v>-21.336422734586911</v>
      </c>
      <c r="AE2222" s="20">
        <f t="shared" si="333"/>
        <v>-9.5252826683622782</v>
      </c>
      <c r="AF2222" s="20">
        <f t="shared" si="334"/>
        <v>0.59593334315276958</v>
      </c>
      <c r="AG2222" s="21">
        <f t="shared" si="335"/>
        <v>1497.7904088468945</v>
      </c>
      <c r="AH2222" s="21">
        <f t="shared" si="336"/>
        <v>2093.288183882255</v>
      </c>
      <c r="AI2222" s="22">
        <f t="shared" si="339"/>
        <v>22.99547254163349</v>
      </c>
      <c r="AJ2222" s="20">
        <f t="shared" si="337"/>
        <v>-0.99189763647888229</v>
      </c>
    </row>
    <row r="2223" spans="1:36">
      <c r="A2223" s="137" t="s">
        <v>2241</v>
      </c>
      <c r="B2223" s="138">
        <v>39.76</v>
      </c>
      <c r="C2223" s="138">
        <v>694.12</v>
      </c>
      <c r="D2223" s="139">
        <f t="shared" si="329"/>
        <v>5.7281161758773694E-2</v>
      </c>
      <c r="E2223" s="140">
        <v>0.18507000000000001</v>
      </c>
      <c r="F2223" s="140">
        <v>1.7700000000000001E-3</v>
      </c>
      <c r="G2223" s="141">
        <v>11.36195</v>
      </c>
      <c r="H2223" s="141">
        <v>9.8669999999999994E-2</v>
      </c>
      <c r="I2223" s="140">
        <v>0.44523000000000001</v>
      </c>
      <c r="J2223" s="140">
        <v>7.7200000000000003E-3</v>
      </c>
      <c r="K2223" s="142">
        <v>9.8979999999999999E-2</v>
      </c>
      <c r="L2223" s="142">
        <v>1.9499999999999999E-3</v>
      </c>
      <c r="M2223" s="143">
        <v>2699</v>
      </c>
      <c r="N2223" s="143">
        <v>17</v>
      </c>
      <c r="O2223" s="143">
        <v>2553</v>
      </c>
      <c r="P2223" s="143">
        <v>8</v>
      </c>
      <c r="Q2223" s="143">
        <v>2374</v>
      </c>
      <c r="R2223" s="143">
        <v>34</v>
      </c>
      <c r="S2223" s="143">
        <v>1908</v>
      </c>
      <c r="T2223" s="143">
        <v>36</v>
      </c>
      <c r="U2223" s="143">
        <v>2699</v>
      </c>
      <c r="V2223" s="143">
        <v>17</v>
      </c>
      <c r="W2223" s="30">
        <f>100*(M2223-Q2223)/M2223</f>
        <v>12.041496850685439</v>
      </c>
      <c r="X2223" s="88">
        <v>2.1368487388185076E-2</v>
      </c>
      <c r="Y2223" s="88">
        <v>8.2568609005292243E-4</v>
      </c>
      <c r="Z2223" s="32">
        <v>7.6648193377395102E-4</v>
      </c>
      <c r="AA2223" s="32">
        <v>2.9691630913610714E-5</v>
      </c>
      <c r="AB2223" s="32">
        <v>0.28102334958913994</v>
      </c>
      <c r="AC2223" s="32">
        <v>1.6784836557152381E-5</v>
      </c>
      <c r="AD2223" s="33">
        <f t="shared" si="332"/>
        <v>-61.839588462085928</v>
      </c>
      <c r="AE2223" s="33">
        <f t="shared" si="333"/>
        <v>-2.5757632045630974</v>
      </c>
      <c r="AF2223" s="33">
        <f t="shared" si="334"/>
        <v>0.59720575941213794</v>
      </c>
      <c r="AG2223" s="34">
        <f t="shared" si="335"/>
        <v>3078.8671807080264</v>
      </c>
      <c r="AH2223" s="34">
        <f t="shared" si="336"/>
        <v>3307.2760704302209</v>
      </c>
      <c r="AI2223" s="35">
        <f t="shared" si="339"/>
        <v>22.55927424938227</v>
      </c>
      <c r="AJ2223" s="33">
        <f t="shared" si="337"/>
        <v>-0.97691319476584482</v>
      </c>
    </row>
    <row r="2224" spans="1:36">
      <c r="A2224" s="144" t="s">
        <v>2242</v>
      </c>
      <c r="B2224" s="145">
        <v>459.48</v>
      </c>
      <c r="C2224" s="145">
        <v>249.07</v>
      </c>
      <c r="D2224" s="146">
        <f t="shared" si="329"/>
        <v>1.8447825912394107</v>
      </c>
      <c r="E2224" s="147">
        <v>6.3460000000000003E-2</v>
      </c>
      <c r="F2224" s="147">
        <v>9.3999999999999997E-4</v>
      </c>
      <c r="G2224" s="148">
        <v>0.80037999999999998</v>
      </c>
      <c r="H2224" s="148">
        <v>1.082E-2</v>
      </c>
      <c r="I2224" s="147">
        <v>9.1469999999999996E-2</v>
      </c>
      <c r="J2224" s="147">
        <v>1.66E-3</v>
      </c>
      <c r="K2224" s="149">
        <v>2.6360000000000001E-2</v>
      </c>
      <c r="L2224" s="149">
        <v>4.0999999999999999E-4</v>
      </c>
      <c r="M2224" s="150">
        <v>724</v>
      </c>
      <c r="N2224" s="150">
        <v>18</v>
      </c>
      <c r="O2224" s="150">
        <v>597</v>
      </c>
      <c r="P2224" s="150">
        <v>6</v>
      </c>
      <c r="Q2224" s="150">
        <v>564</v>
      </c>
      <c r="R2224" s="150">
        <v>10</v>
      </c>
      <c r="S2224" s="150">
        <v>526</v>
      </c>
      <c r="T2224" s="150">
        <v>8</v>
      </c>
      <c r="U2224" s="150">
        <v>564</v>
      </c>
      <c r="V2224" s="150">
        <v>10</v>
      </c>
      <c r="W2224" s="151">
        <f t="shared" si="338"/>
        <v>5.8510638297872362</v>
      </c>
      <c r="X2224" s="85">
        <v>9.7352962143076904E-4</v>
      </c>
      <c r="Y2224" s="85">
        <v>1.0230521282742194E-4</v>
      </c>
      <c r="Z2224" s="86">
        <v>3.3596078783545519E-5</v>
      </c>
      <c r="AA2224" s="86">
        <v>3.8014106564116125E-6</v>
      </c>
      <c r="AB2224" s="86">
        <v>0.28170471745512282</v>
      </c>
      <c r="AC2224" s="86">
        <v>2.1056133270451372E-5</v>
      </c>
      <c r="AD2224" s="20">
        <f t="shared" si="332"/>
        <v>-37.743572379062009</v>
      </c>
      <c r="AE2224" s="20">
        <f t="shared" si="333"/>
        <v>-25.359298095432024</v>
      </c>
      <c r="AF2224" s="20">
        <f t="shared" si="334"/>
        <v>0.74555950180971797</v>
      </c>
      <c r="AG2224" s="21">
        <f t="shared" si="335"/>
        <v>2114.9971149262306</v>
      </c>
      <c r="AH2224" s="21">
        <f t="shared" si="336"/>
        <v>3095.8128910899741</v>
      </c>
      <c r="AI2224" s="22">
        <f t="shared" si="339"/>
        <v>28.264988211322361</v>
      </c>
      <c r="AJ2224" s="20">
        <f t="shared" si="337"/>
        <v>-0.99898806991615829</v>
      </c>
    </row>
    <row r="2225" spans="1:36">
      <c r="A2225" s="144" t="s">
        <v>2243</v>
      </c>
      <c r="B2225" s="145">
        <v>302.16000000000003</v>
      </c>
      <c r="C2225" s="145">
        <v>621.35</v>
      </c>
      <c r="D2225" s="146">
        <f t="shared" si="329"/>
        <v>0.48629596845578177</v>
      </c>
      <c r="E2225" s="147">
        <v>0.15434999999999999</v>
      </c>
      <c r="F2225" s="147">
        <v>1.6000000000000001E-3</v>
      </c>
      <c r="G2225" s="148">
        <v>8.6582600000000003</v>
      </c>
      <c r="H2225" s="148">
        <v>8.1839999999999996E-2</v>
      </c>
      <c r="I2225" s="147">
        <v>0.40682000000000001</v>
      </c>
      <c r="J2225" s="147">
        <v>7.1700000000000002E-3</v>
      </c>
      <c r="K2225" s="149">
        <v>0.11011</v>
      </c>
      <c r="L2225" s="149">
        <v>1.8E-3</v>
      </c>
      <c r="M2225" s="150">
        <v>2395</v>
      </c>
      <c r="N2225" s="150">
        <v>17</v>
      </c>
      <c r="O2225" s="150">
        <v>2303</v>
      </c>
      <c r="P2225" s="150">
        <v>9</v>
      </c>
      <c r="Q2225" s="150">
        <v>2200</v>
      </c>
      <c r="R2225" s="150">
        <v>33</v>
      </c>
      <c r="S2225" s="150">
        <v>2111</v>
      </c>
      <c r="T2225" s="150">
        <v>33</v>
      </c>
      <c r="U2225" s="150">
        <v>2395</v>
      </c>
      <c r="V2225" s="150">
        <v>17</v>
      </c>
      <c r="W2225" s="17">
        <f>100*(M2225-Q2225)/M2225</f>
        <v>8.1419624217119004</v>
      </c>
      <c r="X2225" s="85">
        <v>1.6159849492837351E-2</v>
      </c>
      <c r="Y2225" s="85">
        <v>5.2100827304200664E-4</v>
      </c>
      <c r="Z2225" s="86">
        <v>6.0987314492166867E-4</v>
      </c>
      <c r="AA2225" s="86">
        <v>1.9910009055690375E-5</v>
      </c>
      <c r="AB2225" s="86">
        <v>0.28118304218520751</v>
      </c>
      <c r="AC2225" s="86">
        <v>1.9602349282071209E-5</v>
      </c>
      <c r="AD2225" s="20">
        <f t="shared" si="332"/>
        <v>-56.192190697541555</v>
      </c>
      <c r="AE2225" s="20">
        <f t="shared" si="333"/>
        <v>-3.5057206181532408</v>
      </c>
      <c r="AF2225" s="20">
        <f t="shared" si="334"/>
        <v>0.69696304353785998</v>
      </c>
      <c r="AG2225" s="21">
        <f t="shared" si="335"/>
        <v>2852.2923765935861</v>
      </c>
      <c r="AH2225" s="21">
        <f t="shared" si="336"/>
        <v>3130.2941484604767</v>
      </c>
      <c r="AI2225" s="22">
        <f t="shared" si="339"/>
        <v>26.349058065687132</v>
      </c>
      <c r="AJ2225" s="20">
        <f t="shared" si="337"/>
        <v>-0.9816303269601907</v>
      </c>
    </row>
    <row r="2226" spans="1:36">
      <c r="A2226" s="144" t="s">
        <v>2244</v>
      </c>
      <c r="B2226" s="145">
        <v>152.13999999999999</v>
      </c>
      <c r="C2226" s="145">
        <v>145.31</v>
      </c>
      <c r="D2226" s="146">
        <f t="shared" si="329"/>
        <v>1.0470029591906957</v>
      </c>
      <c r="E2226" s="147">
        <v>8.4750000000000006E-2</v>
      </c>
      <c r="F2226" s="147">
        <v>1.1199999999999999E-3</v>
      </c>
      <c r="G2226" s="148">
        <v>2.6157300000000001</v>
      </c>
      <c r="H2226" s="148">
        <v>3.159E-2</v>
      </c>
      <c r="I2226" s="147">
        <v>0.22384000000000001</v>
      </c>
      <c r="J2226" s="147">
        <v>4.0499999999999998E-3</v>
      </c>
      <c r="K2226" s="149">
        <v>5.9859999999999997E-2</v>
      </c>
      <c r="L2226" s="149">
        <v>1E-3</v>
      </c>
      <c r="M2226" s="150">
        <v>1310</v>
      </c>
      <c r="N2226" s="150">
        <v>18</v>
      </c>
      <c r="O2226" s="150">
        <v>1305</v>
      </c>
      <c r="P2226" s="150">
        <v>9</v>
      </c>
      <c r="Q2226" s="150">
        <v>1302</v>
      </c>
      <c r="R2226" s="150">
        <v>21</v>
      </c>
      <c r="S2226" s="150">
        <v>1175</v>
      </c>
      <c r="T2226" s="150">
        <v>19</v>
      </c>
      <c r="U2226" s="150">
        <v>1310</v>
      </c>
      <c r="V2226" s="150">
        <v>18</v>
      </c>
      <c r="W2226" s="17">
        <f>100*(M2226-Q2226)/M2226</f>
        <v>0.61068702290076338</v>
      </c>
      <c r="X2226" s="85">
        <v>2.1169740421874913E-2</v>
      </c>
      <c r="Y2226" s="85">
        <v>4.0132490813615465E-4</v>
      </c>
      <c r="Z2226" s="86">
        <v>7.7084043241729713E-4</v>
      </c>
      <c r="AA2226" s="86">
        <v>1.3436056034124743E-5</v>
      </c>
      <c r="AB2226" s="86">
        <v>0.28206857835941657</v>
      </c>
      <c r="AC2226" s="86">
        <v>4.8713508493289229E-5</v>
      </c>
      <c r="AD2226" s="20">
        <f t="shared" si="332"/>
        <v>-24.875929744934133</v>
      </c>
      <c r="AE2226" s="20">
        <f t="shared" si="333"/>
        <v>3.5297214248108943</v>
      </c>
      <c r="AF2226" s="20">
        <f t="shared" si="334"/>
        <v>1.7277357573721823</v>
      </c>
      <c r="AG2226" s="21">
        <f t="shared" si="335"/>
        <v>1655.7927558198219</v>
      </c>
      <c r="AH2226" s="21">
        <f t="shared" si="336"/>
        <v>1863.649226824625</v>
      </c>
      <c r="AI2226" s="22">
        <f t="shared" si="339"/>
        <v>67.270962675495866</v>
      </c>
      <c r="AJ2226" s="20">
        <f t="shared" si="337"/>
        <v>-0.97678191468622599</v>
      </c>
    </row>
    <row r="2227" spans="1:36">
      <c r="A2227" s="144" t="s">
        <v>2245</v>
      </c>
      <c r="B2227" s="145">
        <v>169.08</v>
      </c>
      <c r="C2227" s="145">
        <v>185.08</v>
      </c>
      <c r="D2227" s="146">
        <f t="shared" si="329"/>
        <v>0.91355089690944458</v>
      </c>
      <c r="E2227" s="147">
        <v>6.0040000000000003E-2</v>
      </c>
      <c r="F2227" s="147">
        <v>1.0300000000000001E-3</v>
      </c>
      <c r="G2227" s="148">
        <v>0.80974999999999997</v>
      </c>
      <c r="H2227" s="148">
        <v>1.278E-2</v>
      </c>
      <c r="I2227" s="147">
        <v>9.7809999999999994E-2</v>
      </c>
      <c r="J2227" s="147">
        <v>1.81E-3</v>
      </c>
      <c r="K2227" s="149">
        <v>2.843E-2</v>
      </c>
      <c r="L2227" s="149">
        <v>5.2999999999999998E-4</v>
      </c>
      <c r="M2227" s="150">
        <v>605</v>
      </c>
      <c r="N2227" s="150">
        <v>18</v>
      </c>
      <c r="O2227" s="150">
        <v>602</v>
      </c>
      <c r="P2227" s="150">
        <v>7</v>
      </c>
      <c r="Q2227" s="150">
        <v>602</v>
      </c>
      <c r="R2227" s="150">
        <v>11</v>
      </c>
      <c r="S2227" s="150">
        <v>567</v>
      </c>
      <c r="T2227" s="150">
        <v>10</v>
      </c>
      <c r="U2227" s="150">
        <v>602</v>
      </c>
      <c r="V2227" s="150">
        <v>11</v>
      </c>
      <c r="W2227" s="151">
        <f t="shared" si="338"/>
        <v>0</v>
      </c>
      <c r="X2227" s="85">
        <v>1.2321952706623084E-2</v>
      </c>
      <c r="Y2227" s="85">
        <v>1.1702786520843067E-4</v>
      </c>
      <c r="Z2227" s="86">
        <v>4.5200381220808104E-4</v>
      </c>
      <c r="AA2227" s="86">
        <v>3.7103676958222228E-6</v>
      </c>
      <c r="AB2227" s="86">
        <v>0.28225258402585551</v>
      </c>
      <c r="AC2227" s="86">
        <v>1.7394106856376171E-5</v>
      </c>
      <c r="AD2227" s="20">
        <f t="shared" si="332"/>
        <v>-18.368720175424571</v>
      </c>
      <c r="AE2227" s="20">
        <f t="shared" si="333"/>
        <v>-5.2857700330899426</v>
      </c>
      <c r="AF2227" s="20">
        <f t="shared" si="334"/>
        <v>0.61594571868473214</v>
      </c>
      <c r="AG2227" s="21">
        <f t="shared" si="335"/>
        <v>1389.623804166949</v>
      </c>
      <c r="AH2227" s="21">
        <f t="shared" si="336"/>
        <v>1873.7189455289429</v>
      </c>
      <c r="AI2227" s="22">
        <f t="shared" si="339"/>
        <v>23.927565484643992</v>
      </c>
      <c r="AJ2227" s="20">
        <f t="shared" si="337"/>
        <v>-0.98638542734313006</v>
      </c>
    </row>
    <row r="2228" spans="1:36">
      <c r="A2228" s="144" t="s">
        <v>2246</v>
      </c>
      <c r="B2228" s="145">
        <v>190.6</v>
      </c>
      <c r="C2228" s="145">
        <v>313.91000000000003</v>
      </c>
      <c r="D2228" s="146">
        <f t="shared" si="329"/>
        <v>0.60718040202605839</v>
      </c>
      <c r="E2228" s="147">
        <v>6.268E-2</v>
      </c>
      <c r="F2228" s="147">
        <v>8.4000000000000003E-4</v>
      </c>
      <c r="G2228" s="148">
        <v>0.93883000000000005</v>
      </c>
      <c r="H2228" s="148">
        <v>1.1480000000000001E-2</v>
      </c>
      <c r="I2228" s="147">
        <v>0.10861999999999999</v>
      </c>
      <c r="J2228" s="147">
        <v>1.9400000000000001E-3</v>
      </c>
      <c r="K2228" s="149">
        <v>3.5720000000000002E-2</v>
      </c>
      <c r="L2228" s="149">
        <v>6.0999999999999997E-4</v>
      </c>
      <c r="M2228" s="150">
        <v>697</v>
      </c>
      <c r="N2228" s="150">
        <v>19</v>
      </c>
      <c r="O2228" s="150">
        <v>672</v>
      </c>
      <c r="P2228" s="150">
        <v>6</v>
      </c>
      <c r="Q2228" s="150">
        <v>665</v>
      </c>
      <c r="R2228" s="150">
        <v>11</v>
      </c>
      <c r="S2228" s="150">
        <v>709</v>
      </c>
      <c r="T2228" s="150">
        <v>12</v>
      </c>
      <c r="U2228" s="150">
        <v>665</v>
      </c>
      <c r="V2228" s="150">
        <v>11</v>
      </c>
      <c r="W2228" s="151">
        <f t="shared" si="338"/>
        <v>1.0526315789473699</v>
      </c>
      <c r="X2228" s="85">
        <v>1.0464291380305846E-2</v>
      </c>
      <c r="Y2228" s="85">
        <v>2.4482492104333649E-5</v>
      </c>
      <c r="Z2228" s="86">
        <v>3.9655514014539804E-4</v>
      </c>
      <c r="AA2228" s="86">
        <v>9.2676100888030861E-7</v>
      </c>
      <c r="AB2228" s="86">
        <v>0.28229244745938703</v>
      </c>
      <c r="AC2228" s="86">
        <v>2.2872475651977238E-5</v>
      </c>
      <c r="AD2228" s="20">
        <f t="shared" si="332"/>
        <v>-16.958982523481716</v>
      </c>
      <c r="AE2228" s="20">
        <f t="shared" si="333"/>
        <v>-2.469766257519046</v>
      </c>
      <c r="AF2228" s="20">
        <f t="shared" si="334"/>
        <v>0.81005452929267407</v>
      </c>
      <c r="AG2228" s="21">
        <f t="shared" si="335"/>
        <v>1332.8478441574723</v>
      </c>
      <c r="AH2228" s="21">
        <f t="shared" si="336"/>
        <v>1744.8963888832895</v>
      </c>
      <c r="AI2228" s="22">
        <f t="shared" si="339"/>
        <v>31.453305962174682</v>
      </c>
      <c r="AJ2228" s="20">
        <f t="shared" si="337"/>
        <v>-0.98805556806790973</v>
      </c>
    </row>
    <row r="2229" spans="1:36">
      <c r="A2229" s="144" t="s">
        <v>2247</v>
      </c>
      <c r="B2229" s="145">
        <v>98</v>
      </c>
      <c r="C2229" s="145">
        <v>381.93</v>
      </c>
      <c r="D2229" s="146">
        <f t="shared" si="329"/>
        <v>0.25659152200665042</v>
      </c>
      <c r="E2229" s="147">
        <v>6.3210000000000002E-2</v>
      </c>
      <c r="F2229" s="147">
        <v>8.0000000000000004E-4</v>
      </c>
      <c r="G2229" s="148">
        <v>1.0128200000000001</v>
      </c>
      <c r="H2229" s="148">
        <v>1.172E-2</v>
      </c>
      <c r="I2229" s="147">
        <v>0.11620999999999999</v>
      </c>
      <c r="J2229" s="147">
        <v>2.0600000000000002E-3</v>
      </c>
      <c r="K2229" s="149">
        <v>3.6670000000000001E-2</v>
      </c>
      <c r="L2229" s="149">
        <v>7.2000000000000005E-4</v>
      </c>
      <c r="M2229" s="150">
        <v>715</v>
      </c>
      <c r="N2229" s="150">
        <v>19</v>
      </c>
      <c r="O2229" s="150">
        <v>710</v>
      </c>
      <c r="P2229" s="150">
        <v>6</v>
      </c>
      <c r="Q2229" s="150">
        <v>709</v>
      </c>
      <c r="R2229" s="150">
        <v>12</v>
      </c>
      <c r="S2229" s="150">
        <v>728</v>
      </c>
      <c r="T2229" s="150">
        <v>14</v>
      </c>
      <c r="U2229" s="150">
        <v>709</v>
      </c>
      <c r="V2229" s="150">
        <v>12</v>
      </c>
      <c r="W2229" s="151">
        <f t="shared" si="338"/>
        <v>0.14104372355430428</v>
      </c>
      <c r="X2229" s="85">
        <v>7.3596486025842948E-3</v>
      </c>
      <c r="Y2229" s="85">
        <v>1.3531472902498427E-4</v>
      </c>
      <c r="Z2229" s="86">
        <v>3.0787726408149541E-4</v>
      </c>
      <c r="AA2229" s="86">
        <v>5.0177576261648155E-6</v>
      </c>
      <c r="AB2229" s="86">
        <v>0.2825349322692236</v>
      </c>
      <c r="AC2229" s="86">
        <v>2.2875296384524616E-5</v>
      </c>
      <c r="AD2229" s="20">
        <f t="shared" si="332"/>
        <v>-8.383705981370726</v>
      </c>
      <c r="AE2229" s="20">
        <f t="shared" si="333"/>
        <v>7.1273122228432406</v>
      </c>
      <c r="AF2229" s="20">
        <f t="shared" si="334"/>
        <v>0.81023370017882779</v>
      </c>
      <c r="AG2229" s="21">
        <f t="shared" si="335"/>
        <v>996.14581401060809</v>
      </c>
      <c r="AH2229" s="21">
        <f t="shared" si="336"/>
        <v>1174.389187237676</v>
      </c>
      <c r="AI2229" s="22">
        <f t="shared" si="339"/>
        <v>31.581899030505156</v>
      </c>
      <c r="AJ2229" s="20">
        <f t="shared" si="337"/>
        <v>-0.99072658843128025</v>
      </c>
    </row>
    <row r="2230" spans="1:36">
      <c r="A2230" s="144" t="s">
        <v>2248</v>
      </c>
      <c r="B2230" s="145">
        <v>229.58</v>
      </c>
      <c r="C2230" s="145">
        <v>169.92</v>
      </c>
      <c r="D2230" s="146">
        <f t="shared" ref="D2230:D2292" si="340">B2230/C2230</f>
        <v>1.3511064030131827</v>
      </c>
      <c r="E2230" s="147">
        <v>7.4969999999999995E-2</v>
      </c>
      <c r="F2230" s="147">
        <v>1.0200000000000001E-3</v>
      </c>
      <c r="G2230" s="148">
        <v>1.6470800000000001</v>
      </c>
      <c r="H2230" s="148">
        <v>2.035E-2</v>
      </c>
      <c r="I2230" s="147">
        <v>0.15931999999999999</v>
      </c>
      <c r="J2230" s="147">
        <v>2.8700000000000002E-3</v>
      </c>
      <c r="K2230" s="149">
        <v>4.8210000000000003E-2</v>
      </c>
      <c r="L2230" s="149">
        <v>7.6999999999999996E-4</v>
      </c>
      <c r="M2230" s="150">
        <v>1068</v>
      </c>
      <c r="N2230" s="150">
        <v>18</v>
      </c>
      <c r="O2230" s="150">
        <v>988</v>
      </c>
      <c r="P2230" s="150">
        <v>8</v>
      </c>
      <c r="Q2230" s="150">
        <v>953</v>
      </c>
      <c r="R2230" s="150">
        <v>16</v>
      </c>
      <c r="S2230" s="150">
        <v>952</v>
      </c>
      <c r="T2230" s="150">
        <v>15</v>
      </c>
      <c r="U2230" s="150">
        <v>953</v>
      </c>
      <c r="V2230" s="150">
        <v>16</v>
      </c>
      <c r="W2230" s="151">
        <f t="shared" si="338"/>
        <v>3.6726128016788948</v>
      </c>
      <c r="X2230" s="85">
        <v>1.4214974091573393E-2</v>
      </c>
      <c r="Y2230" s="85">
        <v>8.4181860162854924E-5</v>
      </c>
      <c r="Z2230" s="86">
        <v>5.2972377751637492E-4</v>
      </c>
      <c r="AA2230" s="86">
        <v>2.814967718020614E-6</v>
      </c>
      <c r="AB2230" s="86">
        <v>0.28196805325443036</v>
      </c>
      <c r="AC2230" s="86">
        <v>1.970571926341866E-5</v>
      </c>
      <c r="AD2230" s="20">
        <f t="shared" si="332"/>
        <v>-28.430917685261512</v>
      </c>
      <c r="AE2230" s="20">
        <f t="shared" si="333"/>
        <v>-7.706118609743795</v>
      </c>
      <c r="AF2230" s="20">
        <f t="shared" si="334"/>
        <v>0.69834851676898868</v>
      </c>
      <c r="AG2230" s="21">
        <f t="shared" si="335"/>
        <v>1783.1101106138374</v>
      </c>
      <c r="AH2230" s="21">
        <f t="shared" si="336"/>
        <v>2290.5815169018838</v>
      </c>
      <c r="AI2230" s="22">
        <f t="shared" si="339"/>
        <v>26.965027249215154</v>
      </c>
      <c r="AJ2230" s="20">
        <f t="shared" si="337"/>
        <v>-0.98404446453263927</v>
      </c>
    </row>
    <row r="2231" spans="1:36">
      <c r="A2231" s="144" t="s">
        <v>2249</v>
      </c>
      <c r="B2231" s="145">
        <v>219.46</v>
      </c>
      <c r="C2231" s="145">
        <v>736.43</v>
      </c>
      <c r="D2231" s="146">
        <f t="shared" si="340"/>
        <v>0.29800524150292629</v>
      </c>
      <c r="E2231" s="147">
        <v>7.3370000000000005E-2</v>
      </c>
      <c r="F2231" s="147">
        <v>7.6999999999999996E-4</v>
      </c>
      <c r="G2231" s="148">
        <v>1.61185</v>
      </c>
      <c r="H2231" s="148">
        <v>1.5299999999999999E-2</v>
      </c>
      <c r="I2231" s="147">
        <v>0.15931999999999999</v>
      </c>
      <c r="J2231" s="147">
        <v>2.7799999999999999E-3</v>
      </c>
      <c r="K2231" s="149">
        <v>2.647E-2</v>
      </c>
      <c r="L2231" s="149">
        <v>4.6000000000000001E-4</v>
      </c>
      <c r="M2231" s="150">
        <v>1024</v>
      </c>
      <c r="N2231" s="150">
        <v>20</v>
      </c>
      <c r="O2231" s="150">
        <v>975</v>
      </c>
      <c r="P2231" s="150">
        <v>6</v>
      </c>
      <c r="Q2231" s="150">
        <v>953</v>
      </c>
      <c r="R2231" s="150">
        <v>15</v>
      </c>
      <c r="S2231" s="150">
        <v>528</v>
      </c>
      <c r="T2231" s="150">
        <v>9</v>
      </c>
      <c r="U2231" s="150">
        <v>953</v>
      </c>
      <c r="V2231" s="150">
        <v>15</v>
      </c>
      <c r="W2231" s="151">
        <f t="shared" si="338"/>
        <v>2.3084994753410228</v>
      </c>
      <c r="X2231" s="85">
        <v>3.8936861203400673E-3</v>
      </c>
      <c r="Y2231" s="85">
        <v>1.9315335569533115E-4</v>
      </c>
      <c r="Z2231" s="86">
        <v>1.0593449953939571E-4</v>
      </c>
      <c r="AA2231" s="86">
        <v>5.3753602366719694E-6</v>
      </c>
      <c r="AB2231" s="86">
        <v>0.2821895103203938</v>
      </c>
      <c r="AC2231" s="86">
        <v>2.6067158909611221E-5</v>
      </c>
      <c r="AD2231" s="20">
        <f t="shared" si="332"/>
        <v>-20.599270069392439</v>
      </c>
      <c r="AE2231" s="20">
        <f t="shared" si="333"/>
        <v>0.41138949110619549</v>
      </c>
      <c r="AF2231" s="20">
        <f t="shared" si="334"/>
        <v>0.92379077959879552</v>
      </c>
      <c r="AG2231" s="21">
        <f t="shared" si="335"/>
        <v>1463.1383161744211</v>
      </c>
      <c r="AH2231" s="21">
        <f t="shared" si="336"/>
        <v>1784.1728145804132</v>
      </c>
      <c r="AI2231" s="22">
        <f t="shared" si="339"/>
        <v>35.48936628352385</v>
      </c>
      <c r="AJ2231" s="20">
        <f t="shared" si="337"/>
        <v>-0.99680920182110255</v>
      </c>
    </row>
    <row r="2232" spans="1:36">
      <c r="A2232" s="144" t="s">
        <v>2250</v>
      </c>
      <c r="B2232" s="145">
        <v>152.41999999999999</v>
      </c>
      <c r="C2232" s="145">
        <v>345.2</v>
      </c>
      <c r="D2232" s="146">
        <f t="shared" si="340"/>
        <v>0.44154113557358049</v>
      </c>
      <c r="E2232" s="147">
        <v>8.1659999999999996E-2</v>
      </c>
      <c r="F2232" s="147">
        <v>8.9999999999999998E-4</v>
      </c>
      <c r="G2232" s="148">
        <v>2.36687</v>
      </c>
      <c r="H2232" s="148">
        <v>2.3619999999999999E-2</v>
      </c>
      <c r="I2232" s="147">
        <v>0.21021999999999999</v>
      </c>
      <c r="J2232" s="147">
        <v>3.6900000000000001E-3</v>
      </c>
      <c r="K2232" s="149">
        <v>6.0819999999999999E-2</v>
      </c>
      <c r="L2232" s="149">
        <v>9.8999999999999999E-4</v>
      </c>
      <c r="M2232" s="150">
        <v>1237</v>
      </c>
      <c r="N2232" s="150">
        <v>19</v>
      </c>
      <c r="O2232" s="150">
        <v>1233</v>
      </c>
      <c r="P2232" s="150">
        <v>7</v>
      </c>
      <c r="Q2232" s="150">
        <v>1230</v>
      </c>
      <c r="R2232" s="150">
        <v>20</v>
      </c>
      <c r="S2232" s="150">
        <v>1193</v>
      </c>
      <c r="T2232" s="150">
        <v>19</v>
      </c>
      <c r="U2232" s="150">
        <v>1237</v>
      </c>
      <c r="V2232" s="150">
        <v>19</v>
      </c>
      <c r="W2232" s="151">
        <f t="shared" si="338"/>
        <v>0.24390243902439579</v>
      </c>
      <c r="X2232" s="85">
        <v>1.9009198254156437E-2</v>
      </c>
      <c r="Y2232" s="85">
        <v>6.9932227901913535E-5</v>
      </c>
      <c r="Z2232" s="86">
        <v>6.7124030207159802E-4</v>
      </c>
      <c r="AA2232" s="86">
        <v>2.502545741553381E-6</v>
      </c>
      <c r="AB2232" s="86">
        <v>0.2821670778201617</v>
      </c>
      <c r="AC2232" s="86">
        <v>1.9316448858867239E-5</v>
      </c>
      <c r="AD2232" s="20">
        <f t="shared" si="332"/>
        <v>-21.39257705283115</v>
      </c>
      <c r="AE2232" s="20">
        <f t="shared" si="333"/>
        <v>5.4994254300444467</v>
      </c>
      <c r="AF2232" s="20">
        <f t="shared" si="334"/>
        <v>0.68498936938576505</v>
      </c>
      <c r="AG2232" s="21">
        <f t="shared" si="335"/>
        <v>1515.7268506785474</v>
      </c>
      <c r="AH2232" s="21">
        <f t="shared" si="336"/>
        <v>1684.4476403312101</v>
      </c>
      <c r="AI2232" s="22">
        <f t="shared" si="339"/>
        <v>26.664202785985708</v>
      </c>
      <c r="AJ2232" s="20">
        <f t="shared" si="337"/>
        <v>-0.97978191861230124</v>
      </c>
    </row>
    <row r="2233" spans="1:36">
      <c r="A2233" s="137" t="s">
        <v>2251</v>
      </c>
      <c r="B2233" s="138">
        <v>473.66</v>
      </c>
      <c r="C2233" s="138">
        <v>366.65</v>
      </c>
      <c r="D2233" s="139">
        <f t="shared" si="340"/>
        <v>1.291858720850948</v>
      </c>
      <c r="E2233" s="140">
        <v>0.17835000000000001</v>
      </c>
      <c r="F2233" s="140">
        <v>1.7899999999999999E-3</v>
      </c>
      <c r="G2233" s="141">
        <v>10.46199</v>
      </c>
      <c r="H2233" s="141">
        <v>9.5399999999999999E-2</v>
      </c>
      <c r="I2233" s="140">
        <v>0.42542999999999997</v>
      </c>
      <c r="J2233" s="140">
        <v>7.45E-3</v>
      </c>
      <c r="K2233" s="142">
        <v>0.12055</v>
      </c>
      <c r="L2233" s="142">
        <v>1.7700000000000001E-3</v>
      </c>
      <c r="M2233" s="143">
        <v>2638</v>
      </c>
      <c r="N2233" s="143">
        <v>17</v>
      </c>
      <c r="O2233" s="143">
        <v>2477</v>
      </c>
      <c r="P2233" s="143">
        <v>8</v>
      </c>
      <c r="Q2233" s="143">
        <v>2285</v>
      </c>
      <c r="R2233" s="143">
        <v>34</v>
      </c>
      <c r="S2233" s="143">
        <v>2301</v>
      </c>
      <c r="T2233" s="143">
        <v>32</v>
      </c>
      <c r="U2233" s="143">
        <v>2638</v>
      </c>
      <c r="V2233" s="143">
        <v>17</v>
      </c>
      <c r="W2233" s="30">
        <f>100*(M2233-Q2233)/M2233</f>
        <v>13.381349507202426</v>
      </c>
      <c r="X2233" s="88">
        <v>3.5711839833129505E-2</v>
      </c>
      <c r="Y2233" s="88">
        <v>2.2416049346903646E-4</v>
      </c>
      <c r="Z2233" s="32">
        <v>1.4391332458445999E-3</v>
      </c>
      <c r="AA2233" s="32">
        <v>7.6803705646770619E-6</v>
      </c>
      <c r="AB2233" s="32">
        <v>0.28088601335519664</v>
      </c>
      <c r="AC2233" s="32">
        <v>2.2434566362970664E-5</v>
      </c>
      <c r="AD2233" s="33">
        <f t="shared" si="332"/>
        <v>-66.696371804966233</v>
      </c>
      <c r="AE2233" s="33">
        <f t="shared" si="333"/>
        <v>-10.049106720175782</v>
      </c>
      <c r="AF2233" s="33">
        <f t="shared" si="334"/>
        <v>0.79811072037977282</v>
      </c>
      <c r="AG2233" s="34">
        <f t="shared" si="335"/>
        <v>3320.6761308720875</v>
      </c>
      <c r="AH2233" s="34">
        <f t="shared" si="336"/>
        <v>3711.6789935543547</v>
      </c>
      <c r="AI2233" s="35">
        <f t="shared" si="339"/>
        <v>30.565405358212956</v>
      </c>
      <c r="AJ2233" s="33">
        <f t="shared" si="337"/>
        <v>-0.95665261307696992</v>
      </c>
    </row>
    <row r="2234" spans="1:36">
      <c r="A2234" s="144" t="s">
        <v>2252</v>
      </c>
      <c r="B2234" s="145">
        <v>125.04</v>
      </c>
      <c r="C2234" s="145">
        <v>1089.54</v>
      </c>
      <c r="D2234" s="146">
        <f t="shared" si="340"/>
        <v>0.11476402885621456</v>
      </c>
      <c r="E2234" s="147">
        <v>6.7989999999999995E-2</v>
      </c>
      <c r="F2234" s="147">
        <v>1.5399999999999999E-3</v>
      </c>
      <c r="G2234" s="148">
        <v>1.11975</v>
      </c>
      <c r="H2234" s="148">
        <v>1.626E-2</v>
      </c>
      <c r="I2234" s="147">
        <v>0.11945</v>
      </c>
      <c r="J2234" s="147">
        <v>2.0899999999999998E-3</v>
      </c>
      <c r="K2234" s="149">
        <v>3.6360000000000003E-2</v>
      </c>
      <c r="L2234" s="149">
        <v>6.6E-4</v>
      </c>
      <c r="M2234" s="150">
        <v>868</v>
      </c>
      <c r="N2234" s="150">
        <v>48</v>
      </c>
      <c r="O2234" s="150">
        <v>763</v>
      </c>
      <c r="P2234" s="150">
        <v>8</v>
      </c>
      <c r="Q2234" s="150">
        <v>727</v>
      </c>
      <c r="R2234" s="150">
        <v>12</v>
      </c>
      <c r="S2234" s="150">
        <v>722</v>
      </c>
      <c r="T2234" s="150">
        <v>13</v>
      </c>
      <c r="U2234" s="150">
        <v>727</v>
      </c>
      <c r="V2234" s="150">
        <v>12</v>
      </c>
      <c r="W2234" s="151">
        <f t="shared" si="338"/>
        <v>4.9518569463548943</v>
      </c>
      <c r="X2234" s="85">
        <v>1.0866972486280668E-2</v>
      </c>
      <c r="Y2234" s="85">
        <v>3.433065100795721E-4</v>
      </c>
      <c r="Z2234" s="86">
        <v>3.0341000282607021E-4</v>
      </c>
      <c r="AA2234" s="86">
        <v>1.0653778606675964E-5</v>
      </c>
      <c r="AB2234" s="86">
        <v>0.28230212659073672</v>
      </c>
      <c r="AC2234" s="86">
        <v>5.8713727831155207E-5</v>
      </c>
      <c r="AD2234" s="20">
        <f t="shared" si="332"/>
        <v>-16.616687977002442</v>
      </c>
      <c r="AE2234" s="20">
        <f t="shared" si="333"/>
        <v>-0.71963293980070731</v>
      </c>
      <c r="AF2234" s="20">
        <f t="shared" si="334"/>
        <v>2.0796996707038322</v>
      </c>
      <c r="AG2234" s="21">
        <f t="shared" si="335"/>
        <v>1316.3528295392071</v>
      </c>
      <c r="AH2234" s="21">
        <f t="shared" si="336"/>
        <v>1682.3003829771719</v>
      </c>
      <c r="AI2234" s="22">
        <f t="shared" si="339"/>
        <v>80.605118746538665</v>
      </c>
      <c r="AJ2234" s="20">
        <f t="shared" si="337"/>
        <v>-0.99086114449319063</v>
      </c>
    </row>
    <row r="2235" spans="1:36">
      <c r="A2235" s="152" t="s">
        <v>2253</v>
      </c>
      <c r="B2235" s="153">
        <v>584.70000000000005</v>
      </c>
      <c r="C2235" s="153">
        <v>634.07000000000005</v>
      </c>
      <c r="D2235" s="154">
        <f t="shared" si="340"/>
        <v>0.92213793429747504</v>
      </c>
      <c r="E2235" s="155">
        <v>6.7699999999999996E-2</v>
      </c>
      <c r="F2235" s="155">
        <v>7.6999999999999996E-4</v>
      </c>
      <c r="G2235" s="156">
        <v>1.1744399999999999</v>
      </c>
      <c r="H2235" s="156">
        <v>1.208E-2</v>
      </c>
      <c r="I2235" s="155">
        <v>0.12581999999999999</v>
      </c>
      <c r="J2235" s="155">
        <v>2.2100000000000002E-3</v>
      </c>
      <c r="K2235" s="157">
        <v>3.3980000000000003E-2</v>
      </c>
      <c r="L2235" s="157">
        <v>5.1999999999999995E-4</v>
      </c>
      <c r="M2235" s="158">
        <v>859</v>
      </c>
      <c r="N2235" s="158">
        <v>20</v>
      </c>
      <c r="O2235" s="158">
        <v>789</v>
      </c>
      <c r="P2235" s="158">
        <v>6</v>
      </c>
      <c r="Q2235" s="158">
        <v>764</v>
      </c>
      <c r="R2235" s="158">
        <v>13</v>
      </c>
      <c r="S2235" s="158">
        <v>675</v>
      </c>
      <c r="T2235" s="158">
        <v>10</v>
      </c>
      <c r="U2235" s="158">
        <v>764</v>
      </c>
      <c r="V2235" s="158">
        <v>13</v>
      </c>
      <c r="W2235" s="159">
        <f t="shared" si="338"/>
        <v>3.2722513089005218</v>
      </c>
      <c r="X2235" s="160">
        <v>3.4043564695214357E-2</v>
      </c>
      <c r="Y2235" s="160">
        <v>1.4487576788929344E-3</v>
      </c>
      <c r="Z2235" s="19">
        <v>1.2154297783208907E-3</v>
      </c>
      <c r="AA2235" s="19">
        <v>4.90782812797409E-5</v>
      </c>
      <c r="AB2235" s="19">
        <v>0.28218039613598056</v>
      </c>
      <c r="AC2235" s="19">
        <v>2.1348351691375119E-5</v>
      </c>
      <c r="AD2235" s="20">
        <f t="shared" si="332"/>
        <v>-20.921585730534488</v>
      </c>
      <c r="AE2235" s="20">
        <f t="shared" si="333"/>
        <v>-4.6792059468681035</v>
      </c>
      <c r="AF2235" s="20">
        <f t="shared" si="334"/>
        <v>0.75624252070709719</v>
      </c>
      <c r="AG2235" s="21">
        <f t="shared" si="335"/>
        <v>1518.9493569790657</v>
      </c>
      <c r="AH2235" s="21">
        <f t="shared" si="336"/>
        <v>1958.5113569650946</v>
      </c>
      <c r="AI2235" s="22">
        <f t="shared" si="339"/>
        <v>29.899395748283723</v>
      </c>
      <c r="AJ2235" s="20">
        <f t="shared" si="337"/>
        <v>-0.96339066932768402</v>
      </c>
    </row>
    <row r="2236" spans="1:36">
      <c r="A2236" s="152" t="s">
        <v>2254</v>
      </c>
      <c r="B2236" s="153">
        <v>57.08</v>
      </c>
      <c r="C2236" s="153">
        <v>141.97</v>
      </c>
      <c r="D2236" s="154">
        <f t="shared" si="340"/>
        <v>0.4020567725575826</v>
      </c>
      <c r="E2236" s="155">
        <v>8.7779999999999997E-2</v>
      </c>
      <c r="F2236" s="155">
        <v>1.09E-3</v>
      </c>
      <c r="G2236" s="156">
        <v>2.8823099999999999</v>
      </c>
      <c r="H2236" s="156">
        <v>3.2710000000000003E-2</v>
      </c>
      <c r="I2236" s="155">
        <v>0.23815</v>
      </c>
      <c r="J2236" s="155">
        <v>4.2700000000000004E-3</v>
      </c>
      <c r="K2236" s="157">
        <v>7.1199999999999999E-2</v>
      </c>
      <c r="L2236" s="157">
        <v>1.34E-3</v>
      </c>
      <c r="M2236" s="158">
        <v>1378</v>
      </c>
      <c r="N2236" s="158">
        <v>18</v>
      </c>
      <c r="O2236" s="158">
        <v>1377</v>
      </c>
      <c r="P2236" s="158">
        <v>9</v>
      </c>
      <c r="Q2236" s="158">
        <v>1377</v>
      </c>
      <c r="R2236" s="158">
        <v>22</v>
      </c>
      <c r="S2236" s="158">
        <v>1390</v>
      </c>
      <c r="T2236" s="158">
        <v>25</v>
      </c>
      <c r="U2236" s="158">
        <v>1378</v>
      </c>
      <c r="V2236" s="158">
        <v>18</v>
      </c>
      <c r="W2236" s="17">
        <f>100*(M2236-Q2236)/M2236</f>
        <v>7.2568940493468792E-2</v>
      </c>
      <c r="X2236" s="160">
        <v>1.5629360384163155E-2</v>
      </c>
      <c r="Y2236" s="160">
        <v>5.7364269173771026E-4</v>
      </c>
      <c r="Z2236" s="19">
        <v>6.8102123680270491E-4</v>
      </c>
      <c r="AA2236" s="19">
        <v>2.4621231422473992E-5</v>
      </c>
      <c r="AB2236" s="19">
        <v>0.28207957648886933</v>
      </c>
      <c r="AC2236" s="19">
        <v>5.0317684548904743E-5</v>
      </c>
      <c r="AD2236" s="20">
        <f t="shared" si="332"/>
        <v>-24.486989911685075</v>
      </c>
      <c r="AE2236" s="20">
        <f t="shared" si="333"/>
        <v>5.5009278542850204</v>
      </c>
      <c r="AF2236" s="20">
        <f t="shared" si="334"/>
        <v>1.7849051323599734</v>
      </c>
      <c r="AG2236" s="21">
        <f t="shared" si="335"/>
        <v>1636.7646035154125</v>
      </c>
      <c r="AH2236" s="21">
        <f t="shared" si="336"/>
        <v>1793.2943416026956</v>
      </c>
      <c r="AI2236" s="22">
        <f t="shared" si="339"/>
        <v>69.34675971288425</v>
      </c>
      <c r="AJ2236" s="20">
        <f t="shared" si="337"/>
        <v>-0.9794873121444968</v>
      </c>
    </row>
    <row r="2237" spans="1:36">
      <c r="A2237" s="152" t="s">
        <v>2255</v>
      </c>
      <c r="B2237" s="153">
        <v>154.75</v>
      </c>
      <c r="C2237" s="153">
        <v>180.28</v>
      </c>
      <c r="D2237" s="154">
        <f t="shared" si="340"/>
        <v>0.85838695362769024</v>
      </c>
      <c r="E2237" s="155">
        <v>0.23039999999999999</v>
      </c>
      <c r="F2237" s="155">
        <v>2.48E-3</v>
      </c>
      <c r="G2237" s="156">
        <v>18.078520000000001</v>
      </c>
      <c r="H2237" s="156">
        <v>0.18046999999999999</v>
      </c>
      <c r="I2237" s="155">
        <v>0.56908000000000003</v>
      </c>
      <c r="J2237" s="155">
        <v>1.025E-2</v>
      </c>
      <c r="K2237" s="157">
        <v>0.15959999999999999</v>
      </c>
      <c r="L2237" s="157">
        <v>2.6199999999999999E-3</v>
      </c>
      <c r="M2237" s="158">
        <v>3055</v>
      </c>
      <c r="N2237" s="158">
        <v>16</v>
      </c>
      <c r="O2237" s="158">
        <v>2994</v>
      </c>
      <c r="P2237" s="158">
        <v>10</v>
      </c>
      <c r="Q2237" s="158">
        <v>2904</v>
      </c>
      <c r="R2237" s="158">
        <v>42</v>
      </c>
      <c r="S2237" s="158">
        <v>2993</v>
      </c>
      <c r="T2237" s="158">
        <v>46</v>
      </c>
      <c r="U2237" s="158">
        <v>3055</v>
      </c>
      <c r="V2237" s="158">
        <v>16</v>
      </c>
      <c r="W2237" s="17">
        <f>100*(M2237-Q2237)/M2237</f>
        <v>4.942716857610475</v>
      </c>
      <c r="X2237" s="160">
        <v>6.6680256111228089E-2</v>
      </c>
      <c r="Y2237" s="160">
        <v>7.133944593977449E-4</v>
      </c>
      <c r="Z2237" s="19">
        <v>2.6108754720050214E-3</v>
      </c>
      <c r="AA2237" s="19">
        <v>2.704627911264031E-5</v>
      </c>
      <c r="AB2237" s="19">
        <v>0.28103621138492502</v>
      </c>
      <c r="AC2237" s="19">
        <v>4.0182412972532252E-5</v>
      </c>
      <c r="AD2237" s="20">
        <f t="shared" si="332"/>
        <v>-61.384741596587354</v>
      </c>
      <c r="AE2237" s="20">
        <f t="shared" si="333"/>
        <v>2.1295774888807628</v>
      </c>
      <c r="AF2237" s="20">
        <f t="shared" si="334"/>
        <v>1.4308787201565929</v>
      </c>
      <c r="AG2237" s="21">
        <f t="shared" si="335"/>
        <v>3214.7164074492698</v>
      </c>
      <c r="AH2237" s="21">
        <f t="shared" si="336"/>
        <v>3298.2546509842277</v>
      </c>
      <c r="AI2237" s="22">
        <f t="shared" si="339"/>
        <v>56.663644982850201</v>
      </c>
      <c r="AJ2237" s="20">
        <f t="shared" si="337"/>
        <v>-0.92135917252996924</v>
      </c>
    </row>
    <row r="2238" spans="1:36">
      <c r="A2238" s="152" t="s">
        <v>2256</v>
      </c>
      <c r="B2238" s="153">
        <v>484.74</v>
      </c>
      <c r="C2238" s="153">
        <v>666.83</v>
      </c>
      <c r="D2238" s="154">
        <f t="shared" si="340"/>
        <v>0.72693190168408739</v>
      </c>
      <c r="E2238" s="155">
        <v>7.4609999999999996E-2</v>
      </c>
      <c r="F2238" s="155">
        <v>7.7999999999999999E-4</v>
      </c>
      <c r="G2238" s="156">
        <v>1.50108</v>
      </c>
      <c r="H2238" s="156">
        <v>1.4319999999999999E-2</v>
      </c>
      <c r="I2238" s="155">
        <v>0.14591999999999999</v>
      </c>
      <c r="J2238" s="155">
        <v>2.5400000000000002E-3</v>
      </c>
      <c r="K2238" s="157">
        <v>3.56E-2</v>
      </c>
      <c r="L2238" s="157">
        <v>5.4000000000000001E-4</v>
      </c>
      <c r="M2238" s="158">
        <v>1058</v>
      </c>
      <c r="N2238" s="158">
        <v>20</v>
      </c>
      <c r="O2238" s="158">
        <v>931</v>
      </c>
      <c r="P2238" s="158">
        <v>6</v>
      </c>
      <c r="Q2238" s="158">
        <v>878</v>
      </c>
      <c r="R2238" s="158">
        <v>14</v>
      </c>
      <c r="S2238" s="158">
        <v>707</v>
      </c>
      <c r="T2238" s="158">
        <v>11</v>
      </c>
      <c r="U2238" s="158">
        <v>878</v>
      </c>
      <c r="V2238" s="158">
        <v>14</v>
      </c>
      <c r="W2238" s="159">
        <f t="shared" si="338"/>
        <v>6.036446469248304</v>
      </c>
      <c r="X2238" s="160">
        <v>7.0815394153346048E-2</v>
      </c>
      <c r="Y2238" s="160">
        <v>3.3942765961839143E-4</v>
      </c>
      <c r="Z2238" s="19">
        <v>2.5209350304806798E-3</v>
      </c>
      <c r="AA2238" s="19">
        <v>1.3068056372850856E-5</v>
      </c>
      <c r="AB2238" s="19">
        <v>0.28246941424731875</v>
      </c>
      <c r="AC2238" s="19">
        <v>2.7079578880978789E-5</v>
      </c>
      <c r="AD2238" s="20">
        <f t="shared" si="332"/>
        <v>-10.700697122815184</v>
      </c>
      <c r="AE2238" s="20">
        <f t="shared" si="333"/>
        <v>7.2461381977806383</v>
      </c>
      <c r="AF2238" s="20">
        <f t="shared" si="334"/>
        <v>0.95950900054089461</v>
      </c>
      <c r="AG2238" s="21">
        <f t="shared" si="335"/>
        <v>1152.797962510153</v>
      </c>
      <c r="AH2238" s="21">
        <f t="shared" si="336"/>
        <v>1297.5770966483306</v>
      </c>
      <c r="AI2238" s="22">
        <f t="shared" si="339"/>
        <v>39.579446468022525</v>
      </c>
      <c r="AJ2238" s="20">
        <f t="shared" si="337"/>
        <v>-0.92406822197347349</v>
      </c>
    </row>
    <row r="2239" spans="1:36">
      <c r="A2239" s="144" t="s">
        <v>2257</v>
      </c>
      <c r="B2239" s="145">
        <v>309.08999999999997</v>
      </c>
      <c r="C2239" s="145">
        <v>243.37</v>
      </c>
      <c r="D2239" s="146">
        <f t="shared" si="340"/>
        <v>1.2700415005958006</v>
      </c>
      <c r="E2239" s="147">
        <v>6.3310000000000005E-2</v>
      </c>
      <c r="F2239" s="147">
        <v>1.1999999999999999E-3</v>
      </c>
      <c r="G2239" s="148">
        <v>0.80769000000000002</v>
      </c>
      <c r="H2239" s="148">
        <v>1.396E-2</v>
      </c>
      <c r="I2239" s="147">
        <v>9.2520000000000005E-2</v>
      </c>
      <c r="J2239" s="147">
        <v>1.75E-3</v>
      </c>
      <c r="K2239" s="149">
        <v>2.6890000000000001E-2</v>
      </c>
      <c r="L2239" s="149">
        <v>4.8999999999999998E-4</v>
      </c>
      <c r="M2239" s="150">
        <v>719</v>
      </c>
      <c r="N2239" s="150">
        <v>18</v>
      </c>
      <c r="O2239" s="150">
        <v>601</v>
      </c>
      <c r="P2239" s="150">
        <v>8</v>
      </c>
      <c r="Q2239" s="150">
        <v>570</v>
      </c>
      <c r="R2239" s="150">
        <v>10</v>
      </c>
      <c r="S2239" s="150">
        <v>536</v>
      </c>
      <c r="T2239" s="150">
        <v>10</v>
      </c>
      <c r="U2239" s="150">
        <v>570</v>
      </c>
      <c r="V2239" s="150">
        <v>10</v>
      </c>
      <c r="W2239" s="151">
        <f t="shared" si="338"/>
        <v>5.4385964912280684</v>
      </c>
      <c r="X2239" s="85">
        <v>1.4662723396628415E-2</v>
      </c>
      <c r="Y2239" s="85">
        <v>3.2828119271031004E-4</v>
      </c>
      <c r="Z2239" s="86">
        <v>5.2867352730641632E-4</v>
      </c>
      <c r="AA2239" s="86">
        <v>1.0164068339354467E-5</v>
      </c>
      <c r="AB2239" s="86">
        <v>0.28219204762278133</v>
      </c>
      <c r="AC2239" s="86">
        <v>3.4317663226968432E-5</v>
      </c>
      <c r="AD2239" s="20">
        <f t="shared" si="332"/>
        <v>-20.509540450210917</v>
      </c>
      <c r="AE2239" s="20">
        <f t="shared" si="333"/>
        <v>-8.1583213302771629</v>
      </c>
      <c r="AF2239" s="20">
        <f t="shared" si="334"/>
        <v>1.2151424047565855</v>
      </c>
      <c r="AG2239" s="21">
        <f t="shared" si="335"/>
        <v>1475.7562329163018</v>
      </c>
      <c r="AH2239" s="21">
        <f t="shared" si="336"/>
        <v>2029.5127566408019</v>
      </c>
      <c r="AI2239" s="22">
        <f t="shared" si="339"/>
        <v>47.237676261777779</v>
      </c>
      <c r="AJ2239" s="20">
        <f t="shared" si="337"/>
        <v>-0.98407609857510792</v>
      </c>
    </row>
    <row r="2240" spans="1:36">
      <c r="A2240" s="144" t="s">
        <v>2258</v>
      </c>
      <c r="B2240" s="145">
        <v>174.5</v>
      </c>
      <c r="C2240" s="145">
        <v>355.07</v>
      </c>
      <c r="D2240" s="146">
        <f t="shared" si="340"/>
        <v>0.49145238966964261</v>
      </c>
      <c r="E2240" s="147">
        <v>6.3250000000000001E-2</v>
      </c>
      <c r="F2240" s="147">
        <v>8.0000000000000004E-4</v>
      </c>
      <c r="G2240" s="148">
        <v>0.91996</v>
      </c>
      <c r="H2240" s="148">
        <v>1.0540000000000001E-2</v>
      </c>
      <c r="I2240" s="147">
        <v>0.10548</v>
      </c>
      <c r="J2240" s="147">
        <v>1.8699999999999999E-3</v>
      </c>
      <c r="K2240" s="149">
        <v>3.2759999999999997E-2</v>
      </c>
      <c r="L2240" s="149">
        <v>5.5999999999999995E-4</v>
      </c>
      <c r="M2240" s="150">
        <v>717</v>
      </c>
      <c r="N2240" s="150">
        <v>19</v>
      </c>
      <c r="O2240" s="150">
        <v>662</v>
      </c>
      <c r="P2240" s="150">
        <v>6</v>
      </c>
      <c r="Q2240" s="150">
        <v>646</v>
      </c>
      <c r="R2240" s="150">
        <v>11</v>
      </c>
      <c r="S2240" s="150">
        <v>652</v>
      </c>
      <c r="T2240" s="150">
        <v>11</v>
      </c>
      <c r="U2240" s="150">
        <v>646</v>
      </c>
      <c r="V2240" s="150">
        <v>11</v>
      </c>
      <c r="W2240" s="151">
        <f t="shared" si="338"/>
        <v>2.4767801857585141</v>
      </c>
      <c r="X2240" s="85">
        <v>2.7608964757806914E-2</v>
      </c>
      <c r="Y2240" s="85">
        <v>3.3371869633689542E-4</v>
      </c>
      <c r="Z2240" s="86">
        <v>1.0107572107228083E-3</v>
      </c>
      <c r="AA2240" s="86">
        <v>1.1814245895923907E-5</v>
      </c>
      <c r="AB2240" s="86">
        <v>0.28234624822378823</v>
      </c>
      <c r="AC2240" s="86">
        <v>2.4266883092943709E-5</v>
      </c>
      <c r="AD2240" s="20">
        <f t="shared" si="332"/>
        <v>-15.056362589357386</v>
      </c>
      <c r="AE2240" s="20">
        <f t="shared" si="333"/>
        <v>-1.245152886339973</v>
      </c>
      <c r="AF2240" s="20">
        <f t="shared" si="334"/>
        <v>0.8594027551343415</v>
      </c>
      <c r="AG2240" s="21">
        <f t="shared" si="335"/>
        <v>1279.2679617730244</v>
      </c>
      <c r="AH2240" s="21">
        <f t="shared" si="336"/>
        <v>1653.4807222603467</v>
      </c>
      <c r="AI2240" s="22">
        <f t="shared" si="339"/>
        <v>33.953769485521661</v>
      </c>
      <c r="AJ2240" s="20">
        <f t="shared" si="337"/>
        <v>-0.96955550570112026</v>
      </c>
    </row>
    <row r="2241" spans="1:36">
      <c r="A2241" s="144" t="s">
        <v>2259</v>
      </c>
      <c r="B2241" s="145">
        <v>200.2</v>
      </c>
      <c r="C2241" s="145">
        <v>298.58</v>
      </c>
      <c r="D2241" s="146">
        <f t="shared" si="340"/>
        <v>0.67050706678277183</v>
      </c>
      <c r="E2241" s="147">
        <v>6.9919999999999996E-2</v>
      </c>
      <c r="F2241" s="147">
        <v>8.4000000000000003E-4</v>
      </c>
      <c r="G2241" s="148">
        <v>1.3303799999999999</v>
      </c>
      <c r="H2241" s="148">
        <v>1.455E-2</v>
      </c>
      <c r="I2241" s="147">
        <v>0.13800000000000001</v>
      </c>
      <c r="J2241" s="147">
        <v>2.4399999999999999E-3</v>
      </c>
      <c r="K2241" s="149">
        <v>4.0849999999999997E-2</v>
      </c>
      <c r="L2241" s="149">
        <v>6.6E-4</v>
      </c>
      <c r="M2241" s="150">
        <v>926</v>
      </c>
      <c r="N2241" s="150">
        <v>19</v>
      </c>
      <c r="O2241" s="150">
        <v>859</v>
      </c>
      <c r="P2241" s="150">
        <v>6</v>
      </c>
      <c r="Q2241" s="150">
        <v>833</v>
      </c>
      <c r="R2241" s="150">
        <v>14</v>
      </c>
      <c r="S2241" s="150">
        <v>809</v>
      </c>
      <c r="T2241" s="150">
        <v>13</v>
      </c>
      <c r="U2241" s="150">
        <v>833</v>
      </c>
      <c r="V2241" s="150">
        <v>14</v>
      </c>
      <c r="W2241" s="151">
        <f t="shared" si="338"/>
        <v>3.1212484993997691</v>
      </c>
      <c r="X2241" s="85">
        <v>1.2338768951863689E-2</v>
      </c>
      <c r="Y2241" s="85">
        <v>7.441727587894995E-5</v>
      </c>
      <c r="Z2241" s="86">
        <v>4.5717578585025785E-4</v>
      </c>
      <c r="AA2241" s="86">
        <v>3.025957393616813E-6</v>
      </c>
      <c r="AB2241" s="86">
        <v>0.28183712954748597</v>
      </c>
      <c r="AC2241" s="86">
        <v>2.1529706821435955E-5</v>
      </c>
      <c r="AD2241" s="20">
        <f t="shared" si="332"/>
        <v>-33.060927266987946</v>
      </c>
      <c r="AE2241" s="20">
        <f t="shared" si="333"/>
        <v>-14.939236189992489</v>
      </c>
      <c r="AF2241" s="20">
        <f t="shared" si="334"/>
        <v>0.76278413389925914</v>
      </c>
      <c r="AG2241" s="21">
        <f t="shared" si="335"/>
        <v>1958.2368524754625</v>
      </c>
      <c r="AH2241" s="21">
        <f t="shared" si="336"/>
        <v>2649.5913210689318</v>
      </c>
      <c r="AI2241" s="22">
        <f t="shared" si="339"/>
        <v>29.309272172138662</v>
      </c>
      <c r="AJ2241" s="20">
        <f t="shared" si="337"/>
        <v>-0.98622964500451027</v>
      </c>
    </row>
    <row r="2242" spans="1:36">
      <c r="A2242" s="144" t="s">
        <v>2260</v>
      </c>
      <c r="B2242" s="145">
        <v>97.82</v>
      </c>
      <c r="C2242" s="145">
        <v>66.459999999999994</v>
      </c>
      <c r="D2242" s="146">
        <f t="shared" si="340"/>
        <v>1.471862774601264</v>
      </c>
      <c r="E2242" s="147">
        <v>7.8630000000000005E-2</v>
      </c>
      <c r="F2242" s="147">
        <v>1.3600000000000001E-3</v>
      </c>
      <c r="G2242" s="148">
        <v>2.0573800000000002</v>
      </c>
      <c r="H2242" s="148">
        <v>3.243E-2</v>
      </c>
      <c r="I2242" s="147">
        <v>0.18976999999999999</v>
      </c>
      <c r="J2242" s="147">
        <v>3.5999999999999999E-3</v>
      </c>
      <c r="K2242" s="149">
        <v>5.5460000000000002E-2</v>
      </c>
      <c r="L2242" s="149">
        <v>9.7999999999999997E-4</v>
      </c>
      <c r="M2242" s="150">
        <v>1163</v>
      </c>
      <c r="N2242" s="150">
        <v>17</v>
      </c>
      <c r="O2242" s="150">
        <v>1135</v>
      </c>
      <c r="P2242" s="150">
        <v>11</v>
      </c>
      <c r="Q2242" s="150">
        <v>1120</v>
      </c>
      <c r="R2242" s="150">
        <v>20</v>
      </c>
      <c r="S2242" s="150">
        <v>1091</v>
      </c>
      <c r="T2242" s="150">
        <v>19</v>
      </c>
      <c r="U2242" s="150">
        <v>1163</v>
      </c>
      <c r="V2242" s="150">
        <v>17</v>
      </c>
      <c r="W2242" s="17">
        <f>100*(M2242-Q2242)/M2242</f>
        <v>3.6973344797936369</v>
      </c>
      <c r="X2242" s="85">
        <v>1.6854360860770301E-2</v>
      </c>
      <c r="Y2242" s="85">
        <v>9.1006532329446978E-5</v>
      </c>
      <c r="Z2242" s="86">
        <v>6.2983221603702885E-4</v>
      </c>
      <c r="AA2242" s="86">
        <v>3.6444372941367388E-6</v>
      </c>
      <c r="AB2242" s="86">
        <v>0.28211444776644179</v>
      </c>
      <c r="AC2242" s="86">
        <v>2.3961404794693685E-5</v>
      </c>
      <c r="AD2242" s="20">
        <f t="shared" si="332"/>
        <v>-23.253795763308325</v>
      </c>
      <c r="AE2242" s="20">
        <f t="shared" si="333"/>
        <v>2.0351250547179234</v>
      </c>
      <c r="AF2242" s="20">
        <f t="shared" si="334"/>
        <v>0.84956494434195662</v>
      </c>
      <c r="AG2242" s="21">
        <f t="shared" si="335"/>
        <v>1586.5937331230627</v>
      </c>
      <c r="AH2242" s="21">
        <f t="shared" si="336"/>
        <v>1843.7504187342226</v>
      </c>
      <c r="AI2242" s="22">
        <f t="shared" si="339"/>
        <v>32.998049735687118</v>
      </c>
      <c r="AJ2242" s="20">
        <f t="shared" si="337"/>
        <v>-0.98102915011936664</v>
      </c>
    </row>
    <row r="2243" spans="1:36">
      <c r="A2243" s="144" t="s">
        <v>2261</v>
      </c>
      <c r="B2243" s="145">
        <v>223.11</v>
      </c>
      <c r="C2243" s="145">
        <v>587.21</v>
      </c>
      <c r="D2243" s="146">
        <f t="shared" si="340"/>
        <v>0.37994925154544373</v>
      </c>
      <c r="E2243" s="147">
        <v>6.4140000000000003E-2</v>
      </c>
      <c r="F2243" s="147">
        <v>7.3999999999999999E-4</v>
      </c>
      <c r="G2243" s="148">
        <v>0.96816000000000002</v>
      </c>
      <c r="H2243" s="148">
        <v>1.021E-2</v>
      </c>
      <c r="I2243" s="147">
        <v>0.10947</v>
      </c>
      <c r="J2243" s="147">
        <v>1.92E-3</v>
      </c>
      <c r="K2243" s="149">
        <v>1.8769999999999998E-2</v>
      </c>
      <c r="L2243" s="149">
        <v>3.5E-4</v>
      </c>
      <c r="M2243" s="150">
        <v>746</v>
      </c>
      <c r="N2243" s="150">
        <v>20</v>
      </c>
      <c r="O2243" s="150">
        <v>688</v>
      </c>
      <c r="P2243" s="150">
        <v>5</v>
      </c>
      <c r="Q2243" s="150">
        <v>670</v>
      </c>
      <c r="R2243" s="150">
        <v>11</v>
      </c>
      <c r="S2243" s="150">
        <v>376</v>
      </c>
      <c r="T2243" s="150">
        <v>7</v>
      </c>
      <c r="U2243" s="150">
        <v>670</v>
      </c>
      <c r="V2243" s="150">
        <v>11</v>
      </c>
      <c r="W2243" s="151">
        <f t="shared" si="338"/>
        <v>2.6865671641790954</v>
      </c>
      <c r="X2243" s="85">
        <v>1.6571808582121685E-2</v>
      </c>
      <c r="Y2243" s="85">
        <v>2.8139490308719332E-4</v>
      </c>
      <c r="Z2243" s="86">
        <v>6.4399917640239044E-4</v>
      </c>
      <c r="AA2243" s="86">
        <v>1.0761473963493152E-5</v>
      </c>
      <c r="AB2243" s="86">
        <v>0.28232792363811365</v>
      </c>
      <c r="AC2243" s="86">
        <v>2.0298305881316913E-5</v>
      </c>
      <c r="AD2243" s="20">
        <f t="shared" si="332"/>
        <v>-15.704396541608157</v>
      </c>
      <c r="AE2243" s="20">
        <f t="shared" si="333"/>
        <v>-1.2137295394509806</v>
      </c>
      <c r="AF2243" s="20">
        <f t="shared" si="334"/>
        <v>0.71889539247767165</v>
      </c>
      <c r="AG2243" s="21">
        <f t="shared" si="335"/>
        <v>1292.3692154860369</v>
      </c>
      <c r="AH2243" s="21">
        <f t="shared" si="336"/>
        <v>1669.8251300104803</v>
      </c>
      <c r="AI2243" s="22">
        <f t="shared" si="339"/>
        <v>28.116715282464384</v>
      </c>
      <c r="AJ2243" s="20">
        <f t="shared" si="337"/>
        <v>-0.98060243444571116</v>
      </c>
    </row>
    <row r="2244" spans="1:36">
      <c r="A2244" s="144" t="s">
        <v>2262</v>
      </c>
      <c r="B2244" s="145">
        <v>510.41</v>
      </c>
      <c r="C2244" s="145">
        <v>566.75</v>
      </c>
      <c r="D2244" s="146">
        <f t="shared" si="340"/>
        <v>0.90059108954565514</v>
      </c>
      <c r="E2244" s="147">
        <v>7.2770000000000001E-2</v>
      </c>
      <c r="F2244" s="147">
        <v>7.6999999999999996E-4</v>
      </c>
      <c r="G2244" s="148">
        <v>1.6117900000000001</v>
      </c>
      <c r="H2244" s="148">
        <v>1.545E-2</v>
      </c>
      <c r="I2244" s="147">
        <v>0.16064999999999999</v>
      </c>
      <c r="J2244" s="147">
        <v>2.8E-3</v>
      </c>
      <c r="K2244" s="149">
        <v>4.616E-2</v>
      </c>
      <c r="L2244" s="149">
        <v>6.8000000000000005E-4</v>
      </c>
      <c r="M2244" s="150">
        <v>1008</v>
      </c>
      <c r="N2244" s="150">
        <v>20</v>
      </c>
      <c r="O2244" s="150">
        <v>975</v>
      </c>
      <c r="P2244" s="150">
        <v>6</v>
      </c>
      <c r="Q2244" s="150">
        <v>960</v>
      </c>
      <c r="R2244" s="150">
        <v>16</v>
      </c>
      <c r="S2244" s="150">
        <v>912</v>
      </c>
      <c r="T2244" s="150">
        <v>13</v>
      </c>
      <c r="U2244" s="150">
        <v>960</v>
      </c>
      <c r="V2244" s="150">
        <v>16</v>
      </c>
      <c r="W2244" s="151">
        <f t="shared" si="338"/>
        <v>1.5625</v>
      </c>
      <c r="X2244" s="85">
        <v>2.1085453289549246E-2</v>
      </c>
      <c r="Y2244" s="85">
        <v>1.3262416584976437E-4</v>
      </c>
      <c r="Z2244" s="86">
        <v>7.5555257702846271E-4</v>
      </c>
      <c r="AA2244" s="86">
        <v>4.5792949362824946E-6</v>
      </c>
      <c r="AB2244" s="86">
        <v>0.2820509481148627</v>
      </c>
      <c r="AC2244" s="86">
        <v>1.6921363741961064E-5</v>
      </c>
      <c r="AD2244" s="20">
        <f t="shared" si="332"/>
        <v>-25.499408892581954</v>
      </c>
      <c r="AE2244" s="20">
        <f t="shared" si="333"/>
        <v>-4.7590290555099557</v>
      </c>
      <c r="AF2244" s="20">
        <f t="shared" si="334"/>
        <v>0.59968347743596528</v>
      </c>
      <c r="AG2244" s="21">
        <f t="shared" si="335"/>
        <v>1679.4467205069618</v>
      </c>
      <c r="AH2244" s="21">
        <f t="shared" si="336"/>
        <v>2112.3736753966741</v>
      </c>
      <c r="AI2244" s="22">
        <f t="shared" si="339"/>
        <v>23.338197386836327</v>
      </c>
      <c r="AJ2244" s="20">
        <f t="shared" si="337"/>
        <v>-0.97724239225817888</v>
      </c>
    </row>
    <row r="2245" spans="1:36">
      <c r="A2245" s="144" t="s">
        <v>2263</v>
      </c>
      <c r="B2245" s="145">
        <v>315.45</v>
      </c>
      <c r="C2245" s="145">
        <v>248.44</v>
      </c>
      <c r="D2245" s="146">
        <f t="shared" si="340"/>
        <v>1.2697230719690871</v>
      </c>
      <c r="E2245" s="147">
        <v>7.5130000000000002E-2</v>
      </c>
      <c r="F2245" s="147">
        <v>9.5E-4</v>
      </c>
      <c r="G2245" s="148">
        <v>1.8560300000000001</v>
      </c>
      <c r="H2245" s="148">
        <v>2.1409999999999998E-2</v>
      </c>
      <c r="I2245" s="147">
        <v>0.17916000000000001</v>
      </c>
      <c r="J2245" s="147">
        <v>3.2000000000000002E-3</v>
      </c>
      <c r="K2245" s="149">
        <v>5.2859999999999997E-2</v>
      </c>
      <c r="L2245" s="149">
        <v>8.1999999999999998E-4</v>
      </c>
      <c r="M2245" s="150">
        <v>1072</v>
      </c>
      <c r="N2245" s="150">
        <v>19</v>
      </c>
      <c r="O2245" s="150">
        <v>1066</v>
      </c>
      <c r="P2245" s="150">
        <v>8</v>
      </c>
      <c r="Q2245" s="150">
        <v>1062</v>
      </c>
      <c r="R2245" s="150">
        <v>17</v>
      </c>
      <c r="S2245" s="150">
        <v>1041</v>
      </c>
      <c r="T2245" s="150">
        <v>16</v>
      </c>
      <c r="U2245" s="150">
        <v>1072</v>
      </c>
      <c r="V2245" s="150">
        <v>19</v>
      </c>
      <c r="W2245" s="17">
        <f>100*(M2245-Q2245)/M2245</f>
        <v>0.93283582089552242</v>
      </c>
      <c r="X2245" s="85">
        <v>1.786859213691297E-2</v>
      </c>
      <c r="Y2245" s="85">
        <v>9.1384649513309657E-6</v>
      </c>
      <c r="Z2245" s="86">
        <v>6.5151055085362368E-4</v>
      </c>
      <c r="AA2245" s="86">
        <v>3.9486000930888513E-7</v>
      </c>
      <c r="AB2245" s="86">
        <v>0.28220105034912896</v>
      </c>
      <c r="AC2245" s="86">
        <v>1.9510973048333868E-5</v>
      </c>
      <c r="AD2245" s="20">
        <f t="shared" si="332"/>
        <v>-20.19116641220009</v>
      </c>
      <c r="AE2245" s="20">
        <f t="shared" si="333"/>
        <v>3.0861503834000992</v>
      </c>
      <c r="AF2245" s="20">
        <f t="shared" si="334"/>
        <v>0.69163117413598751</v>
      </c>
      <c r="AG2245" s="21">
        <f t="shared" si="335"/>
        <v>1468.0654296631885</v>
      </c>
      <c r="AH2245" s="21">
        <f t="shared" si="336"/>
        <v>1708.1458943210068</v>
      </c>
      <c r="AI2245" s="22">
        <f t="shared" si="339"/>
        <v>26.942678930014154</v>
      </c>
      <c r="AJ2245" s="20">
        <f t="shared" si="337"/>
        <v>-0.98037618822730055</v>
      </c>
    </row>
    <row r="2246" spans="1:36">
      <c r="A2246" s="144" t="s">
        <v>2264</v>
      </c>
      <c r="B2246" s="145">
        <v>200.1</v>
      </c>
      <c r="C2246" s="145">
        <v>210.66</v>
      </c>
      <c r="D2246" s="146">
        <f t="shared" si="340"/>
        <v>0.94987183138706921</v>
      </c>
      <c r="E2246" s="147">
        <v>0.14162</v>
      </c>
      <c r="F2246" s="147">
        <v>1.6199999999999999E-3</v>
      </c>
      <c r="G2246" s="148">
        <v>7.88171</v>
      </c>
      <c r="H2246" s="148">
        <v>8.2619999999999999E-2</v>
      </c>
      <c r="I2246" s="147">
        <v>0.40365000000000001</v>
      </c>
      <c r="J2246" s="147">
        <v>7.26E-3</v>
      </c>
      <c r="K2246" s="149">
        <v>0.10823000000000001</v>
      </c>
      <c r="L2246" s="149">
        <v>1.7600000000000001E-3</v>
      </c>
      <c r="M2246" s="150">
        <v>2247</v>
      </c>
      <c r="N2246" s="150">
        <v>17</v>
      </c>
      <c r="O2246" s="150">
        <v>2218</v>
      </c>
      <c r="P2246" s="150">
        <v>9</v>
      </c>
      <c r="Q2246" s="150">
        <v>2186</v>
      </c>
      <c r="R2246" s="150">
        <v>33</v>
      </c>
      <c r="S2246" s="150">
        <v>2077</v>
      </c>
      <c r="T2246" s="150">
        <v>32</v>
      </c>
      <c r="U2246" s="150">
        <v>2247</v>
      </c>
      <c r="V2246" s="150">
        <v>17</v>
      </c>
      <c r="W2246" s="17">
        <f>100*(M2246-Q2246)/M2246</f>
        <v>2.7147307521139297</v>
      </c>
      <c r="X2246" s="85">
        <v>2.1960336724106768E-2</v>
      </c>
      <c r="Y2246" s="85">
        <v>2.4673305414518813E-4</v>
      </c>
      <c r="Z2246" s="86">
        <v>8.0773352974009092E-4</v>
      </c>
      <c r="AA2246" s="86">
        <v>9.6238387846569987E-6</v>
      </c>
      <c r="AB2246" s="86">
        <v>0.28123688180427364</v>
      </c>
      <c r="AC2246" s="86">
        <v>1.8452108633418981E-5</v>
      </c>
      <c r="AD2246" s="20">
        <f t="shared" si="332"/>
        <v>-54.288196700040814</v>
      </c>
      <c r="AE2246" s="20">
        <f t="shared" si="333"/>
        <v>-5.2344014802663263</v>
      </c>
      <c r="AF2246" s="20">
        <f t="shared" si="334"/>
        <v>0.65584275777337608</v>
      </c>
      <c r="AG2246" s="21">
        <f t="shared" si="335"/>
        <v>2794.1475721316601</v>
      </c>
      <c r="AH2246" s="21">
        <f t="shared" si="336"/>
        <v>3122.1823289584195</v>
      </c>
      <c r="AI2246" s="22">
        <f t="shared" si="339"/>
        <v>24.960233133882411</v>
      </c>
      <c r="AJ2246" s="20">
        <f t="shared" si="337"/>
        <v>-0.97567067681505748</v>
      </c>
    </row>
    <row r="2247" spans="1:36">
      <c r="A2247" s="144" t="s">
        <v>2265</v>
      </c>
      <c r="B2247" s="145">
        <v>301.11</v>
      </c>
      <c r="C2247" s="145">
        <v>759.45</v>
      </c>
      <c r="D2247" s="146">
        <f t="shared" si="340"/>
        <v>0.39648429784712619</v>
      </c>
      <c r="E2247" s="147">
        <v>6.5199999999999994E-2</v>
      </c>
      <c r="F2247" s="147">
        <v>7.1000000000000002E-4</v>
      </c>
      <c r="G2247" s="148">
        <v>1.1142099999999999</v>
      </c>
      <c r="H2247" s="148">
        <v>1.0959999999999999E-2</v>
      </c>
      <c r="I2247" s="147">
        <v>0.12393999999999999</v>
      </c>
      <c r="J2247" s="147">
        <v>2.16E-3</v>
      </c>
      <c r="K2247" s="149">
        <v>3.3489999999999999E-2</v>
      </c>
      <c r="L2247" s="149">
        <v>5.2999999999999998E-4</v>
      </c>
      <c r="M2247" s="150">
        <v>781</v>
      </c>
      <c r="N2247" s="150">
        <v>21</v>
      </c>
      <c r="O2247" s="150">
        <v>760</v>
      </c>
      <c r="P2247" s="150">
        <v>5</v>
      </c>
      <c r="Q2247" s="150">
        <v>753</v>
      </c>
      <c r="R2247" s="150">
        <v>12</v>
      </c>
      <c r="S2247" s="150">
        <v>666</v>
      </c>
      <c r="T2247" s="150">
        <v>10</v>
      </c>
      <c r="U2247" s="150">
        <v>753</v>
      </c>
      <c r="V2247" s="150">
        <v>12</v>
      </c>
      <c r="W2247" s="151">
        <f t="shared" si="338"/>
        <v>0.92961487383797703</v>
      </c>
      <c r="X2247" s="85">
        <v>2.6658344861792038E-2</v>
      </c>
      <c r="Y2247" s="85">
        <v>2.5154402570374873E-4</v>
      </c>
      <c r="Z2247" s="86">
        <v>9.0900805063254817E-4</v>
      </c>
      <c r="AA2247" s="86">
        <v>8.3748007829657212E-6</v>
      </c>
      <c r="AB2247" s="86">
        <v>0.28213430502241577</v>
      </c>
      <c r="AC2247" s="86">
        <v>2.1052422057835818E-5</v>
      </c>
      <c r="AD2247" s="20">
        <f t="shared" si="332"/>
        <v>-22.551560182205719</v>
      </c>
      <c r="AE2247" s="20">
        <f t="shared" si="333"/>
        <v>-6.3942818715656546</v>
      </c>
      <c r="AF2247" s="20">
        <f t="shared" si="334"/>
        <v>0.74574126121276452</v>
      </c>
      <c r="AG2247" s="21">
        <f t="shared" si="335"/>
        <v>1570.6914022467959</v>
      </c>
      <c r="AH2247" s="21">
        <f t="shared" si="336"/>
        <v>2057.4138476053472</v>
      </c>
      <c r="AI2247" s="22">
        <f t="shared" si="339"/>
        <v>29.215522300204157</v>
      </c>
      <c r="AJ2247" s="20">
        <f t="shared" si="337"/>
        <v>-0.97262023943877862</v>
      </c>
    </row>
    <row r="2248" spans="1:36">
      <c r="A2248" s="144" t="s">
        <v>2266</v>
      </c>
      <c r="B2248" s="145">
        <v>100.01</v>
      </c>
      <c r="C2248" s="145">
        <v>350.16</v>
      </c>
      <c r="D2248" s="146">
        <f t="shared" si="340"/>
        <v>0.2856122915238748</v>
      </c>
      <c r="E2248" s="147">
        <v>6.4530000000000004E-2</v>
      </c>
      <c r="F2248" s="147">
        <v>8.1999999999999998E-4</v>
      </c>
      <c r="G2248" s="148">
        <v>1.0208999999999999</v>
      </c>
      <c r="H2248" s="148">
        <v>1.175E-2</v>
      </c>
      <c r="I2248" s="147">
        <v>0.11475</v>
      </c>
      <c r="J2248" s="147">
        <v>2.0300000000000001E-3</v>
      </c>
      <c r="K2248" s="149">
        <v>5.3469999999999997E-2</v>
      </c>
      <c r="L2248" s="149">
        <v>9.3999999999999997E-4</v>
      </c>
      <c r="M2248" s="150">
        <v>759</v>
      </c>
      <c r="N2248" s="150">
        <v>19</v>
      </c>
      <c r="O2248" s="150">
        <v>714</v>
      </c>
      <c r="P2248" s="150">
        <v>6</v>
      </c>
      <c r="Q2248" s="150">
        <v>700</v>
      </c>
      <c r="R2248" s="150">
        <v>12</v>
      </c>
      <c r="S2248" s="150">
        <v>1053</v>
      </c>
      <c r="T2248" s="150">
        <v>18</v>
      </c>
      <c r="U2248" s="150">
        <v>700</v>
      </c>
      <c r="V2248" s="150">
        <v>12</v>
      </c>
      <c r="W2248" s="151">
        <f t="shared" si="338"/>
        <v>2</v>
      </c>
      <c r="X2248" s="85">
        <v>1.4085204740597955E-2</v>
      </c>
      <c r="Y2248" s="85">
        <v>5.8280249559096808E-5</v>
      </c>
      <c r="Z2248" s="86">
        <v>5.1842450577275069E-4</v>
      </c>
      <c r="AA2248" s="86">
        <v>2.3856385221060746E-6</v>
      </c>
      <c r="AB2248" s="86">
        <v>0.28189332774430048</v>
      </c>
      <c r="AC2248" s="86">
        <v>1.731869453381596E-5</v>
      </c>
      <c r="AD2248" s="20">
        <f t="shared" si="332"/>
        <v>-31.073524100673211</v>
      </c>
      <c r="AE2248" s="20">
        <f t="shared" si="333"/>
        <v>-15.894090066513877</v>
      </c>
      <c r="AF2248" s="20">
        <f t="shared" si="334"/>
        <v>0.61340884021403974</v>
      </c>
      <c r="AG2248" s="21">
        <f t="shared" si="335"/>
        <v>1884.6877257376834</v>
      </c>
      <c r="AH2248" s="21">
        <f t="shared" si="336"/>
        <v>2609.4910293950052</v>
      </c>
      <c r="AI2248" s="22">
        <f t="shared" si="339"/>
        <v>23.645967579513808</v>
      </c>
      <c r="AJ2248" s="20">
        <f t="shared" si="337"/>
        <v>-0.98438480404298945</v>
      </c>
    </row>
    <row r="2249" spans="1:36">
      <c r="A2249" s="144" t="s">
        <v>2267</v>
      </c>
      <c r="B2249" s="145">
        <v>459.29</v>
      </c>
      <c r="C2249" s="145">
        <v>681.76</v>
      </c>
      <c r="D2249" s="146">
        <f t="shared" si="340"/>
        <v>0.67368282093405307</v>
      </c>
      <c r="E2249" s="147">
        <v>5.7790000000000001E-2</v>
      </c>
      <c r="F2249" s="147">
        <v>6.6E-4</v>
      </c>
      <c r="G2249" s="148">
        <v>0.66295999999999999</v>
      </c>
      <c r="H2249" s="148">
        <v>6.8799999999999998E-3</v>
      </c>
      <c r="I2249" s="147">
        <v>8.3199999999999996E-2</v>
      </c>
      <c r="J2249" s="147">
        <v>1.4499999999999999E-3</v>
      </c>
      <c r="K2249" s="149">
        <v>2.4799999999999999E-2</v>
      </c>
      <c r="L2249" s="149">
        <v>3.8000000000000002E-4</v>
      </c>
      <c r="M2249" s="150">
        <v>522</v>
      </c>
      <c r="N2249" s="150">
        <v>21</v>
      </c>
      <c r="O2249" s="150">
        <v>516</v>
      </c>
      <c r="P2249" s="150">
        <v>4</v>
      </c>
      <c r="Q2249" s="150">
        <v>515</v>
      </c>
      <c r="R2249" s="150">
        <v>9</v>
      </c>
      <c r="S2249" s="150">
        <v>495</v>
      </c>
      <c r="T2249" s="150">
        <v>7</v>
      </c>
      <c r="U2249" s="150">
        <v>515</v>
      </c>
      <c r="V2249" s="150">
        <v>9</v>
      </c>
      <c r="W2249" s="151">
        <f t="shared" si="338"/>
        <v>0.19417475728155864</v>
      </c>
      <c r="X2249" s="85">
        <v>3.5594208024331338E-2</v>
      </c>
      <c r="Y2249" s="85">
        <v>1.6930977812560581E-4</v>
      </c>
      <c r="Z2249" s="86">
        <v>1.3511020152429129E-3</v>
      </c>
      <c r="AA2249" s="86">
        <v>6.3886437455316147E-6</v>
      </c>
      <c r="AB2249" s="86">
        <v>0.2817772555466706</v>
      </c>
      <c r="AC2249" s="86">
        <v>2.078894671161827E-5</v>
      </c>
      <c r="AD2249" s="20">
        <f t="shared" si="332"/>
        <v>-35.178322228842653</v>
      </c>
      <c r="AE2249" s="20">
        <f t="shared" si="333"/>
        <v>-24.323657493854345</v>
      </c>
      <c r="AF2249" s="20">
        <f t="shared" si="334"/>
        <v>0.73601895520769323</v>
      </c>
      <c r="AG2249" s="21">
        <f t="shared" si="335"/>
        <v>2087.9280825901383</v>
      </c>
      <c r="AH2249" s="21">
        <f t="shared" si="336"/>
        <v>2994.6970988669477</v>
      </c>
      <c r="AI2249" s="22">
        <f t="shared" si="339"/>
        <v>28.913494663913752</v>
      </c>
      <c r="AJ2249" s="20">
        <f t="shared" si="337"/>
        <v>-0.95930415616738218</v>
      </c>
    </row>
    <row r="2250" spans="1:36">
      <c r="A2250" s="144" t="s">
        <v>2268</v>
      </c>
      <c r="B2250" s="145">
        <v>35.43</v>
      </c>
      <c r="C2250" s="145">
        <v>34.11</v>
      </c>
      <c r="D2250" s="146">
        <f t="shared" si="340"/>
        <v>1.0386983289357961</v>
      </c>
      <c r="E2250" s="147">
        <v>7.5609999999999997E-2</v>
      </c>
      <c r="F2250" s="147">
        <v>1.7799999999999999E-3</v>
      </c>
      <c r="G2250" s="148">
        <v>1.83927</v>
      </c>
      <c r="H2250" s="148">
        <v>3.986E-2</v>
      </c>
      <c r="I2250" s="147">
        <v>0.17643</v>
      </c>
      <c r="J2250" s="147">
        <v>3.64E-3</v>
      </c>
      <c r="K2250" s="149">
        <v>5.1619999999999999E-2</v>
      </c>
      <c r="L2250" s="149">
        <v>1.1999999999999999E-3</v>
      </c>
      <c r="M2250" s="150">
        <v>1085</v>
      </c>
      <c r="N2250" s="150">
        <v>20</v>
      </c>
      <c r="O2250" s="150">
        <v>1060</v>
      </c>
      <c r="P2250" s="150">
        <v>14</v>
      </c>
      <c r="Q2250" s="150">
        <v>1047</v>
      </c>
      <c r="R2250" s="150">
        <v>20</v>
      </c>
      <c r="S2250" s="150">
        <v>1017</v>
      </c>
      <c r="T2250" s="150">
        <v>23</v>
      </c>
      <c r="U2250" s="150">
        <v>1085</v>
      </c>
      <c r="V2250" s="150">
        <v>20</v>
      </c>
      <c r="W2250" s="17">
        <f>100*(M2250-Q2250)/M2250</f>
        <v>3.5023041474654377</v>
      </c>
      <c r="X2250" s="85">
        <v>1.6204199313748124E-2</v>
      </c>
      <c r="Y2250" s="85">
        <v>9.0283682955463629E-5</v>
      </c>
      <c r="Z2250" s="86">
        <v>6.6660237635592979E-4</v>
      </c>
      <c r="AA2250" s="86">
        <v>3.5491175514950995E-6</v>
      </c>
      <c r="AB2250" s="86">
        <v>0.28194091305629054</v>
      </c>
      <c r="AC2250" s="86">
        <v>2.1640519524221687E-5</v>
      </c>
      <c r="AD2250" s="20">
        <f t="shared" si="332"/>
        <v>-29.39070854644288</v>
      </c>
      <c r="AE2250" s="20">
        <f t="shared" si="333"/>
        <v>-5.860647312920797</v>
      </c>
      <c r="AF2250" s="20">
        <f t="shared" si="334"/>
        <v>0.7671423729575837</v>
      </c>
      <c r="AG2250" s="21">
        <f t="shared" si="335"/>
        <v>1826.7177394381729</v>
      </c>
      <c r="AH2250" s="21">
        <f t="shared" si="336"/>
        <v>2275.845188085359</v>
      </c>
      <c r="AI2250" s="22">
        <f t="shared" si="339"/>
        <v>29.696571050239982</v>
      </c>
      <c r="AJ2250" s="20">
        <f t="shared" si="337"/>
        <v>-0.97992161517000209</v>
      </c>
    </row>
    <row r="2251" spans="1:36">
      <c r="A2251" s="144" t="s">
        <v>2269</v>
      </c>
      <c r="B2251" s="145">
        <v>131.62</v>
      </c>
      <c r="C2251" s="145">
        <v>149.01</v>
      </c>
      <c r="D2251" s="146">
        <f t="shared" si="340"/>
        <v>0.88329642305885514</v>
      </c>
      <c r="E2251" s="147">
        <v>5.2049999999999999E-2</v>
      </c>
      <c r="F2251" s="147">
        <v>2.0799999999999998E-3</v>
      </c>
      <c r="G2251" s="148">
        <v>0.15847</v>
      </c>
      <c r="H2251" s="148">
        <v>5.8500000000000002E-3</v>
      </c>
      <c r="I2251" s="147">
        <v>2.2079999999999999E-2</v>
      </c>
      <c r="J2251" s="147">
        <v>5.0000000000000001E-4</v>
      </c>
      <c r="K2251" s="149">
        <v>6.8199999999999997E-3</v>
      </c>
      <c r="L2251" s="149">
        <v>2.1000000000000001E-4</v>
      </c>
      <c r="M2251" s="150">
        <v>288</v>
      </c>
      <c r="N2251" s="150">
        <v>45</v>
      </c>
      <c r="O2251" s="150">
        <v>149</v>
      </c>
      <c r="P2251" s="150">
        <v>5</v>
      </c>
      <c r="Q2251" s="150">
        <v>141</v>
      </c>
      <c r="R2251" s="150">
        <v>3</v>
      </c>
      <c r="S2251" s="150">
        <v>137</v>
      </c>
      <c r="T2251" s="150">
        <v>4</v>
      </c>
      <c r="U2251" s="150">
        <v>141</v>
      </c>
      <c r="V2251" s="150">
        <v>3</v>
      </c>
      <c r="W2251" s="151">
        <f t="shared" si="338"/>
        <v>5.6737588652482316</v>
      </c>
      <c r="X2251" s="85">
        <v>3.0813041631771849E-2</v>
      </c>
      <c r="Y2251" s="85">
        <v>3.1482199113722683E-4</v>
      </c>
      <c r="Z2251" s="86">
        <v>1.0740701744445134E-3</v>
      </c>
      <c r="AA2251" s="86">
        <v>1.0758800425623476E-5</v>
      </c>
      <c r="AB2251" s="86">
        <v>0.28256580600714049</v>
      </c>
      <c r="AC2251" s="86">
        <v>2.1593640272319946E-5</v>
      </c>
      <c r="AD2251" s="20">
        <f t="shared" si="332"/>
        <v>-7.2918815462474917</v>
      </c>
      <c r="AE2251" s="20">
        <f t="shared" si="333"/>
        <v>-4.2983963644149803</v>
      </c>
      <c r="AF2251" s="20">
        <f t="shared" si="334"/>
        <v>0.7638777957813857</v>
      </c>
      <c r="AG2251" s="21">
        <f t="shared" si="335"/>
        <v>972.91300485782472</v>
      </c>
      <c r="AH2251" s="21">
        <f t="shared" si="336"/>
        <v>1462.275271374268</v>
      </c>
      <c r="AI2251" s="22">
        <f t="shared" si="339"/>
        <v>30.437266788693591</v>
      </c>
      <c r="AJ2251" s="20">
        <f t="shared" si="337"/>
        <v>-0.96764848872155085</v>
      </c>
    </row>
    <row r="2252" spans="1:36">
      <c r="A2252" s="144" t="s">
        <v>2270</v>
      </c>
      <c r="B2252" s="145">
        <v>212.54</v>
      </c>
      <c r="C2252" s="145">
        <v>412.29</v>
      </c>
      <c r="D2252" s="146">
        <f t="shared" si="340"/>
        <v>0.51551092677484289</v>
      </c>
      <c r="E2252" s="147">
        <v>6.4170000000000005E-2</v>
      </c>
      <c r="F2252" s="147">
        <v>7.9000000000000001E-4</v>
      </c>
      <c r="G2252" s="148">
        <v>0.91315999999999997</v>
      </c>
      <c r="H2252" s="148">
        <v>1.022E-2</v>
      </c>
      <c r="I2252" s="147">
        <v>0.1032</v>
      </c>
      <c r="J2252" s="147">
        <v>1.82E-3</v>
      </c>
      <c r="K2252" s="149">
        <v>3.2980000000000002E-2</v>
      </c>
      <c r="L2252" s="149">
        <v>5.5000000000000003E-4</v>
      </c>
      <c r="M2252" s="150">
        <v>747</v>
      </c>
      <c r="N2252" s="150">
        <v>19</v>
      </c>
      <c r="O2252" s="150">
        <v>659</v>
      </c>
      <c r="P2252" s="150">
        <v>5</v>
      </c>
      <c r="Q2252" s="150">
        <v>633</v>
      </c>
      <c r="R2252" s="150">
        <v>11</v>
      </c>
      <c r="S2252" s="150">
        <v>656</v>
      </c>
      <c r="T2252" s="150">
        <v>11</v>
      </c>
      <c r="U2252" s="150">
        <v>633</v>
      </c>
      <c r="V2252" s="150">
        <v>11</v>
      </c>
      <c r="W2252" s="151">
        <f t="shared" si="338"/>
        <v>4.10742496050554</v>
      </c>
      <c r="X2252" s="85">
        <v>1.1834189684645606E-2</v>
      </c>
      <c r="Y2252" s="85">
        <v>2.4251735323942283E-4</v>
      </c>
      <c r="Z2252" s="86">
        <v>4.2152723932459084E-4</v>
      </c>
      <c r="AA2252" s="86">
        <v>1.0027930687225997E-5</v>
      </c>
      <c r="AB2252" s="86">
        <v>0.28169904760343123</v>
      </c>
      <c r="AC2252" s="86">
        <v>3.1676897319542448E-5</v>
      </c>
      <c r="AD2252" s="20">
        <f t="shared" si="332"/>
        <v>-37.944082036721618</v>
      </c>
      <c r="AE2252" s="20">
        <f t="shared" si="333"/>
        <v>-24.197032891423163</v>
      </c>
      <c r="AF2252" s="20">
        <f t="shared" si="334"/>
        <v>1.1217932912445254</v>
      </c>
      <c r="AG2252" s="21">
        <f t="shared" si="335"/>
        <v>2143.8587232543846</v>
      </c>
      <c r="AH2252" s="21">
        <f t="shared" si="336"/>
        <v>3074.427246027064</v>
      </c>
      <c r="AI2252" s="22">
        <f t="shared" si="339"/>
        <v>42.938996352288541</v>
      </c>
      <c r="AJ2252" s="20">
        <f t="shared" si="337"/>
        <v>-0.98730339640588582</v>
      </c>
    </row>
    <row r="2253" spans="1:36">
      <c r="A2253" s="144" t="s">
        <v>2271</v>
      </c>
      <c r="B2253" s="145">
        <v>320.13</v>
      </c>
      <c r="C2253" s="145">
        <v>702.75</v>
      </c>
      <c r="D2253" s="146">
        <f t="shared" si="340"/>
        <v>0.45553895410885803</v>
      </c>
      <c r="E2253" s="147">
        <v>7.9439999999999997E-2</v>
      </c>
      <c r="F2253" s="147">
        <v>8.1999999999999998E-4</v>
      </c>
      <c r="G2253" s="148">
        <v>2.19984</v>
      </c>
      <c r="H2253" s="148">
        <v>2.0660000000000001E-2</v>
      </c>
      <c r="I2253" s="147">
        <v>0.20083999999999999</v>
      </c>
      <c r="J2253" s="147">
        <v>3.49E-3</v>
      </c>
      <c r="K2253" s="149">
        <v>5.6520000000000001E-2</v>
      </c>
      <c r="L2253" s="149">
        <v>8.5999999999999998E-4</v>
      </c>
      <c r="M2253" s="150">
        <v>1183</v>
      </c>
      <c r="N2253" s="150">
        <v>20</v>
      </c>
      <c r="O2253" s="150">
        <v>1181</v>
      </c>
      <c r="P2253" s="150">
        <v>7</v>
      </c>
      <c r="Q2253" s="150">
        <v>1180</v>
      </c>
      <c r="R2253" s="150">
        <v>19</v>
      </c>
      <c r="S2253" s="150">
        <v>1111</v>
      </c>
      <c r="T2253" s="150">
        <v>16</v>
      </c>
      <c r="U2253" s="150">
        <v>1183</v>
      </c>
      <c r="V2253" s="150">
        <v>20</v>
      </c>
      <c r="W2253" s="17">
        <f>100*(M2253-Q2253)/M2253</f>
        <v>0.25359256128486896</v>
      </c>
      <c r="X2253" s="85">
        <v>2.1858025447704928E-2</v>
      </c>
      <c r="Y2253" s="85">
        <v>5.0355982771995458E-5</v>
      </c>
      <c r="Z2253" s="86">
        <v>7.8836481163965268E-4</v>
      </c>
      <c r="AA2253" s="86">
        <v>2.1098518103947756E-6</v>
      </c>
      <c r="AB2253" s="86">
        <v>0.28198120198638038</v>
      </c>
      <c r="AC2253" s="86">
        <v>2.4820268667327941E-5</v>
      </c>
      <c r="AD2253" s="20">
        <f t="shared" si="332"/>
        <v>-27.965923557482508</v>
      </c>
      <c r="AE2253" s="20">
        <f t="shared" si="333"/>
        <v>-2.3739192438732015</v>
      </c>
      <c r="AF2253" s="20">
        <f t="shared" si="334"/>
        <v>0.88005597930730683</v>
      </c>
      <c r="AG2253" s="21">
        <f t="shared" si="335"/>
        <v>1777.0579823405906</v>
      </c>
      <c r="AH2253" s="21">
        <f t="shared" si="336"/>
        <v>2133.7053540874704</v>
      </c>
      <c r="AI2253" s="22">
        <f t="shared" si="339"/>
        <v>34.203434954650675</v>
      </c>
      <c r="AJ2253" s="20">
        <f t="shared" si="337"/>
        <v>-0.97625407193856473</v>
      </c>
    </row>
    <row r="2254" spans="1:36">
      <c r="A2254" s="144" t="s">
        <v>2272</v>
      </c>
      <c r="B2254" s="145">
        <v>312.67</v>
      </c>
      <c r="C2254" s="145">
        <v>231.85</v>
      </c>
      <c r="D2254" s="146">
        <f t="shared" si="340"/>
        <v>1.3485874487815399</v>
      </c>
      <c r="E2254" s="147">
        <v>0.20727999999999999</v>
      </c>
      <c r="F2254" s="147">
        <v>2.1099999999999999E-3</v>
      </c>
      <c r="G2254" s="148">
        <v>15.81789</v>
      </c>
      <c r="H2254" s="148">
        <v>0.14748</v>
      </c>
      <c r="I2254" s="147">
        <v>0.55345999999999995</v>
      </c>
      <c r="J2254" s="147">
        <v>9.7599999999999996E-3</v>
      </c>
      <c r="K2254" s="149">
        <v>0.14660000000000001</v>
      </c>
      <c r="L2254" s="149">
        <v>2.16E-3</v>
      </c>
      <c r="M2254" s="150">
        <v>2884</v>
      </c>
      <c r="N2254" s="150">
        <v>17</v>
      </c>
      <c r="O2254" s="150">
        <v>2866</v>
      </c>
      <c r="P2254" s="150">
        <v>9</v>
      </c>
      <c r="Q2254" s="150">
        <v>2840</v>
      </c>
      <c r="R2254" s="150">
        <v>41</v>
      </c>
      <c r="S2254" s="150">
        <v>2765</v>
      </c>
      <c r="T2254" s="150">
        <v>38</v>
      </c>
      <c r="U2254" s="150">
        <v>2884</v>
      </c>
      <c r="V2254" s="150">
        <v>17</v>
      </c>
      <c r="W2254" s="17">
        <f>100*(M2254-Q2254)/M2254</f>
        <v>1.5256588072122053</v>
      </c>
      <c r="X2254" s="85">
        <v>1.3430706786926403E-2</v>
      </c>
      <c r="Y2254" s="85">
        <v>7.2144241077385288E-5</v>
      </c>
      <c r="Z2254" s="86">
        <v>5.0913795141441199E-4</v>
      </c>
      <c r="AA2254" s="86">
        <v>1.8094109894212072E-6</v>
      </c>
      <c r="AB2254" s="86">
        <v>0.28069223585883413</v>
      </c>
      <c r="AC2254" s="86">
        <v>2.2848691209397918E-5</v>
      </c>
      <c r="AD2254" s="20">
        <f t="shared" si="332"/>
        <v>-73.549154130037039</v>
      </c>
      <c r="AE2254" s="20">
        <f t="shared" si="333"/>
        <v>-9.6558269501345606</v>
      </c>
      <c r="AF2254" s="20">
        <f t="shared" si="334"/>
        <v>0.81330775151809975</v>
      </c>
      <c r="AG2254" s="21">
        <f t="shared" si="335"/>
        <v>3498.8057652508001</v>
      </c>
      <c r="AH2254" s="21">
        <f t="shared" si="336"/>
        <v>3875.1920364628054</v>
      </c>
      <c r="AI2254" s="22">
        <f t="shared" si="339"/>
        <v>30.264668839738079</v>
      </c>
      <c r="AJ2254" s="20">
        <f t="shared" si="337"/>
        <v>-0.98466451953571044</v>
      </c>
    </row>
    <row r="2255" spans="1:36">
      <c r="A2255" s="144" t="s">
        <v>2273</v>
      </c>
      <c r="B2255" s="145">
        <v>102.59</v>
      </c>
      <c r="C2255" s="145">
        <v>139.91999999999999</v>
      </c>
      <c r="D2255" s="146">
        <f t="shared" si="340"/>
        <v>0.73320468839336772</v>
      </c>
      <c r="E2255" s="147">
        <v>6.4000000000000001E-2</v>
      </c>
      <c r="F2255" s="147">
        <v>1.16E-3</v>
      </c>
      <c r="G2255" s="148">
        <v>0.89022000000000001</v>
      </c>
      <c r="H2255" s="148">
        <v>1.477E-2</v>
      </c>
      <c r="I2255" s="147">
        <v>0.10088</v>
      </c>
      <c r="J2255" s="147">
        <v>1.8799999999999999E-3</v>
      </c>
      <c r="K2255" s="149">
        <v>2.8920000000000001E-2</v>
      </c>
      <c r="L2255" s="149">
        <v>5.9000000000000003E-4</v>
      </c>
      <c r="M2255" s="150">
        <v>742</v>
      </c>
      <c r="N2255" s="150">
        <v>18</v>
      </c>
      <c r="O2255" s="150">
        <v>646</v>
      </c>
      <c r="P2255" s="150">
        <v>8</v>
      </c>
      <c r="Q2255" s="150">
        <v>620</v>
      </c>
      <c r="R2255" s="150">
        <v>11</v>
      </c>
      <c r="S2255" s="150">
        <v>576</v>
      </c>
      <c r="T2255" s="150">
        <v>12</v>
      </c>
      <c r="U2255" s="150">
        <v>620</v>
      </c>
      <c r="V2255" s="150">
        <v>11</v>
      </c>
      <c r="W2255" s="151">
        <f t="shared" si="338"/>
        <v>4.1935483870967829</v>
      </c>
      <c r="X2255" s="85">
        <v>2.0443246114948126E-2</v>
      </c>
      <c r="Y2255" s="85">
        <v>3.6557781632827805E-4</v>
      </c>
      <c r="Z2255" s="86">
        <v>7.6329350271462227E-4</v>
      </c>
      <c r="AA2255" s="86">
        <v>1.3817747661329901E-5</v>
      </c>
      <c r="AB2255" s="86">
        <v>0.28231405178790708</v>
      </c>
      <c r="AC2255" s="86">
        <v>2.078842677368662E-5</v>
      </c>
      <c r="AD2255" s="20">
        <f t="shared" si="332"/>
        <v>-16.194963153810527</v>
      </c>
      <c r="AE2255" s="20">
        <f t="shared" si="333"/>
        <v>-2.8432511786968817</v>
      </c>
      <c r="AF2255" s="20">
        <f t="shared" si="334"/>
        <v>0.73617198590842881</v>
      </c>
      <c r="AG2255" s="21">
        <f t="shared" si="335"/>
        <v>1315.6822379627968</v>
      </c>
      <c r="AH2255" s="21">
        <f t="shared" si="336"/>
        <v>1734.0804605562639</v>
      </c>
      <c r="AI2255" s="22">
        <f t="shared" si="339"/>
        <v>28.874523933229057</v>
      </c>
      <c r="AJ2255" s="20">
        <f t="shared" si="337"/>
        <v>-0.97700923184594513</v>
      </c>
    </row>
    <row r="2256" spans="1:36">
      <c r="A2256" s="144" t="s">
        <v>2274</v>
      </c>
      <c r="B2256" s="145">
        <v>496.91</v>
      </c>
      <c r="C2256" s="145">
        <v>586.34</v>
      </c>
      <c r="D2256" s="146">
        <f t="shared" si="340"/>
        <v>0.84747757273936619</v>
      </c>
      <c r="E2256" s="147">
        <v>7.0540000000000005E-2</v>
      </c>
      <c r="F2256" s="147">
        <v>7.6000000000000004E-4</v>
      </c>
      <c r="G2256" s="148">
        <v>1.50553</v>
      </c>
      <c r="H2256" s="148">
        <v>1.473E-2</v>
      </c>
      <c r="I2256" s="147">
        <v>0.15479999999999999</v>
      </c>
      <c r="J2256" s="147">
        <v>2.7000000000000001E-3</v>
      </c>
      <c r="K2256" s="149">
        <v>3.78E-2</v>
      </c>
      <c r="L2256" s="149">
        <v>5.5999999999999995E-4</v>
      </c>
      <c r="M2256" s="150">
        <v>944</v>
      </c>
      <c r="N2256" s="150">
        <v>20</v>
      </c>
      <c r="O2256" s="150">
        <v>933</v>
      </c>
      <c r="P2256" s="150">
        <v>6</v>
      </c>
      <c r="Q2256" s="150">
        <v>928</v>
      </c>
      <c r="R2256" s="150">
        <v>15</v>
      </c>
      <c r="S2256" s="150">
        <v>750</v>
      </c>
      <c r="T2256" s="150">
        <v>11</v>
      </c>
      <c r="U2256" s="150">
        <v>928</v>
      </c>
      <c r="V2256" s="150">
        <v>15</v>
      </c>
      <c r="W2256" s="151">
        <f t="shared" si="338"/>
        <v>0.53879310344827047</v>
      </c>
      <c r="X2256" s="85">
        <v>3.4922699958951427E-2</v>
      </c>
      <c r="Y2256" s="85">
        <v>2.2817402466638627E-4</v>
      </c>
      <c r="Z2256" s="86">
        <v>1.226841096265491E-3</v>
      </c>
      <c r="AA2256" s="86">
        <v>8.0298129868173445E-6</v>
      </c>
      <c r="AB2256" s="86">
        <v>0.28195168517374974</v>
      </c>
      <c r="AC2256" s="86">
        <v>2.2536919797391131E-5</v>
      </c>
      <c r="AD2256" s="20">
        <f t="shared" si="332"/>
        <v>-29.00976144209033</v>
      </c>
      <c r="AE2256" s="20">
        <f t="shared" si="333"/>
        <v>-9.2669485056395828</v>
      </c>
      <c r="AF2256" s="20">
        <f t="shared" si="334"/>
        <v>0.79863844258264216</v>
      </c>
      <c r="AG2256" s="21">
        <f t="shared" si="335"/>
        <v>1838.7819271808335</v>
      </c>
      <c r="AH2256" s="21">
        <f t="shared" si="336"/>
        <v>2368.6350280666438</v>
      </c>
      <c r="AI2256" s="22">
        <f t="shared" si="339"/>
        <v>31.38619407169017</v>
      </c>
      <c r="AJ2256" s="20">
        <f t="shared" si="337"/>
        <v>-0.96304695493176229</v>
      </c>
    </row>
    <row r="2257" spans="1:36">
      <c r="A2257" s="144" t="s">
        <v>2275</v>
      </c>
      <c r="B2257" s="145">
        <v>275.85000000000002</v>
      </c>
      <c r="C2257" s="145">
        <v>677.18</v>
      </c>
      <c r="D2257" s="146">
        <f t="shared" si="340"/>
        <v>0.40735107356980427</v>
      </c>
      <c r="E2257" s="147">
        <v>0.15855</v>
      </c>
      <c r="F2257" s="147">
        <v>1.5200000000000001E-3</v>
      </c>
      <c r="G2257" s="148">
        <v>9.1201899999999991</v>
      </c>
      <c r="H2257" s="148">
        <v>7.9320000000000002E-2</v>
      </c>
      <c r="I2257" s="147">
        <v>0.41721000000000003</v>
      </c>
      <c r="J2257" s="147">
        <v>7.2199999999999999E-3</v>
      </c>
      <c r="K2257" s="149">
        <v>0.11538</v>
      </c>
      <c r="L2257" s="149">
        <v>1.6900000000000001E-3</v>
      </c>
      <c r="M2257" s="150">
        <v>2440</v>
      </c>
      <c r="N2257" s="150">
        <v>18</v>
      </c>
      <c r="O2257" s="150">
        <v>2350</v>
      </c>
      <c r="P2257" s="150">
        <v>8</v>
      </c>
      <c r="Q2257" s="150">
        <v>2248</v>
      </c>
      <c r="R2257" s="150">
        <v>33</v>
      </c>
      <c r="S2257" s="150">
        <v>2207</v>
      </c>
      <c r="T2257" s="150">
        <v>31</v>
      </c>
      <c r="U2257" s="150">
        <v>2440</v>
      </c>
      <c r="V2257" s="150">
        <v>18</v>
      </c>
      <c r="W2257" s="17">
        <f>100*(M2257-Q2257)/M2257</f>
        <v>7.8688524590163933</v>
      </c>
      <c r="X2257" s="85">
        <v>5.7215517736624545E-3</v>
      </c>
      <c r="Y2257" s="85">
        <v>1.1537169089895642E-4</v>
      </c>
      <c r="Z2257" s="86">
        <v>2.2341320050723229E-4</v>
      </c>
      <c r="AA2257" s="86">
        <v>3.47966378228292E-6</v>
      </c>
      <c r="AB2257" s="86">
        <v>0.28200054583548251</v>
      </c>
      <c r="AC2257" s="86">
        <v>1.5699637107705524E-5</v>
      </c>
      <c r="AD2257" s="20">
        <f t="shared" si="332"/>
        <v>-27.281844189577242</v>
      </c>
      <c r="AE2257" s="20">
        <f t="shared" si="333"/>
        <v>27.221721540113819</v>
      </c>
      <c r="AF2257" s="20">
        <f t="shared" si="334"/>
        <v>0.55825973139681662</v>
      </c>
      <c r="AG2257" s="21">
        <f t="shared" si="335"/>
        <v>1724.9126649997786</v>
      </c>
      <c r="AH2257" s="21">
        <f t="shared" si="336"/>
        <v>1278.4658282973894</v>
      </c>
      <c r="AI2257" s="22">
        <f t="shared" si="339"/>
        <v>21.332836782992217</v>
      </c>
      <c r="AJ2257" s="20">
        <f t="shared" si="337"/>
        <v>-0.99327068673170982</v>
      </c>
    </row>
    <row r="2258" spans="1:36">
      <c r="A2258" s="144" t="s">
        <v>2276</v>
      </c>
      <c r="B2258" s="145">
        <v>183.55</v>
      </c>
      <c r="C2258" s="145">
        <v>334.3</v>
      </c>
      <c r="D2258" s="146">
        <f t="shared" si="340"/>
        <v>0.54905773257553092</v>
      </c>
      <c r="E2258" s="147">
        <v>0.11812</v>
      </c>
      <c r="F2258" s="147">
        <v>1.2099999999999999E-3</v>
      </c>
      <c r="G2258" s="148">
        <v>5.4605300000000003</v>
      </c>
      <c r="H2258" s="148">
        <v>5.0610000000000002E-2</v>
      </c>
      <c r="I2258" s="147">
        <v>0.33529999999999999</v>
      </c>
      <c r="J2258" s="147">
        <v>5.8500000000000002E-3</v>
      </c>
      <c r="K2258" s="149">
        <v>9.1420000000000001E-2</v>
      </c>
      <c r="L2258" s="149">
        <v>1.4E-3</v>
      </c>
      <c r="M2258" s="150">
        <v>1928</v>
      </c>
      <c r="N2258" s="150">
        <v>18</v>
      </c>
      <c r="O2258" s="150">
        <v>1894</v>
      </c>
      <c r="P2258" s="150">
        <v>8</v>
      </c>
      <c r="Q2258" s="150">
        <v>1864</v>
      </c>
      <c r="R2258" s="150">
        <v>28</v>
      </c>
      <c r="S2258" s="150">
        <v>1768</v>
      </c>
      <c r="T2258" s="150">
        <v>26</v>
      </c>
      <c r="U2258" s="150">
        <v>1928</v>
      </c>
      <c r="V2258" s="150">
        <v>18</v>
      </c>
      <c r="W2258" s="17">
        <f>100*(M2258-Q2258)/M2258</f>
        <v>3.3195020746887969</v>
      </c>
      <c r="X2258" s="85">
        <v>2.2613489474084879E-2</v>
      </c>
      <c r="Y2258" s="85">
        <v>2.7233853836879524E-4</v>
      </c>
      <c r="Z2258" s="86">
        <v>9.6013705199289644E-4</v>
      </c>
      <c r="AA2258" s="86">
        <v>9.869810998198903E-6</v>
      </c>
      <c r="AB2258" s="86">
        <v>0.28142475484827656</v>
      </c>
      <c r="AC2258" s="86">
        <v>1.7941086575773209E-5</v>
      </c>
      <c r="AD2258" s="20">
        <f t="shared" ref="AD2258:AD2324" si="341">((AB2258/0.282772)-1)*10000</f>
        <v>-47.644220492957245</v>
      </c>
      <c r="AE2258" s="20">
        <f t="shared" ref="AE2258:AE2324" si="342">((AB2258-Z2258*(EXP(0.00001865*U2258) -1))/(0.282772-0.0332*(EXP(0.00001867*U2258) -1))-1)*10000</f>
        <v>-5.8805175524345721</v>
      </c>
      <c r="AF2258" s="20">
        <f t="shared" ref="AF2258:AF2324" si="343">(AC2258/(0.282772-0.0332*(EXP(0.00001867*U2258) -1)))*10000</f>
        <v>0.63721388811773771</v>
      </c>
      <c r="AG2258" s="21">
        <f t="shared" ref="AG2258:AG2324" si="344">10000/0.1867*LN(1+(AB2258-0.28325)/(Z2258-0.0384))</f>
        <v>2549.5607326309373</v>
      </c>
      <c r="AH2258" s="21">
        <f t="shared" ref="AH2258:AH2292" si="345">AG2258-(AG2258-U2258)*(-0.55-AJ2258)/(-0.55-0.16)</f>
        <v>2918.1902021729102</v>
      </c>
      <c r="AI2258" s="22">
        <f t="shared" si="339"/>
        <v>24.479179941806706</v>
      </c>
      <c r="AJ2258" s="20">
        <f t="shared" ref="AJ2258:AJ2324" si="346">Z2258/0.0332-1</f>
        <v>-0.97108020927732241</v>
      </c>
    </row>
    <row r="2259" spans="1:36">
      <c r="A2259" s="144" t="s">
        <v>2277</v>
      </c>
      <c r="B2259" s="145">
        <v>113.94</v>
      </c>
      <c r="C2259" s="145">
        <v>171.56</v>
      </c>
      <c r="D2259" s="146">
        <f t="shared" si="340"/>
        <v>0.66414082536721841</v>
      </c>
      <c r="E2259" s="147">
        <v>6.6790000000000002E-2</v>
      </c>
      <c r="F2259" s="147">
        <v>1.5499999999999999E-3</v>
      </c>
      <c r="G2259" s="148">
        <v>0.95530000000000004</v>
      </c>
      <c r="H2259" s="148">
        <v>2.0199999999999999E-2</v>
      </c>
      <c r="I2259" s="147">
        <v>0.10374</v>
      </c>
      <c r="J2259" s="147">
        <v>2.0899999999999998E-3</v>
      </c>
      <c r="K2259" s="149">
        <v>3.8210000000000001E-2</v>
      </c>
      <c r="L2259" s="149">
        <v>9.2000000000000003E-4</v>
      </c>
      <c r="M2259" s="150">
        <v>831</v>
      </c>
      <c r="N2259" s="150">
        <v>20</v>
      </c>
      <c r="O2259" s="150">
        <v>681</v>
      </c>
      <c r="P2259" s="150">
        <v>10</v>
      </c>
      <c r="Q2259" s="150">
        <v>636</v>
      </c>
      <c r="R2259" s="150">
        <v>12</v>
      </c>
      <c r="S2259" s="150">
        <v>758</v>
      </c>
      <c r="T2259" s="150">
        <v>18</v>
      </c>
      <c r="U2259" s="150">
        <v>636</v>
      </c>
      <c r="V2259" s="150">
        <v>12</v>
      </c>
      <c r="W2259" s="151">
        <f t="shared" si="338"/>
        <v>7.0754716981132049</v>
      </c>
      <c r="X2259" s="85">
        <v>1.1995894333555721E-2</v>
      </c>
      <c r="Y2259" s="85">
        <v>2.2078397416844275E-4</v>
      </c>
      <c r="Z2259" s="86">
        <v>4.2175381971617067E-4</v>
      </c>
      <c r="AA2259" s="86">
        <v>7.8140687150169851E-6</v>
      </c>
      <c r="AB2259" s="86">
        <v>0.28206217338153805</v>
      </c>
      <c r="AC2259" s="86">
        <v>1.9226809008982671E-5</v>
      </c>
      <c r="AD2259" s="20">
        <f t="shared" si="341"/>
        <v>-25.102436537633999</v>
      </c>
      <c r="AE2259" s="20">
        <f t="shared" si="342"/>
        <v>-11.271816692586256</v>
      </c>
      <c r="AF2259" s="20">
        <f t="shared" si="343"/>
        <v>0.68089525526386807</v>
      </c>
      <c r="AG2259" s="21">
        <f t="shared" si="344"/>
        <v>1649.5637574910099</v>
      </c>
      <c r="AH2259" s="21">
        <f t="shared" si="345"/>
        <v>2273.8284847380819</v>
      </c>
      <c r="AI2259" s="22">
        <f t="shared" si="339"/>
        <v>26.300226450788614</v>
      </c>
      <c r="AJ2259" s="20">
        <f t="shared" si="346"/>
        <v>-0.98729657169529605</v>
      </c>
    </row>
    <row r="2260" spans="1:36">
      <c r="A2260" s="144" t="s">
        <v>2278</v>
      </c>
      <c r="B2260" s="145">
        <v>225.79</v>
      </c>
      <c r="C2260" s="145">
        <v>127.91</v>
      </c>
      <c r="D2260" s="146">
        <f t="shared" si="340"/>
        <v>1.7652255492142912</v>
      </c>
      <c r="E2260" s="147">
        <v>6.9510000000000002E-2</v>
      </c>
      <c r="F2260" s="147">
        <v>1.24E-3</v>
      </c>
      <c r="G2260" s="148">
        <v>1.4291400000000001</v>
      </c>
      <c r="H2260" s="148">
        <v>2.325E-2</v>
      </c>
      <c r="I2260" s="147">
        <v>0.14912</v>
      </c>
      <c r="J2260" s="147">
        <v>2.82E-3</v>
      </c>
      <c r="K2260" s="149">
        <v>4.274E-2</v>
      </c>
      <c r="L2260" s="149">
        <v>7.2999999999999996E-4</v>
      </c>
      <c r="M2260" s="150">
        <v>914</v>
      </c>
      <c r="N2260" s="150">
        <v>17</v>
      </c>
      <c r="O2260" s="150">
        <v>901</v>
      </c>
      <c r="P2260" s="150">
        <v>10</v>
      </c>
      <c r="Q2260" s="150">
        <v>896</v>
      </c>
      <c r="R2260" s="150">
        <v>16</v>
      </c>
      <c r="S2260" s="150">
        <v>846</v>
      </c>
      <c r="T2260" s="150">
        <v>14</v>
      </c>
      <c r="U2260" s="150">
        <v>896</v>
      </c>
      <c r="V2260" s="150">
        <v>16</v>
      </c>
      <c r="W2260" s="151">
        <f t="shared" si="338"/>
        <v>0.55803571428572241</v>
      </c>
      <c r="X2260" s="85">
        <v>5.5032036341749573E-3</v>
      </c>
      <c r="Y2260" s="85">
        <v>6.0761316493498865E-5</v>
      </c>
      <c r="Z2260" s="86">
        <v>1.9659315414493876E-4</v>
      </c>
      <c r="AA2260" s="86">
        <v>1.9418809711066975E-6</v>
      </c>
      <c r="AB2260" s="86">
        <v>0.28202431562041252</v>
      </c>
      <c r="AC2260" s="86">
        <v>1.7922156152866579E-5</v>
      </c>
      <c r="AD2260" s="20">
        <f t="shared" si="341"/>
        <v>-26.441245228929766</v>
      </c>
      <c r="AE2260" s="20">
        <f t="shared" si="342"/>
        <v>-6.7660355313681197</v>
      </c>
      <c r="AF2260" s="20">
        <f t="shared" si="343"/>
        <v>0.63506014715795567</v>
      </c>
      <c r="AG2260" s="21">
        <f t="shared" si="344"/>
        <v>1691.4410148160173</v>
      </c>
      <c r="AH2260" s="21">
        <f t="shared" si="345"/>
        <v>2188.959702382298</v>
      </c>
      <c r="AI2260" s="22">
        <f t="shared" si="339"/>
        <v>24.351621939069219</v>
      </c>
      <c r="AJ2260" s="20">
        <f t="shared" si="346"/>
        <v>-0.9940785194534657</v>
      </c>
    </row>
    <row r="2261" spans="1:36">
      <c r="A2261" s="144" t="s">
        <v>2279</v>
      </c>
      <c r="B2261" s="145">
        <v>184.02</v>
      </c>
      <c r="C2261" s="145">
        <v>388.23</v>
      </c>
      <c r="D2261" s="146">
        <f t="shared" si="340"/>
        <v>0.47399737269144582</v>
      </c>
      <c r="E2261" s="147">
        <v>6.1190000000000001E-2</v>
      </c>
      <c r="F2261" s="147">
        <v>7.7999999999999999E-4</v>
      </c>
      <c r="G2261" s="148">
        <v>0.89625999999999995</v>
      </c>
      <c r="H2261" s="148">
        <v>1.0370000000000001E-2</v>
      </c>
      <c r="I2261" s="147">
        <v>0.10624</v>
      </c>
      <c r="J2261" s="147">
        <v>1.8799999999999999E-3</v>
      </c>
      <c r="K2261" s="149">
        <v>3.1510000000000003E-2</v>
      </c>
      <c r="L2261" s="149">
        <v>5.4000000000000001E-4</v>
      </c>
      <c r="M2261" s="150">
        <v>646</v>
      </c>
      <c r="N2261" s="150">
        <v>19</v>
      </c>
      <c r="O2261" s="150">
        <v>650</v>
      </c>
      <c r="P2261" s="150">
        <v>6</v>
      </c>
      <c r="Q2261" s="150">
        <v>651</v>
      </c>
      <c r="R2261" s="150">
        <v>11</v>
      </c>
      <c r="S2261" s="150">
        <v>627</v>
      </c>
      <c r="T2261" s="150">
        <v>11</v>
      </c>
      <c r="U2261" s="150">
        <v>651</v>
      </c>
      <c r="V2261" s="150">
        <v>11</v>
      </c>
      <c r="W2261" s="151">
        <f t="shared" si="338"/>
        <v>-0.15360983102918624</v>
      </c>
      <c r="X2261" s="85">
        <v>7.4796886555462752E-3</v>
      </c>
      <c r="Y2261" s="85">
        <v>2.0882203564007855E-5</v>
      </c>
      <c r="Z2261" s="86">
        <v>2.964065416501152E-4</v>
      </c>
      <c r="AA2261" s="86">
        <v>6.457162866150678E-7</v>
      </c>
      <c r="AB2261" s="86">
        <v>0.28254570978598803</v>
      </c>
      <c r="AC2261" s="86">
        <v>2.6295735642870467E-5</v>
      </c>
      <c r="AD2261" s="20">
        <f t="shared" si="341"/>
        <v>-8.0025679350148593</v>
      </c>
      <c r="AE2261" s="20">
        <f t="shared" si="342"/>
        <v>6.2355151715043355</v>
      </c>
      <c r="AF2261" s="20">
        <f t="shared" si="343"/>
        <v>0.93126416914744248</v>
      </c>
      <c r="AG2261" s="21">
        <f t="shared" si="344"/>
        <v>980.97585667949852</v>
      </c>
      <c r="AH2261" s="21">
        <f t="shared" si="345"/>
        <v>1185.9661967560853</v>
      </c>
      <c r="AI2261" s="22">
        <f t="shared" si="339"/>
        <v>36.305149133257146</v>
      </c>
      <c r="AJ2261" s="20">
        <f t="shared" si="346"/>
        <v>-0.9910720921189724</v>
      </c>
    </row>
    <row r="2262" spans="1:36">
      <c r="A2262" s="137" t="s">
        <v>2280</v>
      </c>
      <c r="B2262" s="138">
        <v>944.13</v>
      </c>
      <c r="C2262" s="138">
        <v>1668.96</v>
      </c>
      <c r="D2262" s="139">
        <f>B2262/C2262</f>
        <v>0.56569959735404085</v>
      </c>
      <c r="E2262" s="140">
        <v>8.7290000000000006E-2</v>
      </c>
      <c r="F2262" s="140">
        <v>8.4999999999999995E-4</v>
      </c>
      <c r="G2262" s="141">
        <v>1.6312899999999999</v>
      </c>
      <c r="H2262" s="141">
        <v>1.435E-2</v>
      </c>
      <c r="I2262" s="140">
        <v>0.13553999999999999</v>
      </c>
      <c r="J2262" s="140">
        <v>2.3400000000000001E-3</v>
      </c>
      <c r="K2262" s="142">
        <v>2.9100000000000001E-2</v>
      </c>
      <c r="L2262" s="142">
        <v>4.2000000000000002E-4</v>
      </c>
      <c r="M2262" s="143">
        <v>1367</v>
      </c>
      <c r="N2262" s="143">
        <v>20</v>
      </c>
      <c r="O2262" s="143">
        <v>982</v>
      </c>
      <c r="P2262" s="143">
        <v>6</v>
      </c>
      <c r="Q2262" s="143">
        <v>819</v>
      </c>
      <c r="R2262" s="143">
        <v>13</v>
      </c>
      <c r="S2262" s="143">
        <v>580</v>
      </c>
      <c r="T2262" s="143">
        <v>8</v>
      </c>
      <c r="U2262" s="143">
        <v>1367</v>
      </c>
      <c r="V2262" s="143">
        <v>20</v>
      </c>
      <c r="W2262" s="30">
        <f>100*(M2262-Q2262)/M2262</f>
        <v>40.087783467446961</v>
      </c>
      <c r="X2262" s="88">
        <v>5.1716107959881234E-2</v>
      </c>
      <c r="Y2262" s="88">
        <v>1.5106404097936601E-3</v>
      </c>
      <c r="Z2262" s="32">
        <v>1.7831815622540873E-3</v>
      </c>
      <c r="AA2262" s="32">
        <v>4.707095314540987E-5</v>
      </c>
      <c r="AB2262" s="32">
        <v>0.28196102910461662</v>
      </c>
      <c r="AC2262" s="32">
        <v>4.4976572531129241E-5</v>
      </c>
      <c r="AD2262" s="33">
        <f>((AB2262/0.282772)-1)*10000</f>
        <v>-28.67932098593262</v>
      </c>
      <c r="AE2262" s="33">
        <f>((AB2262-Z2262*(EXP(0.00001865*U2262) -1))/(0.282772-0.0332*(EXP(0.00001867*U2262) -1))-1)*10000</f>
        <v>4.3106883593768686E-2</v>
      </c>
      <c r="AF2262" s="33">
        <f>(AC2262/(0.282772-0.0332*(EXP(0.00001867*U2262) -1)))*10000</f>
        <v>1.5954017731222445</v>
      </c>
      <c r="AG2262" s="34">
        <f>10000/0.1867*LN(1+(AB2262-0.28325)/(Z2262-0.0384))</f>
        <v>1853.0368644139778</v>
      </c>
      <c r="AH2262" s="34">
        <f>AG2262-(AG2262-U2262)*(-0.55-AJ2262)/(-0.55-0.16)</f>
        <v>2124.3205390765447</v>
      </c>
      <c r="AI2262" s="35">
        <f>AG2262-(1/0.00001867)*LN(1+(AB2262+AC2262-0.28325)/(Z2262-0.0384))</f>
        <v>63.590797934042939</v>
      </c>
      <c r="AJ2262" s="33">
        <f>Z2262/0.0332-1</f>
        <v>-0.94628971198029854</v>
      </c>
    </row>
    <row r="2263" spans="1:36">
      <c r="A2263" s="144" t="s">
        <v>2281</v>
      </c>
      <c r="B2263" s="145">
        <v>283.38</v>
      </c>
      <c r="C2263" s="145">
        <v>537.35</v>
      </c>
      <c r="D2263" s="146">
        <f t="shared" si="340"/>
        <v>0.52736577649576621</v>
      </c>
      <c r="E2263" s="147">
        <v>0.19869999999999999</v>
      </c>
      <c r="F2263" s="147">
        <v>1.89E-3</v>
      </c>
      <c r="G2263" s="148">
        <v>14.898960000000001</v>
      </c>
      <c r="H2263" s="148">
        <v>0.12906000000000001</v>
      </c>
      <c r="I2263" s="147">
        <v>0.54384999999999994</v>
      </c>
      <c r="J2263" s="147">
        <v>9.41E-3</v>
      </c>
      <c r="K2263" s="149">
        <v>0.14901</v>
      </c>
      <c r="L2263" s="149">
        <v>2.15E-3</v>
      </c>
      <c r="M2263" s="150">
        <v>2816</v>
      </c>
      <c r="N2263" s="150">
        <v>17</v>
      </c>
      <c r="O2263" s="150">
        <v>2809</v>
      </c>
      <c r="P2263" s="150">
        <v>8</v>
      </c>
      <c r="Q2263" s="150">
        <v>2800</v>
      </c>
      <c r="R2263" s="150">
        <v>39</v>
      </c>
      <c r="S2263" s="150">
        <v>2807</v>
      </c>
      <c r="T2263" s="150">
        <v>38</v>
      </c>
      <c r="U2263" s="150">
        <v>2816</v>
      </c>
      <c r="V2263" s="150">
        <v>17</v>
      </c>
      <c r="W2263" s="17">
        <f>100*(M2263-Q2263)/M2263</f>
        <v>0.56818181818181823</v>
      </c>
      <c r="X2263" s="85">
        <v>3.6386766561626371E-2</v>
      </c>
      <c r="Y2263" s="85">
        <v>4.9815162021374533E-4</v>
      </c>
      <c r="Z2263" s="86">
        <v>1.2329230637230079E-3</v>
      </c>
      <c r="AA2263" s="86">
        <v>1.6243153022917071E-5</v>
      </c>
      <c r="AB2263" s="86">
        <v>0.28102544096007526</v>
      </c>
      <c r="AC2263" s="86">
        <v>1.9759997405893596E-5</v>
      </c>
      <c r="AD2263" s="20">
        <f t="shared" si="341"/>
        <v>-61.765628843194477</v>
      </c>
      <c r="AE2263" s="20">
        <f t="shared" si="342"/>
        <v>-0.74244056794459112</v>
      </c>
      <c r="AF2263" s="20">
        <f t="shared" si="343"/>
        <v>0.70325325769963298</v>
      </c>
      <c r="AG2263" s="21">
        <f t="shared" si="344"/>
        <v>3113.5601545220998</v>
      </c>
      <c r="AH2263" s="21">
        <f t="shared" si="345"/>
        <v>3286.5908660105138</v>
      </c>
      <c r="AI2263" s="22">
        <f t="shared" si="339"/>
        <v>26.874939643950711</v>
      </c>
      <c r="AJ2263" s="20">
        <f t="shared" si="346"/>
        <v>-0.9628637631408733</v>
      </c>
    </row>
    <row r="2264" spans="1:36">
      <c r="A2264" s="144" t="s">
        <v>2282</v>
      </c>
      <c r="B2264" s="145">
        <v>265.74</v>
      </c>
      <c r="C2264" s="145">
        <v>208.51</v>
      </c>
      <c r="D2264" s="146">
        <f t="shared" si="340"/>
        <v>1.2744712483813727</v>
      </c>
      <c r="E2264" s="147">
        <v>6.1600000000000002E-2</v>
      </c>
      <c r="F2264" s="147">
        <v>1.0300000000000001E-3</v>
      </c>
      <c r="G2264" s="148">
        <v>0.72926000000000002</v>
      </c>
      <c r="H2264" s="148">
        <v>1.12E-2</v>
      </c>
      <c r="I2264" s="147">
        <v>8.5860000000000006E-2</v>
      </c>
      <c r="J2264" s="147">
        <v>1.57E-3</v>
      </c>
      <c r="K2264" s="149">
        <v>2.5229999999999999E-2</v>
      </c>
      <c r="L2264" s="149">
        <v>4.2000000000000002E-4</v>
      </c>
      <c r="M2264" s="150">
        <v>660</v>
      </c>
      <c r="N2264" s="150">
        <v>18</v>
      </c>
      <c r="O2264" s="150">
        <v>556</v>
      </c>
      <c r="P2264" s="150">
        <v>7</v>
      </c>
      <c r="Q2264" s="150">
        <v>531</v>
      </c>
      <c r="R2264" s="150">
        <v>9</v>
      </c>
      <c r="S2264" s="150">
        <v>504</v>
      </c>
      <c r="T2264" s="150">
        <v>8</v>
      </c>
      <c r="U2264" s="150">
        <v>531</v>
      </c>
      <c r="V2264" s="150">
        <v>9</v>
      </c>
      <c r="W2264" s="151">
        <f t="shared" si="338"/>
        <v>4.7080979284369135</v>
      </c>
      <c r="X2264" s="85">
        <v>6.6373257374439491E-3</v>
      </c>
      <c r="Y2264" s="85">
        <v>3.7306026377017342E-5</v>
      </c>
      <c r="Z2264" s="86">
        <v>2.3091285942576284E-4</v>
      </c>
      <c r="AA2264" s="86">
        <v>1.1594479111575224E-6</v>
      </c>
      <c r="AB2264" s="86">
        <v>0.28212156174873415</v>
      </c>
      <c r="AC2264" s="86">
        <v>1.9467100271801667E-5</v>
      </c>
      <c r="AD2264" s="20">
        <f t="shared" si="341"/>
        <v>-23.002215610664621</v>
      </c>
      <c r="AE2264" s="20">
        <f t="shared" si="342"/>
        <v>-11.399267637289823</v>
      </c>
      <c r="AF2264" s="20">
        <f t="shared" si="343"/>
        <v>0.68924429170282375</v>
      </c>
      <c r="AG2264" s="21">
        <f t="shared" si="344"/>
        <v>1560.5569854476555</v>
      </c>
      <c r="AH2264" s="21">
        <f t="shared" si="345"/>
        <v>2203.0074951683619</v>
      </c>
      <c r="AI2264" s="22">
        <f t="shared" si="339"/>
        <v>26.539903333044322</v>
      </c>
      <c r="AJ2264" s="20">
        <f t="shared" si="346"/>
        <v>-0.99304479339079033</v>
      </c>
    </row>
    <row r="2265" spans="1:36">
      <c r="A2265" s="144" t="s">
        <v>2283</v>
      </c>
      <c r="B2265" s="145">
        <v>490.48</v>
      </c>
      <c r="C2265" s="145">
        <v>202.99</v>
      </c>
      <c r="D2265" s="146">
        <f t="shared" si="340"/>
        <v>2.4162766638750677</v>
      </c>
      <c r="E2265" s="147">
        <v>5.8939999999999999E-2</v>
      </c>
      <c r="F2265" s="147">
        <v>9.5E-4</v>
      </c>
      <c r="G2265" s="148">
        <v>0.67705000000000004</v>
      </c>
      <c r="H2265" s="148">
        <v>9.9699999999999997E-3</v>
      </c>
      <c r="I2265" s="147">
        <v>8.3309999999999995E-2</v>
      </c>
      <c r="J2265" s="147">
        <v>1.5200000000000001E-3</v>
      </c>
      <c r="K2265" s="149">
        <v>2.4459999999999999E-2</v>
      </c>
      <c r="L2265" s="149">
        <v>3.6999999999999999E-4</v>
      </c>
      <c r="M2265" s="150">
        <v>565</v>
      </c>
      <c r="N2265" s="150">
        <v>18</v>
      </c>
      <c r="O2265" s="150">
        <v>525</v>
      </c>
      <c r="P2265" s="150">
        <v>6</v>
      </c>
      <c r="Q2265" s="150">
        <v>516</v>
      </c>
      <c r="R2265" s="150">
        <v>9</v>
      </c>
      <c r="S2265" s="150">
        <v>488</v>
      </c>
      <c r="T2265" s="150">
        <v>7</v>
      </c>
      <c r="U2265" s="150">
        <v>516</v>
      </c>
      <c r="V2265" s="150">
        <v>9</v>
      </c>
      <c r="W2265" s="151">
        <f t="shared" si="338"/>
        <v>1.7441860465116292</v>
      </c>
      <c r="X2265" s="85">
        <v>1.5654129556402E-2</v>
      </c>
      <c r="Y2265" s="85">
        <v>2.8404220268554649E-4</v>
      </c>
      <c r="Z2265" s="86">
        <v>5.2648563232114969E-4</v>
      </c>
      <c r="AA2265" s="86">
        <v>8.3371860129641514E-6</v>
      </c>
      <c r="AB2265" s="86">
        <v>0.28218652840531816</v>
      </c>
      <c r="AC2265" s="86">
        <v>2.1611131849317302E-5</v>
      </c>
      <c r="AD2265" s="20">
        <f t="shared" si="341"/>
        <v>-20.704723051853115</v>
      </c>
      <c r="AE2265" s="20">
        <f t="shared" si="342"/>
        <v>-9.530074788519638</v>
      </c>
      <c r="AF2265" s="20">
        <f t="shared" si="343"/>
        <v>0.76512957338925802</v>
      </c>
      <c r="AG2265" s="21">
        <f t="shared" si="344"/>
        <v>1483.2649387963415</v>
      </c>
      <c r="AH2265" s="21">
        <f t="shared" si="345"/>
        <v>2074.7161136093855</v>
      </c>
      <c r="AI2265" s="22">
        <f t="shared" si="339"/>
        <v>29.736607134959968</v>
      </c>
      <c r="AJ2265" s="20">
        <f t="shared" si="346"/>
        <v>-0.98414199902647137</v>
      </c>
    </row>
    <row r="2266" spans="1:36">
      <c r="A2266" s="144" t="s">
        <v>2284</v>
      </c>
      <c r="B2266" s="145">
        <v>293.23</v>
      </c>
      <c r="C2266" s="145">
        <v>359.15</v>
      </c>
      <c r="D2266" s="146">
        <f t="shared" si="340"/>
        <v>0.81645551997772525</v>
      </c>
      <c r="E2266" s="147">
        <v>6.4130000000000006E-2</v>
      </c>
      <c r="F2266" s="147">
        <v>8.0000000000000004E-4</v>
      </c>
      <c r="G2266" s="148">
        <v>1.0627800000000001</v>
      </c>
      <c r="H2266" s="148">
        <v>1.2019999999999999E-2</v>
      </c>
      <c r="I2266" s="147">
        <v>0.12021</v>
      </c>
      <c r="J2266" s="147">
        <v>2.1199999999999999E-3</v>
      </c>
      <c r="K2266" s="149">
        <v>3.5220000000000001E-2</v>
      </c>
      <c r="L2266" s="149">
        <v>5.5000000000000003E-4</v>
      </c>
      <c r="M2266" s="150">
        <v>746</v>
      </c>
      <c r="N2266" s="150">
        <v>19</v>
      </c>
      <c r="O2266" s="150">
        <v>735</v>
      </c>
      <c r="P2266" s="150">
        <v>6</v>
      </c>
      <c r="Q2266" s="150">
        <v>732</v>
      </c>
      <c r="R2266" s="150">
        <v>12</v>
      </c>
      <c r="S2266" s="150">
        <v>700</v>
      </c>
      <c r="T2266" s="150">
        <v>11</v>
      </c>
      <c r="U2266" s="150">
        <v>732</v>
      </c>
      <c r="V2266" s="150">
        <v>12</v>
      </c>
      <c r="W2266" s="151">
        <f t="shared" si="338"/>
        <v>0.40983606557377072</v>
      </c>
      <c r="X2266" s="85">
        <v>4.5051178150516905E-3</v>
      </c>
      <c r="Y2266" s="85">
        <v>3.8136050959834973E-5</v>
      </c>
      <c r="Z2266" s="86">
        <v>1.4959751078675167E-4</v>
      </c>
      <c r="AA2266" s="86">
        <v>1.1425993976822225E-6</v>
      </c>
      <c r="AB2266" s="86">
        <v>0.28196169057064996</v>
      </c>
      <c r="AC2266" s="86">
        <v>1.6230811303218619E-5</v>
      </c>
      <c r="AD2266" s="20">
        <f t="shared" si="341"/>
        <v>-28.655928781847749</v>
      </c>
      <c r="AE2266" s="20">
        <f t="shared" si="342"/>
        <v>-12.593206849278449</v>
      </c>
      <c r="AF2266" s="20">
        <f t="shared" si="343"/>
        <v>0.57491816328794643</v>
      </c>
      <c r="AG2266" s="21">
        <f t="shared" si="344"/>
        <v>1774.2987537895813</v>
      </c>
      <c r="AH2266" s="21">
        <f t="shared" si="345"/>
        <v>2428.2957876667783</v>
      </c>
      <c r="AI2266" s="22">
        <f t="shared" si="339"/>
        <v>21.991889720047993</v>
      </c>
      <c r="AJ2266" s="20">
        <f t="shared" si="346"/>
        <v>-0.99549405087991716</v>
      </c>
    </row>
    <row r="2267" spans="1:36">
      <c r="A2267" s="144" t="s">
        <v>2285</v>
      </c>
      <c r="B2267" s="145">
        <v>81.180000000000007</v>
      </c>
      <c r="C2267" s="145">
        <v>105.75</v>
      </c>
      <c r="D2267" s="146">
        <f t="shared" si="340"/>
        <v>0.76765957446808519</v>
      </c>
      <c r="E2267" s="147">
        <v>0.15931000000000001</v>
      </c>
      <c r="F2267" s="147">
        <v>1.6900000000000001E-3</v>
      </c>
      <c r="G2267" s="148">
        <v>10.13978</v>
      </c>
      <c r="H2267" s="148">
        <v>9.8790000000000003E-2</v>
      </c>
      <c r="I2267" s="147">
        <v>0.46163999999999999</v>
      </c>
      <c r="J2267" s="147">
        <v>8.1799999999999998E-3</v>
      </c>
      <c r="K2267" s="149">
        <v>0.12293</v>
      </c>
      <c r="L2267" s="149">
        <v>1.9400000000000001E-3</v>
      </c>
      <c r="M2267" s="150">
        <v>2448</v>
      </c>
      <c r="N2267" s="150">
        <v>17</v>
      </c>
      <c r="O2267" s="150">
        <v>2448</v>
      </c>
      <c r="P2267" s="150">
        <v>9</v>
      </c>
      <c r="Q2267" s="150">
        <v>2447</v>
      </c>
      <c r="R2267" s="150">
        <v>36</v>
      </c>
      <c r="S2267" s="150">
        <v>2343</v>
      </c>
      <c r="T2267" s="150">
        <v>35</v>
      </c>
      <c r="U2267" s="161">
        <v>2448</v>
      </c>
      <c r="V2267" s="161">
        <v>17</v>
      </c>
      <c r="W2267" s="17">
        <f>100*(M2267-Q2267)/M2267</f>
        <v>4.084967320261438E-2</v>
      </c>
      <c r="X2267" s="85">
        <v>1.7320270115767797E-2</v>
      </c>
      <c r="Y2267" s="85">
        <v>1.4751469686515977E-4</v>
      </c>
      <c r="Z2267" s="86">
        <v>6.6843284156629891E-4</v>
      </c>
      <c r="AA2267" s="86">
        <v>6.1309382935901447E-6</v>
      </c>
      <c r="AB2267" s="86">
        <v>0.28120359778207354</v>
      </c>
      <c r="AC2267" s="86">
        <v>1.8110010847203514E-5</v>
      </c>
      <c r="AD2267" s="20">
        <f t="shared" si="341"/>
        <v>-55.465258863199864</v>
      </c>
      <c r="AE2267" s="20">
        <f t="shared" si="342"/>
        <v>-1.6726903382047187</v>
      </c>
      <c r="AF2267" s="20">
        <f t="shared" si="343"/>
        <v>0.64398153385643542</v>
      </c>
      <c r="AG2267" s="21">
        <f t="shared" si="344"/>
        <v>2828.9317904020768</v>
      </c>
      <c r="AH2267" s="21">
        <f t="shared" si="345"/>
        <v>3059.5653229621321</v>
      </c>
      <c r="AI2267" s="22">
        <f t="shared" si="339"/>
        <v>24.391059431474332</v>
      </c>
      <c r="AJ2267" s="20">
        <f t="shared" si="346"/>
        <v>-0.97986648067571391</v>
      </c>
    </row>
    <row r="2268" spans="1:36">
      <c r="A2268" s="144" t="s">
        <v>2286</v>
      </c>
      <c r="B2268" s="145">
        <v>109.15</v>
      </c>
      <c r="C2268" s="145">
        <v>277.83</v>
      </c>
      <c r="D2268" s="146">
        <f t="shared" si="340"/>
        <v>0.39286614116546092</v>
      </c>
      <c r="E2268" s="147">
        <v>6.0560000000000003E-2</v>
      </c>
      <c r="F2268" s="147">
        <v>8.8999999999999995E-4</v>
      </c>
      <c r="G2268" s="148">
        <v>0.71145000000000003</v>
      </c>
      <c r="H2268" s="148">
        <v>9.4999999999999998E-3</v>
      </c>
      <c r="I2268" s="147">
        <v>8.5209999999999994E-2</v>
      </c>
      <c r="J2268" s="147">
        <v>1.5299999999999999E-3</v>
      </c>
      <c r="K2268" s="149">
        <v>2.673E-2</v>
      </c>
      <c r="L2268" s="149">
        <v>5.2999999999999998E-4</v>
      </c>
      <c r="M2268" s="150">
        <v>624</v>
      </c>
      <c r="N2268" s="150">
        <v>18</v>
      </c>
      <c r="O2268" s="150">
        <v>546</v>
      </c>
      <c r="P2268" s="150">
        <v>6</v>
      </c>
      <c r="Q2268" s="150">
        <v>527</v>
      </c>
      <c r="R2268" s="150">
        <v>9</v>
      </c>
      <c r="S2268" s="150">
        <v>533</v>
      </c>
      <c r="T2268" s="150">
        <v>10</v>
      </c>
      <c r="U2268" s="150">
        <v>527</v>
      </c>
      <c r="V2268" s="150">
        <v>9</v>
      </c>
      <c r="W2268" s="151">
        <f t="shared" si="338"/>
        <v>3.6053130929791308</v>
      </c>
      <c r="X2268" s="85">
        <v>8.4870612215104391E-3</v>
      </c>
      <c r="Y2268" s="85">
        <v>4.670155820995432E-5</v>
      </c>
      <c r="Z2268" s="86">
        <v>3.256554561136218E-4</v>
      </c>
      <c r="AA2268" s="86">
        <v>1.3993438749504802E-6</v>
      </c>
      <c r="AB2268" s="86">
        <v>0.2816239441922701</v>
      </c>
      <c r="AC2268" s="86">
        <v>1.8513387553657718E-5</v>
      </c>
      <c r="AD2268" s="20">
        <f t="shared" si="341"/>
        <v>-40.600052612349558</v>
      </c>
      <c r="AE2268" s="20">
        <f t="shared" si="342"/>
        <v>-29.138626323911289</v>
      </c>
      <c r="AF2268" s="20">
        <f t="shared" si="343"/>
        <v>0.65547171320982855</v>
      </c>
      <c r="AG2268" s="21">
        <f t="shared" si="344"/>
        <v>2239.9886610184553</v>
      </c>
      <c r="AH2268" s="21">
        <f t="shared" si="345"/>
        <v>3302.0201599109673</v>
      </c>
      <c r="AI2268" s="22">
        <f t="shared" si="339"/>
        <v>24.983194537850068</v>
      </c>
      <c r="AJ2268" s="20">
        <f t="shared" si="346"/>
        <v>-0.99019110071946925</v>
      </c>
    </row>
    <row r="2269" spans="1:36">
      <c r="A2269" s="144" t="s">
        <v>2287</v>
      </c>
      <c r="B2269" s="145">
        <v>297.52999999999997</v>
      </c>
      <c r="C2269" s="145">
        <v>212.87</v>
      </c>
      <c r="D2269" s="146">
        <f t="shared" si="340"/>
        <v>1.3977075210222201</v>
      </c>
      <c r="E2269" s="147">
        <v>8.0530000000000004E-2</v>
      </c>
      <c r="F2269" s="147">
        <v>9.3999999999999997E-4</v>
      </c>
      <c r="G2269" s="148">
        <v>2.2690199999999998</v>
      </c>
      <c r="H2269" s="148">
        <v>2.4070000000000001E-2</v>
      </c>
      <c r="I2269" s="147">
        <v>0.20437</v>
      </c>
      <c r="J2269" s="147">
        <v>3.6099999999999999E-3</v>
      </c>
      <c r="K2269" s="149">
        <v>5.8250000000000003E-2</v>
      </c>
      <c r="L2269" s="149">
        <v>8.5999999999999998E-4</v>
      </c>
      <c r="M2269" s="150">
        <v>1210</v>
      </c>
      <c r="N2269" s="150">
        <v>19</v>
      </c>
      <c r="O2269" s="150">
        <v>1203</v>
      </c>
      <c r="P2269" s="150">
        <v>7</v>
      </c>
      <c r="Q2269" s="150">
        <v>1199</v>
      </c>
      <c r="R2269" s="150">
        <v>19</v>
      </c>
      <c r="S2269" s="150">
        <v>1144</v>
      </c>
      <c r="T2269" s="150">
        <v>16</v>
      </c>
      <c r="U2269" s="150">
        <v>1210</v>
      </c>
      <c r="V2269" s="150">
        <v>19</v>
      </c>
      <c r="W2269" s="17">
        <f>100*(M2269-Q2269)/M2269</f>
        <v>0.90909090909090906</v>
      </c>
      <c r="X2269" s="85">
        <v>1.5075706347398491E-2</v>
      </c>
      <c r="Y2269" s="85">
        <v>7.6000651113504968E-5</v>
      </c>
      <c r="Z2269" s="86">
        <v>6.0423291897468456E-4</v>
      </c>
      <c r="AA2269" s="86">
        <v>3.0178977537913314E-6</v>
      </c>
      <c r="AB2269" s="86">
        <v>0.28200123392823084</v>
      </c>
      <c r="AC2269" s="86">
        <v>2.7962572155082499E-5</v>
      </c>
      <c r="AD2269" s="20">
        <f t="shared" si="341"/>
        <v>-27.25751035354218</v>
      </c>
      <c r="AE2269" s="20">
        <f t="shared" si="342"/>
        <v>-0.9222778061446224</v>
      </c>
      <c r="AF2269" s="20">
        <f t="shared" si="343"/>
        <v>0.99153327123486679</v>
      </c>
      <c r="AG2269" s="21">
        <f t="shared" si="344"/>
        <v>1741.0688819756008</v>
      </c>
      <c r="AH2269" s="21">
        <f t="shared" si="345"/>
        <v>2064.048679870677</v>
      </c>
      <c r="AI2269" s="22">
        <f t="shared" si="339"/>
        <v>38.373209651747857</v>
      </c>
      <c r="AJ2269" s="20">
        <f t="shared" si="346"/>
        <v>-0.981800213283895</v>
      </c>
    </row>
    <row r="2270" spans="1:36">
      <c r="A2270" s="144" t="s">
        <v>2288</v>
      </c>
      <c r="B2270" s="145">
        <v>176.33</v>
      </c>
      <c r="C2270" s="145">
        <v>269.83</v>
      </c>
      <c r="D2270" s="146">
        <f t="shared" si="340"/>
        <v>0.65348552792498993</v>
      </c>
      <c r="E2270" s="147">
        <v>0.10891000000000001</v>
      </c>
      <c r="F2270" s="147">
        <v>1.1199999999999999E-3</v>
      </c>
      <c r="G2270" s="148">
        <v>4.7560500000000001</v>
      </c>
      <c r="H2270" s="148">
        <v>4.4299999999999999E-2</v>
      </c>
      <c r="I2270" s="147">
        <v>0.31674000000000002</v>
      </c>
      <c r="J2270" s="147">
        <v>5.5199999999999997E-3</v>
      </c>
      <c r="K2270" s="149">
        <v>8.7110000000000007E-2</v>
      </c>
      <c r="L2270" s="149">
        <v>1.31E-3</v>
      </c>
      <c r="M2270" s="150">
        <v>1781</v>
      </c>
      <c r="N2270" s="150">
        <v>18</v>
      </c>
      <c r="O2270" s="150">
        <v>1777</v>
      </c>
      <c r="P2270" s="150">
        <v>8</v>
      </c>
      <c r="Q2270" s="150">
        <v>1774</v>
      </c>
      <c r="R2270" s="150">
        <v>27</v>
      </c>
      <c r="S2270" s="150">
        <v>1688</v>
      </c>
      <c r="T2270" s="150">
        <v>24</v>
      </c>
      <c r="U2270" s="150">
        <v>1781</v>
      </c>
      <c r="V2270" s="150">
        <v>18</v>
      </c>
      <c r="W2270" s="17">
        <f>100*(M2270-Q2270)/M2270</f>
        <v>0.39303761931499159</v>
      </c>
      <c r="X2270" s="85">
        <v>2.8222441753272879E-2</v>
      </c>
      <c r="Y2270" s="85">
        <v>9.1069693624445686E-4</v>
      </c>
      <c r="Z2270" s="86">
        <v>1.0571361087129752E-3</v>
      </c>
      <c r="AA2270" s="86">
        <v>3.2276617537540392E-5</v>
      </c>
      <c r="AB2270" s="86">
        <v>0.28156646134449892</v>
      </c>
      <c r="AC2270" s="86">
        <v>1.9105398472615629E-5</v>
      </c>
      <c r="AD2270" s="20">
        <f t="shared" si="341"/>
        <v>-42.632886406754892</v>
      </c>
      <c r="AE2270" s="20">
        <f t="shared" si="342"/>
        <v>-4.2159050016077337</v>
      </c>
      <c r="AF2270" s="20">
        <f t="shared" si="343"/>
        <v>0.67833951570202633</v>
      </c>
      <c r="AG2270" s="21">
        <f t="shared" si="344"/>
        <v>2361.8946226760481</v>
      </c>
      <c r="AH2270" s="21">
        <f t="shared" si="345"/>
        <v>2704.0158250259592</v>
      </c>
      <c r="AI2270" s="22">
        <f t="shared" si="339"/>
        <v>26.227662617580791</v>
      </c>
      <c r="AJ2270" s="20">
        <f t="shared" si="346"/>
        <v>-0.96815855094238024</v>
      </c>
    </row>
    <row r="2271" spans="1:36">
      <c r="A2271" s="144" t="s">
        <v>2289</v>
      </c>
      <c r="B2271" s="145">
        <v>71.87</v>
      </c>
      <c r="C2271" s="145">
        <v>122.51</v>
      </c>
      <c r="D2271" s="146">
        <f t="shared" si="340"/>
        <v>0.58664598808260549</v>
      </c>
      <c r="E2271" s="147">
        <v>4.9450000000000001E-2</v>
      </c>
      <c r="F2271" s="147">
        <v>4.0000000000000001E-3</v>
      </c>
      <c r="G2271" s="148">
        <v>0.1545</v>
      </c>
      <c r="H2271" s="148">
        <v>1.166E-2</v>
      </c>
      <c r="I2271" s="147">
        <v>2.266E-2</v>
      </c>
      <c r="J2271" s="147">
        <v>7.7999999999999999E-4</v>
      </c>
      <c r="K2271" s="149">
        <v>6.7499999999999999E-3</v>
      </c>
      <c r="L2271" s="149">
        <v>4.8000000000000001E-4</v>
      </c>
      <c r="M2271" s="150">
        <v>169</v>
      </c>
      <c r="N2271" s="150">
        <v>109</v>
      </c>
      <c r="O2271" s="150">
        <v>146</v>
      </c>
      <c r="P2271" s="150">
        <v>10</v>
      </c>
      <c r="Q2271" s="150">
        <v>144</v>
      </c>
      <c r="R2271" s="150">
        <v>5</v>
      </c>
      <c r="S2271" s="150">
        <v>136</v>
      </c>
      <c r="T2271" s="150">
        <v>10</v>
      </c>
      <c r="U2271" s="150">
        <v>144</v>
      </c>
      <c r="V2271" s="150">
        <v>5</v>
      </c>
      <c r="W2271" s="151">
        <f t="shared" ref="W2271:W2305" si="347">O2271/Q2271*100-100</f>
        <v>1.3888888888888857</v>
      </c>
      <c r="X2271" s="85">
        <v>2.0516201635092653E-2</v>
      </c>
      <c r="Y2271" s="85">
        <v>9.2866692734569118E-5</v>
      </c>
      <c r="Z2271" s="86">
        <v>7.4059758221552423E-4</v>
      </c>
      <c r="AA2271" s="86">
        <v>3.6035266711800824E-6</v>
      </c>
      <c r="AB2271" s="86">
        <v>0.28206901772637466</v>
      </c>
      <c r="AC2271" s="86">
        <v>2.3072245871434359E-5</v>
      </c>
      <c r="AD2271" s="20">
        <f t="shared" si="341"/>
        <v>-24.860391892597143</v>
      </c>
      <c r="AE2271" s="20">
        <f t="shared" si="342"/>
        <v>-21.776940631541564</v>
      </c>
      <c r="AF2271" s="20">
        <f t="shared" si="343"/>
        <v>0.81618904189315533</v>
      </c>
      <c r="AG2271" s="21">
        <f t="shared" si="344"/>
        <v>1653.8774831395324</v>
      </c>
      <c r="AH2271" s="21">
        <f t="shared" si="345"/>
        <v>2563.4039545738533</v>
      </c>
      <c r="AI2271" s="22">
        <f t="shared" ref="AI2271:AI2334" si="348">AG2271-(1/0.00001867)*LN(1+(AB2271+AC2271-0.28325)/(Z2271-0.0384))</f>
        <v>31.826659207651801</v>
      </c>
      <c r="AJ2271" s="20">
        <f t="shared" si="346"/>
        <v>-0.97769284390917099</v>
      </c>
    </row>
    <row r="2272" spans="1:36">
      <c r="A2272" s="144" t="s">
        <v>2290</v>
      </c>
      <c r="B2272" s="145">
        <v>108.21</v>
      </c>
      <c r="C2272" s="145">
        <v>187.07</v>
      </c>
      <c r="D2272" s="146">
        <f t="shared" si="340"/>
        <v>0.57844657080237338</v>
      </c>
      <c r="E2272" s="147">
        <v>0.21722</v>
      </c>
      <c r="F2272" s="147">
        <v>2.1299999999999999E-3</v>
      </c>
      <c r="G2272" s="148">
        <v>17.454350000000002</v>
      </c>
      <c r="H2272" s="148">
        <v>0.15615999999999999</v>
      </c>
      <c r="I2272" s="147">
        <v>0.58281000000000005</v>
      </c>
      <c r="J2272" s="147">
        <v>1.0160000000000001E-2</v>
      </c>
      <c r="K2272" s="149">
        <v>0.15278</v>
      </c>
      <c r="L2272" s="149">
        <v>2.3E-3</v>
      </c>
      <c r="M2272" s="150">
        <v>2960</v>
      </c>
      <c r="N2272" s="150">
        <v>17</v>
      </c>
      <c r="O2272" s="150">
        <v>2960</v>
      </c>
      <c r="P2272" s="150">
        <v>9</v>
      </c>
      <c r="Q2272" s="150">
        <v>2960</v>
      </c>
      <c r="R2272" s="150">
        <v>41</v>
      </c>
      <c r="S2272" s="150">
        <v>2874</v>
      </c>
      <c r="T2272" s="150">
        <v>40</v>
      </c>
      <c r="U2272" s="150">
        <v>2960</v>
      </c>
      <c r="V2272" s="150">
        <v>17</v>
      </c>
      <c r="W2272" s="17">
        <f>100*(M2272-Q2272)/M2272</f>
        <v>0</v>
      </c>
      <c r="X2272" s="85">
        <v>2.2654064203756263E-2</v>
      </c>
      <c r="Y2272" s="85">
        <v>1.5737017623778911E-4</v>
      </c>
      <c r="Z2272" s="86">
        <v>9.5761798645968229E-4</v>
      </c>
      <c r="AA2272" s="86">
        <v>5.953137636111071E-6</v>
      </c>
      <c r="AB2272" s="86">
        <v>0.28091189086100971</v>
      </c>
      <c r="AC2272" s="86">
        <v>2.0244369812862209E-5</v>
      </c>
      <c r="AD2272" s="20">
        <f t="shared" si="341"/>
        <v>-65.781235022926992</v>
      </c>
      <c r="AE2272" s="20">
        <f t="shared" si="342"/>
        <v>-0.99962189446189953</v>
      </c>
      <c r="AF2272" s="20">
        <f t="shared" si="343"/>
        <v>0.72073358372004648</v>
      </c>
      <c r="AG2272" s="21">
        <f t="shared" si="344"/>
        <v>3244.4214422988434</v>
      </c>
      <c r="AH2272" s="21">
        <f t="shared" si="345"/>
        <v>3413.1338663216052</v>
      </c>
      <c r="AI2272" s="22">
        <f t="shared" si="348"/>
        <v>27.264675518192234</v>
      </c>
      <c r="AJ2272" s="20">
        <f t="shared" si="346"/>
        <v>-0.97115608474519033</v>
      </c>
    </row>
    <row r="2273" spans="1:36">
      <c r="A2273" s="144" t="s">
        <v>2291</v>
      </c>
      <c r="B2273" s="145">
        <v>74.290000000000006</v>
      </c>
      <c r="C2273" s="145">
        <v>216.42</v>
      </c>
      <c r="D2273" s="146">
        <f t="shared" si="340"/>
        <v>0.3432677201737363</v>
      </c>
      <c r="E2273" s="147">
        <v>6.8400000000000002E-2</v>
      </c>
      <c r="F2273" s="147">
        <v>8.9999999999999998E-4</v>
      </c>
      <c r="G2273" s="148">
        <v>1.37632</v>
      </c>
      <c r="H2273" s="148">
        <v>1.6490000000000001E-2</v>
      </c>
      <c r="I2273" s="147">
        <v>0.14595</v>
      </c>
      <c r="J2273" s="147">
        <v>2.5999999999999999E-3</v>
      </c>
      <c r="K2273" s="149">
        <v>4.3229999999999998E-2</v>
      </c>
      <c r="L2273" s="149">
        <v>8.4000000000000003E-4</v>
      </c>
      <c r="M2273" s="150">
        <v>881</v>
      </c>
      <c r="N2273" s="150">
        <v>19</v>
      </c>
      <c r="O2273" s="150">
        <v>879</v>
      </c>
      <c r="P2273" s="150">
        <v>7</v>
      </c>
      <c r="Q2273" s="150">
        <v>878</v>
      </c>
      <c r="R2273" s="150">
        <v>15</v>
      </c>
      <c r="S2273" s="150">
        <v>855</v>
      </c>
      <c r="T2273" s="150">
        <v>16</v>
      </c>
      <c r="U2273" s="150">
        <v>878</v>
      </c>
      <c r="V2273" s="150">
        <v>15</v>
      </c>
      <c r="W2273" s="151">
        <f t="shared" si="347"/>
        <v>0.1138952164009055</v>
      </c>
      <c r="X2273" s="85">
        <v>2.6012308225304343E-2</v>
      </c>
      <c r="Y2273" s="85">
        <v>1.0875108450296112E-4</v>
      </c>
      <c r="Z2273" s="86">
        <v>9.347591053016763E-4</v>
      </c>
      <c r="AA2273" s="86">
        <v>3.4796354299470461E-6</v>
      </c>
      <c r="AB2273" s="86">
        <v>0.28229053342567695</v>
      </c>
      <c r="AC2273" s="86">
        <v>2.122212827168219E-5</v>
      </c>
      <c r="AD2273" s="20">
        <f t="shared" si="341"/>
        <v>-17.026670756761231</v>
      </c>
      <c r="AE2273" s="20">
        <f t="shared" si="342"/>
        <v>1.8357466997920291</v>
      </c>
      <c r="AF2273" s="20">
        <f t="shared" si="343"/>
        <v>0.75196232470275504</v>
      </c>
      <c r="AG2273" s="21">
        <f t="shared" si="344"/>
        <v>1354.4232834720431</v>
      </c>
      <c r="AH2273" s="21">
        <f t="shared" si="345"/>
        <v>1637.488905942309</v>
      </c>
      <c r="AI2273" s="22">
        <f t="shared" si="348"/>
        <v>29.590616012585087</v>
      </c>
      <c r="AJ2273" s="20">
        <f t="shared" si="346"/>
        <v>-0.97184460526199767</v>
      </c>
    </row>
    <row r="2274" spans="1:36">
      <c r="A2274" s="144" t="s">
        <v>2292</v>
      </c>
      <c r="B2274" s="145">
        <v>593.32000000000005</v>
      </c>
      <c r="C2274" s="145">
        <v>574.79</v>
      </c>
      <c r="D2274" s="146">
        <f t="shared" si="340"/>
        <v>1.0322378607839386</v>
      </c>
      <c r="E2274" s="147">
        <v>5.9859999999999997E-2</v>
      </c>
      <c r="F2274" s="147">
        <v>7.2000000000000005E-4</v>
      </c>
      <c r="G2274" s="148">
        <v>0.66932000000000003</v>
      </c>
      <c r="H2274" s="148">
        <v>7.3499999999999998E-3</v>
      </c>
      <c r="I2274" s="147">
        <v>8.1100000000000005E-2</v>
      </c>
      <c r="J2274" s="147">
        <v>1.42E-3</v>
      </c>
      <c r="K2274" s="149">
        <v>2.0230000000000001E-2</v>
      </c>
      <c r="L2274" s="149">
        <v>3.1E-4</v>
      </c>
      <c r="M2274" s="150">
        <v>599</v>
      </c>
      <c r="N2274" s="150">
        <v>20</v>
      </c>
      <c r="O2274" s="150">
        <v>520</v>
      </c>
      <c r="P2274" s="150">
        <v>4</v>
      </c>
      <c r="Q2274" s="150">
        <v>503</v>
      </c>
      <c r="R2274" s="150">
        <v>8</v>
      </c>
      <c r="S2274" s="150">
        <v>405</v>
      </c>
      <c r="T2274" s="150">
        <v>6</v>
      </c>
      <c r="U2274" s="150">
        <v>503</v>
      </c>
      <c r="V2274" s="150">
        <v>8</v>
      </c>
      <c r="W2274" s="151">
        <f t="shared" si="347"/>
        <v>3.3797216699801282</v>
      </c>
      <c r="X2274" s="85">
        <v>1.5867019049135206E-2</v>
      </c>
      <c r="Y2274" s="85">
        <v>3.3951857626734436E-4</v>
      </c>
      <c r="Z2274" s="86">
        <v>5.2054183746185693E-4</v>
      </c>
      <c r="AA2274" s="86">
        <v>8.7448304904453411E-6</v>
      </c>
      <c r="AB2274" s="86">
        <v>0.28212869052229073</v>
      </c>
      <c r="AC2274" s="86">
        <v>1.9836226883706952E-5</v>
      </c>
      <c r="AD2274" s="20">
        <f t="shared" si="341"/>
        <v>-22.750112377084577</v>
      </c>
      <c r="AE2274" s="20">
        <f t="shared" si="342"/>
        <v>-11.858918646987515</v>
      </c>
      <c r="AF2274" s="20">
        <f t="shared" si="343"/>
        <v>0.70226986738899955</v>
      </c>
      <c r="AG2274" s="21">
        <f t="shared" si="344"/>
        <v>1562.5262375411885</v>
      </c>
      <c r="AH2274" s="21">
        <f t="shared" si="345"/>
        <v>2210.6593723764427</v>
      </c>
      <c r="AI2274" s="22">
        <f t="shared" si="348"/>
        <v>27.2490936077063</v>
      </c>
      <c r="AJ2274" s="20">
        <f t="shared" si="346"/>
        <v>-0.98432102899211271</v>
      </c>
    </row>
    <row r="2275" spans="1:36">
      <c r="A2275" s="144" t="s">
        <v>2293</v>
      </c>
      <c r="B2275" s="145">
        <v>145.24</v>
      </c>
      <c r="C2275" s="145">
        <v>138.82</v>
      </c>
      <c r="D2275" s="146">
        <f t="shared" si="340"/>
        <v>1.046246938481487</v>
      </c>
      <c r="E2275" s="147">
        <v>5.7360000000000001E-2</v>
      </c>
      <c r="F2275" s="147">
        <v>1.09E-3</v>
      </c>
      <c r="G2275" s="148">
        <v>0.64627000000000001</v>
      </c>
      <c r="H2275" s="148">
        <v>1.1299999999999999E-2</v>
      </c>
      <c r="I2275" s="147">
        <v>8.1729999999999997E-2</v>
      </c>
      <c r="J2275" s="147">
        <v>1.5299999999999999E-3</v>
      </c>
      <c r="K2275" s="149">
        <v>2.4080000000000001E-2</v>
      </c>
      <c r="L2275" s="149">
        <v>4.4999999999999999E-4</v>
      </c>
      <c r="M2275" s="150">
        <v>505</v>
      </c>
      <c r="N2275" s="150">
        <v>18</v>
      </c>
      <c r="O2275" s="150">
        <v>506</v>
      </c>
      <c r="P2275" s="150">
        <v>7</v>
      </c>
      <c r="Q2275" s="150">
        <v>506</v>
      </c>
      <c r="R2275" s="150">
        <v>9</v>
      </c>
      <c r="S2275" s="150">
        <v>481</v>
      </c>
      <c r="T2275" s="150">
        <v>9</v>
      </c>
      <c r="U2275" s="150">
        <v>506</v>
      </c>
      <c r="V2275" s="150">
        <v>9</v>
      </c>
      <c r="W2275" s="151">
        <f t="shared" si="347"/>
        <v>0</v>
      </c>
      <c r="X2275" s="85">
        <v>1.3638142962740931E-2</v>
      </c>
      <c r="Y2275" s="85">
        <v>3.5061176487317556E-4</v>
      </c>
      <c r="Z2275" s="86">
        <v>4.8787957282502383E-4</v>
      </c>
      <c r="AA2275" s="86">
        <v>1.1610627176758143E-5</v>
      </c>
      <c r="AB2275" s="86">
        <v>0.28187420810954433</v>
      </c>
      <c r="AC2275" s="86">
        <v>1.9097700135238214E-5</v>
      </c>
      <c r="AD2275" s="20">
        <f t="shared" si="341"/>
        <v>-31.749674312013809</v>
      </c>
      <c r="AE2275" s="20">
        <f t="shared" si="342"/>
        <v>-20.792219394527578</v>
      </c>
      <c r="AF2275" s="20">
        <f t="shared" si="343"/>
        <v>0.67612800310874765</v>
      </c>
      <c r="AG2275" s="21">
        <f t="shared" si="344"/>
        <v>1909.2681198143016</v>
      </c>
      <c r="AH2275" s="21">
        <f t="shared" si="345"/>
        <v>2769.6193780516887</v>
      </c>
      <c r="AI2275" s="22">
        <f t="shared" si="348"/>
        <v>26.042542160734229</v>
      </c>
      <c r="AJ2275" s="20">
        <f t="shared" si="346"/>
        <v>-0.98530483214382458</v>
      </c>
    </row>
    <row r="2276" spans="1:36">
      <c r="A2276" s="144" t="s">
        <v>2294</v>
      </c>
      <c r="B2276" s="145">
        <v>266.54000000000002</v>
      </c>
      <c r="C2276" s="145">
        <v>165.86</v>
      </c>
      <c r="D2276" s="146">
        <f t="shared" si="340"/>
        <v>1.6070179669600868</v>
      </c>
      <c r="E2276" s="147">
        <v>6.9120000000000001E-2</v>
      </c>
      <c r="F2276" s="147">
        <v>9.7999999999999997E-4</v>
      </c>
      <c r="G2276" s="148">
        <v>1.3479000000000001</v>
      </c>
      <c r="H2276" s="148">
        <v>1.7430000000000001E-2</v>
      </c>
      <c r="I2276" s="147">
        <v>0.14144999999999999</v>
      </c>
      <c r="J2276" s="147">
        <v>2.5500000000000002E-3</v>
      </c>
      <c r="K2276" s="149">
        <v>4.2290000000000001E-2</v>
      </c>
      <c r="L2276" s="149">
        <v>6.4999999999999997E-4</v>
      </c>
      <c r="M2276" s="150">
        <v>902</v>
      </c>
      <c r="N2276" s="150">
        <v>18</v>
      </c>
      <c r="O2276" s="150">
        <v>867</v>
      </c>
      <c r="P2276" s="150">
        <v>8</v>
      </c>
      <c r="Q2276" s="150">
        <v>853</v>
      </c>
      <c r="R2276" s="150">
        <v>14</v>
      </c>
      <c r="S2276" s="150">
        <v>837</v>
      </c>
      <c r="T2276" s="150">
        <v>13</v>
      </c>
      <c r="U2276" s="150">
        <v>853</v>
      </c>
      <c r="V2276" s="150">
        <v>14</v>
      </c>
      <c r="W2276" s="151">
        <f t="shared" si="347"/>
        <v>1.6412661195779492</v>
      </c>
      <c r="X2276" s="85">
        <v>6.2712488517300833E-3</v>
      </c>
      <c r="Y2276" s="85">
        <v>5.7969656640251681E-5</v>
      </c>
      <c r="Z2276" s="86">
        <v>2.235169811374538E-4</v>
      </c>
      <c r="AA2276" s="86">
        <v>2.0511898743352195E-6</v>
      </c>
      <c r="AB2276" s="86">
        <v>0.28210546405224263</v>
      </c>
      <c r="AC2276" s="86">
        <v>1.9490591614432504E-5</v>
      </c>
      <c r="AD2276" s="20">
        <f t="shared" si="341"/>
        <v>-23.571497452272716</v>
      </c>
      <c r="AE2276" s="20">
        <f t="shared" si="342"/>
        <v>-4.8597350945844831</v>
      </c>
      <c r="AF2276" s="20">
        <f t="shared" si="343"/>
        <v>0.69057036118999127</v>
      </c>
      <c r="AG2276" s="21">
        <f t="shared" si="344"/>
        <v>1582.19129091473</v>
      </c>
      <c r="AH2276" s="21">
        <f t="shared" si="345"/>
        <v>2037.4403682203927</v>
      </c>
      <c r="AI2276" s="22">
        <f t="shared" si="348"/>
        <v>26.556057342229906</v>
      </c>
      <c r="AJ2276" s="20">
        <f t="shared" si="346"/>
        <v>-0.99326756080911283</v>
      </c>
    </row>
    <row r="2277" spans="1:36">
      <c r="A2277" s="144" t="s">
        <v>2295</v>
      </c>
      <c r="B2277" s="145">
        <v>132.54</v>
      </c>
      <c r="C2277" s="145">
        <v>294.55</v>
      </c>
      <c r="D2277" s="146">
        <f t="shared" si="340"/>
        <v>0.44997453742997789</v>
      </c>
      <c r="E2277" s="147">
        <v>6.0609999999999997E-2</v>
      </c>
      <c r="F2277" s="147">
        <v>8.3000000000000001E-4</v>
      </c>
      <c r="G2277" s="148">
        <v>0.80757000000000001</v>
      </c>
      <c r="H2277" s="148">
        <v>1.0109999999999999E-2</v>
      </c>
      <c r="I2277" s="147">
        <v>9.6640000000000004E-2</v>
      </c>
      <c r="J2277" s="147">
        <v>1.72E-3</v>
      </c>
      <c r="K2277" s="149">
        <v>2.929E-2</v>
      </c>
      <c r="L2277" s="149">
        <v>5.2999999999999998E-4</v>
      </c>
      <c r="M2277" s="150">
        <v>625</v>
      </c>
      <c r="N2277" s="150">
        <v>19</v>
      </c>
      <c r="O2277" s="150">
        <v>601</v>
      </c>
      <c r="P2277" s="150">
        <v>6</v>
      </c>
      <c r="Q2277" s="150">
        <v>595</v>
      </c>
      <c r="R2277" s="150">
        <v>10</v>
      </c>
      <c r="S2277" s="150">
        <v>584</v>
      </c>
      <c r="T2277" s="150">
        <v>10</v>
      </c>
      <c r="U2277" s="161">
        <v>595</v>
      </c>
      <c r="V2277" s="161">
        <v>10</v>
      </c>
      <c r="W2277" s="151">
        <f t="shared" si="347"/>
        <v>1.0084033613445342</v>
      </c>
      <c r="X2277" s="85">
        <v>1.3073276894807518E-2</v>
      </c>
      <c r="Y2277" s="85">
        <v>7.5290640129305756E-5</v>
      </c>
      <c r="Z2277" s="86">
        <v>5.0031072485336408E-4</v>
      </c>
      <c r="AA2277" s="86">
        <v>2.9106831409825105E-6</v>
      </c>
      <c r="AB2277" s="86">
        <v>0.28210521007773626</v>
      </c>
      <c r="AC2277" s="86">
        <v>1.7883469886816327E-5</v>
      </c>
      <c r="AD2277" s="20">
        <f t="shared" si="341"/>
        <v>-23.580479052515145</v>
      </c>
      <c r="AE2277" s="20">
        <f t="shared" si="342"/>
        <v>-10.676635558853897</v>
      </c>
      <c r="AF2277" s="20">
        <f t="shared" si="343"/>
        <v>0.63326479819961068</v>
      </c>
      <c r="AG2277" s="21">
        <f t="shared" si="344"/>
        <v>1593.924745254343</v>
      </c>
      <c r="AH2277" s="21">
        <f t="shared" si="345"/>
        <v>2205.8440957858093</v>
      </c>
      <c r="AI2277" s="22">
        <f t="shared" si="348"/>
        <v>24.538460595197193</v>
      </c>
      <c r="AJ2277" s="20">
        <f t="shared" si="346"/>
        <v>-0.98493039985381436</v>
      </c>
    </row>
    <row r="2278" spans="1:36">
      <c r="A2278" s="144" t="s">
        <v>2296</v>
      </c>
      <c r="B2278" s="145">
        <v>448.24</v>
      </c>
      <c r="C2278" s="145">
        <v>587.11</v>
      </c>
      <c r="D2278" s="146">
        <f t="shared" si="340"/>
        <v>0.76346851526971093</v>
      </c>
      <c r="E2278" s="147">
        <v>5.7439999999999998E-2</v>
      </c>
      <c r="F2278" s="147">
        <v>6.8999999999999997E-4</v>
      </c>
      <c r="G2278" s="148">
        <v>0.65673999999999999</v>
      </c>
      <c r="H2278" s="148">
        <v>7.1300000000000001E-3</v>
      </c>
      <c r="I2278" s="147">
        <v>8.2919999999999994E-2</v>
      </c>
      <c r="J2278" s="147">
        <v>1.4499999999999999E-3</v>
      </c>
      <c r="K2278" s="149">
        <v>2.4500000000000001E-2</v>
      </c>
      <c r="L2278" s="149">
        <v>3.6999999999999999E-4</v>
      </c>
      <c r="M2278" s="150">
        <v>508</v>
      </c>
      <c r="N2278" s="150">
        <v>20</v>
      </c>
      <c r="O2278" s="150">
        <v>513</v>
      </c>
      <c r="P2278" s="150">
        <v>4</v>
      </c>
      <c r="Q2278" s="150">
        <v>514</v>
      </c>
      <c r="R2278" s="150">
        <v>9</v>
      </c>
      <c r="S2278" s="150">
        <v>489</v>
      </c>
      <c r="T2278" s="150">
        <v>7</v>
      </c>
      <c r="U2278" s="161">
        <v>514</v>
      </c>
      <c r="V2278" s="161">
        <v>9</v>
      </c>
      <c r="W2278" s="151">
        <f t="shared" si="347"/>
        <v>-0.19455252918288579</v>
      </c>
      <c r="X2278" s="85">
        <v>1.9274236023127098E-2</v>
      </c>
      <c r="Y2278" s="85">
        <v>1.0171115954718665E-4</v>
      </c>
      <c r="Z2278" s="86">
        <v>7.4485316686722638E-4</v>
      </c>
      <c r="AA2278" s="86">
        <v>3.7944769649266228E-6</v>
      </c>
      <c r="AB2278" s="86">
        <v>0.28175807037391831</v>
      </c>
      <c r="AC2278" s="86">
        <v>1.9002718739005109E-5</v>
      </c>
      <c r="AD2278" s="20">
        <f t="shared" si="341"/>
        <v>-35.856790137698269</v>
      </c>
      <c r="AE2278" s="20">
        <f t="shared" si="342"/>
        <v>-24.817353286989974</v>
      </c>
      <c r="AF2278" s="20">
        <f t="shared" si="343"/>
        <v>0.67277724056523147</v>
      </c>
      <c r="AG2278" s="21">
        <f t="shared" si="344"/>
        <v>2081.2049972643149</v>
      </c>
      <c r="AH2278" s="21">
        <f t="shared" si="345"/>
        <v>3024.9817261709154</v>
      </c>
      <c r="AI2278" s="22">
        <f t="shared" si="348"/>
        <v>26.006237055624752</v>
      </c>
      <c r="AJ2278" s="20">
        <f t="shared" si="346"/>
        <v>-0.97756466364857753</v>
      </c>
    </row>
    <row r="2279" spans="1:36">
      <c r="A2279" s="144" t="s">
        <v>2297</v>
      </c>
      <c r="B2279" s="145">
        <v>343.85</v>
      </c>
      <c r="C2279" s="145">
        <v>245.41</v>
      </c>
      <c r="D2279" s="146">
        <f t="shared" si="340"/>
        <v>1.401124648547329</v>
      </c>
      <c r="E2279" s="147">
        <v>6.0859999999999997E-2</v>
      </c>
      <c r="F2279" s="147">
        <v>1.34E-3</v>
      </c>
      <c r="G2279" s="148">
        <v>0.66768000000000005</v>
      </c>
      <c r="H2279" s="148">
        <v>1.338E-2</v>
      </c>
      <c r="I2279" s="147">
        <v>7.9579999999999998E-2</v>
      </c>
      <c r="J2279" s="147">
        <v>1.56E-3</v>
      </c>
      <c r="K2279" s="149">
        <v>2.2089999999999999E-2</v>
      </c>
      <c r="L2279" s="149">
        <v>4.2999999999999999E-4</v>
      </c>
      <c r="M2279" s="150">
        <v>634</v>
      </c>
      <c r="N2279" s="150">
        <v>20</v>
      </c>
      <c r="O2279" s="150">
        <v>519</v>
      </c>
      <c r="P2279" s="150">
        <v>8</v>
      </c>
      <c r="Q2279" s="150">
        <v>494</v>
      </c>
      <c r="R2279" s="150">
        <v>9</v>
      </c>
      <c r="S2279" s="150">
        <v>442</v>
      </c>
      <c r="T2279" s="150">
        <v>9</v>
      </c>
      <c r="U2279" s="150">
        <v>494</v>
      </c>
      <c r="V2279" s="150">
        <v>9</v>
      </c>
      <c r="W2279" s="151">
        <f t="shared" si="347"/>
        <v>5.0607287449392828</v>
      </c>
      <c r="X2279" s="85">
        <v>2.0255377382343603E-2</v>
      </c>
      <c r="Y2279" s="85">
        <v>1.9110832206087677E-4</v>
      </c>
      <c r="Z2279" s="86">
        <v>7.2825833463571884E-4</v>
      </c>
      <c r="AA2279" s="86">
        <v>6.432260500929393E-6</v>
      </c>
      <c r="AB2279" s="86">
        <v>0.28215404769563562</v>
      </c>
      <c r="AC2279" s="86">
        <v>3.1459953506753668E-5</v>
      </c>
      <c r="AD2279" s="20">
        <f t="shared" si="341"/>
        <v>-21.853376726280736</v>
      </c>
      <c r="AE2279" s="20">
        <f t="shared" si="342"/>
        <v>-11.225255532537615</v>
      </c>
      <c r="AF2279" s="20">
        <f t="shared" si="343"/>
        <v>1.1137671034175727</v>
      </c>
      <c r="AG2279" s="21">
        <f t="shared" si="344"/>
        <v>1535.9943603325189</v>
      </c>
      <c r="AH2279" s="21">
        <f t="shared" si="345"/>
        <v>2164.2208436946544</v>
      </c>
      <c r="AI2279" s="22">
        <f t="shared" si="348"/>
        <v>43.483056563099808</v>
      </c>
      <c r="AJ2279" s="20">
        <f t="shared" si="346"/>
        <v>-0.97806450799290001</v>
      </c>
    </row>
    <row r="2280" spans="1:36">
      <c r="A2280" s="137" t="s">
        <v>2298</v>
      </c>
      <c r="B2280" s="138">
        <v>324.20999999999998</v>
      </c>
      <c r="C2280" s="138">
        <v>365.38</v>
      </c>
      <c r="D2280" s="139">
        <f t="shared" si="340"/>
        <v>0.88732278723520719</v>
      </c>
      <c r="E2280" s="140">
        <v>0.15920999999999999</v>
      </c>
      <c r="F2280" s="140">
        <v>1.7099999999999999E-3</v>
      </c>
      <c r="G2280" s="141">
        <v>8.5530899999999992</v>
      </c>
      <c r="H2280" s="141">
        <v>8.3720000000000003E-2</v>
      </c>
      <c r="I2280" s="140">
        <v>0.38966000000000001</v>
      </c>
      <c r="J2280" s="140">
        <v>6.8999999999999999E-3</v>
      </c>
      <c r="K2280" s="142">
        <v>7.6270000000000004E-2</v>
      </c>
      <c r="L2280" s="142">
        <v>1.23E-3</v>
      </c>
      <c r="M2280" s="143">
        <v>2447</v>
      </c>
      <c r="N2280" s="143">
        <v>17</v>
      </c>
      <c r="O2280" s="143">
        <v>2292</v>
      </c>
      <c r="P2280" s="143">
        <v>9</v>
      </c>
      <c r="Q2280" s="143">
        <v>2121</v>
      </c>
      <c r="R2280" s="143">
        <v>32</v>
      </c>
      <c r="S2280" s="143">
        <v>1486</v>
      </c>
      <c r="T2280" s="143">
        <v>23</v>
      </c>
      <c r="U2280" s="143">
        <v>2447</v>
      </c>
      <c r="V2280" s="143">
        <v>17</v>
      </c>
      <c r="W2280" s="30">
        <f>100*(M2280-Q2280)/M2280</f>
        <v>13.322435635472006</v>
      </c>
      <c r="X2280" s="88">
        <v>1.2529677624451648E-2</v>
      </c>
      <c r="Y2280" s="88">
        <v>3.6006684829132795E-5</v>
      </c>
      <c r="Z2280" s="32">
        <v>5.0709413083818418E-4</v>
      </c>
      <c r="AA2280" s="32">
        <v>1.1551891185496806E-6</v>
      </c>
      <c r="AB2280" s="32">
        <v>0.28139059614142542</v>
      </c>
      <c r="AC2280" s="32">
        <v>2.2441077806863597E-5</v>
      </c>
      <c r="AD2280" s="33">
        <f t="shared" si="341"/>
        <v>-48.852215161847568</v>
      </c>
      <c r="AE2280" s="33">
        <f t="shared" si="342"/>
        <v>5.2221317400169553</v>
      </c>
      <c r="AF2280" s="33">
        <f t="shared" si="343"/>
        <v>0.79798993423469389</v>
      </c>
      <c r="AG2280" s="34">
        <f t="shared" si="344"/>
        <v>2565.8292145475748</v>
      </c>
      <c r="AH2280" s="34">
        <f t="shared" si="345"/>
        <v>2638.5871845149759</v>
      </c>
      <c r="AI2280" s="35">
        <f t="shared" si="348"/>
        <v>30.245421374194848</v>
      </c>
      <c r="AJ2280" s="33">
        <f t="shared" si="346"/>
        <v>-0.98472608039644027</v>
      </c>
    </row>
    <row r="2281" spans="1:36">
      <c r="A2281" s="144" t="s">
        <v>2299</v>
      </c>
      <c r="B2281" s="145">
        <v>73.900000000000006</v>
      </c>
      <c r="C2281" s="145">
        <v>140.1</v>
      </c>
      <c r="D2281" s="146">
        <f t="shared" si="340"/>
        <v>0.5274803711634547</v>
      </c>
      <c r="E2281" s="147">
        <v>7.3859999999999995E-2</v>
      </c>
      <c r="F2281" s="147">
        <v>1.15E-3</v>
      </c>
      <c r="G2281" s="148">
        <v>1.32772</v>
      </c>
      <c r="H2281" s="148">
        <v>1.8710000000000001E-2</v>
      </c>
      <c r="I2281" s="147">
        <v>0.13038</v>
      </c>
      <c r="J2281" s="147">
        <v>2.3900000000000002E-3</v>
      </c>
      <c r="K2281" s="149">
        <v>3.9969999999999999E-2</v>
      </c>
      <c r="L2281" s="149">
        <v>8.0000000000000004E-4</v>
      </c>
      <c r="M2281" s="150">
        <v>1038</v>
      </c>
      <c r="N2281" s="150">
        <v>17</v>
      </c>
      <c r="O2281" s="150">
        <v>858</v>
      </c>
      <c r="P2281" s="150">
        <v>8</v>
      </c>
      <c r="Q2281" s="150">
        <v>790</v>
      </c>
      <c r="R2281" s="150">
        <v>14</v>
      </c>
      <c r="S2281" s="150">
        <v>792</v>
      </c>
      <c r="T2281" s="150">
        <v>16</v>
      </c>
      <c r="U2281" s="150">
        <v>790</v>
      </c>
      <c r="V2281" s="150">
        <v>14</v>
      </c>
      <c r="W2281" s="151">
        <f t="shared" si="347"/>
        <v>8.607594936708864</v>
      </c>
      <c r="X2281" s="85">
        <v>1.5495406006394145E-2</v>
      </c>
      <c r="Y2281" s="85">
        <v>1.6467345985361284E-4</v>
      </c>
      <c r="Z2281" s="86">
        <v>6.1119728020218899E-4</v>
      </c>
      <c r="AA2281" s="86">
        <v>6.8601629931340708E-6</v>
      </c>
      <c r="AB2281" s="86">
        <v>0.28193414257799243</v>
      </c>
      <c r="AC2281" s="86">
        <v>2.0199997909235596E-5</v>
      </c>
      <c r="AD2281" s="20">
        <f t="shared" si="341"/>
        <v>-29.630140961891538</v>
      </c>
      <c r="AE2281" s="20">
        <f t="shared" si="342"/>
        <v>-12.527455841784274</v>
      </c>
      <c r="AF2281" s="20">
        <f t="shared" si="343"/>
        <v>0.71560476658235128</v>
      </c>
      <c r="AG2281" s="21">
        <f t="shared" si="344"/>
        <v>1833.358902156901</v>
      </c>
      <c r="AH2281" s="21">
        <f t="shared" si="345"/>
        <v>2467.589509443133</v>
      </c>
      <c r="AI2281" s="22">
        <f t="shared" si="348"/>
        <v>27.675194706909224</v>
      </c>
      <c r="AJ2281" s="20">
        <f t="shared" si="346"/>
        <v>-0.98159044336740398</v>
      </c>
    </row>
    <row r="2282" spans="1:36">
      <c r="A2282" s="144" t="s">
        <v>2300</v>
      </c>
      <c r="B2282" s="145">
        <v>131.30000000000001</v>
      </c>
      <c r="C2282" s="145">
        <v>75.86</v>
      </c>
      <c r="D2282" s="146">
        <f t="shared" si="340"/>
        <v>1.7308199314526762</v>
      </c>
      <c r="E2282" s="147">
        <v>5.9709999999999999E-2</v>
      </c>
      <c r="F2282" s="147">
        <v>1.49E-3</v>
      </c>
      <c r="G2282" s="148">
        <v>0.72480999999999995</v>
      </c>
      <c r="H2282" s="148">
        <v>1.6670000000000001E-2</v>
      </c>
      <c r="I2282" s="147">
        <v>8.8039999999999993E-2</v>
      </c>
      <c r="J2282" s="147">
        <v>1.7600000000000001E-3</v>
      </c>
      <c r="K2282" s="149">
        <v>2.6100000000000002E-2</v>
      </c>
      <c r="L2282" s="149">
        <v>4.8999999999999998E-4</v>
      </c>
      <c r="M2282" s="150">
        <v>593</v>
      </c>
      <c r="N2282" s="150">
        <v>22</v>
      </c>
      <c r="O2282" s="150">
        <v>554</v>
      </c>
      <c r="P2282" s="150">
        <v>10</v>
      </c>
      <c r="Q2282" s="150">
        <v>544</v>
      </c>
      <c r="R2282" s="150">
        <v>10</v>
      </c>
      <c r="S2282" s="150">
        <v>521</v>
      </c>
      <c r="T2282" s="150">
        <v>10</v>
      </c>
      <c r="U2282" s="150">
        <v>544</v>
      </c>
      <c r="V2282" s="150">
        <v>10</v>
      </c>
      <c r="W2282" s="151">
        <f t="shared" si="347"/>
        <v>1.8382352941176379</v>
      </c>
      <c r="X2282" s="85">
        <v>1.5901021626643568E-2</v>
      </c>
      <c r="Y2282" s="85">
        <v>1.6142235682891653E-4</v>
      </c>
      <c r="Z2282" s="86">
        <v>5.1203376666653956E-4</v>
      </c>
      <c r="AA2282" s="86">
        <v>3.074174335652715E-6</v>
      </c>
      <c r="AB2282" s="86">
        <v>0.28208220950641233</v>
      </c>
      <c r="AC2282" s="86">
        <v>5.2179122435262791E-5</v>
      </c>
      <c r="AD2282" s="20">
        <f t="shared" si="341"/>
        <v>-24.393875404484788</v>
      </c>
      <c r="AE2282" s="20">
        <f t="shared" si="342"/>
        <v>-12.608243735539038</v>
      </c>
      <c r="AF2282" s="20">
        <f t="shared" si="343"/>
        <v>1.8474861796822784</v>
      </c>
      <c r="AG2282" s="21">
        <f t="shared" si="344"/>
        <v>1625.9634047143522</v>
      </c>
      <c r="AH2282" s="21">
        <f t="shared" si="345"/>
        <v>2288.2123216039322</v>
      </c>
      <c r="AI2282" s="22">
        <f t="shared" si="348"/>
        <v>71.607361176363383</v>
      </c>
      <c r="AJ2282" s="20">
        <f t="shared" si="346"/>
        <v>-0.98457729618474277</v>
      </c>
    </row>
    <row r="2283" spans="1:36">
      <c r="A2283" s="144" t="s">
        <v>2301</v>
      </c>
      <c r="B2283" s="145">
        <v>59.86</v>
      </c>
      <c r="C2283" s="145">
        <v>111.17</v>
      </c>
      <c r="D2283" s="146">
        <f t="shared" si="340"/>
        <v>0.53845461905190251</v>
      </c>
      <c r="E2283" s="147">
        <v>6.1699999999999998E-2</v>
      </c>
      <c r="F2283" s="147">
        <v>1.2999999999999999E-3</v>
      </c>
      <c r="G2283" s="148">
        <v>0.76917000000000002</v>
      </c>
      <c r="H2283" s="148">
        <v>1.4670000000000001E-2</v>
      </c>
      <c r="I2283" s="147">
        <v>9.042E-2</v>
      </c>
      <c r="J2283" s="147">
        <v>1.75E-3</v>
      </c>
      <c r="K2283" s="149">
        <v>2.7689999999999999E-2</v>
      </c>
      <c r="L2283" s="149">
        <v>6.7000000000000002E-4</v>
      </c>
      <c r="M2283" s="150">
        <v>664</v>
      </c>
      <c r="N2283" s="150">
        <v>19</v>
      </c>
      <c r="O2283" s="150">
        <v>579</v>
      </c>
      <c r="P2283" s="150">
        <v>8</v>
      </c>
      <c r="Q2283" s="150">
        <v>558</v>
      </c>
      <c r="R2283" s="150">
        <v>10</v>
      </c>
      <c r="S2283" s="150">
        <v>552</v>
      </c>
      <c r="T2283" s="150">
        <v>13</v>
      </c>
      <c r="U2283" s="150">
        <v>558</v>
      </c>
      <c r="V2283" s="150">
        <v>10</v>
      </c>
      <c r="W2283" s="151">
        <f t="shared" si="347"/>
        <v>3.7634408602150557</v>
      </c>
      <c r="X2283" s="85">
        <v>6.6619397276915593E-3</v>
      </c>
      <c r="Y2283" s="85">
        <v>1.1563546847127744E-4</v>
      </c>
      <c r="Z2283" s="86">
        <v>2.0611545014990042E-4</v>
      </c>
      <c r="AA2283" s="86">
        <v>3.6110786751959741E-6</v>
      </c>
      <c r="AB2283" s="86">
        <v>0.28247063997565836</v>
      </c>
      <c r="AC2283" s="86">
        <v>3.6729010659978082E-5</v>
      </c>
      <c r="AD2283" s="20">
        <f t="shared" si="341"/>
        <v>-10.657350244779318</v>
      </c>
      <c r="AE2283" s="20">
        <f t="shared" si="342"/>
        <v>1.5637692576331297</v>
      </c>
      <c r="AF2283" s="20">
        <f t="shared" si="343"/>
        <v>1.3004903675034105</v>
      </c>
      <c r="AG2283" s="21">
        <f t="shared" si="344"/>
        <v>1081.9475983423354</v>
      </c>
      <c r="AH2283" s="21">
        <f t="shared" si="345"/>
        <v>1409.4456224449655</v>
      </c>
      <c r="AI2283" s="22">
        <f t="shared" si="348"/>
        <v>50.501359890106414</v>
      </c>
      <c r="AJ2283" s="20">
        <f t="shared" si="346"/>
        <v>-0.99379170330873789</v>
      </c>
    </row>
    <row r="2284" spans="1:36">
      <c r="A2284" s="144" t="s">
        <v>2302</v>
      </c>
      <c r="B2284" s="145">
        <v>342.88</v>
      </c>
      <c r="C2284" s="145">
        <v>247.96</v>
      </c>
      <c r="D2284" s="146">
        <f t="shared" si="340"/>
        <v>1.3828036780125825</v>
      </c>
      <c r="E2284" s="147">
        <v>5.6779999999999997E-2</v>
      </c>
      <c r="F2284" s="147">
        <v>8.0999999999999996E-4</v>
      </c>
      <c r="G2284" s="148">
        <v>0.65956999999999999</v>
      </c>
      <c r="H2284" s="148">
        <v>8.6300000000000005E-3</v>
      </c>
      <c r="I2284" s="147">
        <v>8.4250000000000005E-2</v>
      </c>
      <c r="J2284" s="147">
        <v>1.5E-3</v>
      </c>
      <c r="K2284" s="149">
        <v>2.4819999999999998E-2</v>
      </c>
      <c r="L2284" s="149">
        <v>3.8000000000000002E-4</v>
      </c>
      <c r="M2284" s="150">
        <v>483</v>
      </c>
      <c r="N2284" s="150">
        <v>19</v>
      </c>
      <c r="O2284" s="150">
        <v>514</v>
      </c>
      <c r="P2284" s="150">
        <v>5</v>
      </c>
      <c r="Q2284" s="150">
        <v>521</v>
      </c>
      <c r="R2284" s="150">
        <v>9</v>
      </c>
      <c r="S2284" s="150">
        <v>496</v>
      </c>
      <c r="T2284" s="150">
        <v>7</v>
      </c>
      <c r="U2284" s="150">
        <v>521</v>
      </c>
      <c r="V2284" s="150">
        <v>9</v>
      </c>
      <c r="W2284" s="151">
        <f t="shared" si="347"/>
        <v>-1.343570057581573</v>
      </c>
      <c r="X2284" s="85">
        <v>2.5605399492089499E-2</v>
      </c>
      <c r="Y2284" s="85">
        <v>2.6712421002723154E-4</v>
      </c>
      <c r="Z2284" s="86">
        <v>9.2928977694050425E-4</v>
      </c>
      <c r="AA2284" s="86">
        <v>9.1375905537473129E-6</v>
      </c>
      <c r="AB2284" s="86">
        <v>0.28179223597935105</v>
      </c>
      <c r="AC2284" s="86">
        <v>1.8277154046552662E-5</v>
      </c>
      <c r="AD2284" s="20">
        <f t="shared" si="341"/>
        <v>-34.648551506124562</v>
      </c>
      <c r="AE2284" s="20">
        <f t="shared" si="342"/>
        <v>-23.520236380860648</v>
      </c>
      <c r="AF2284" s="20">
        <f t="shared" si="343"/>
        <v>0.64709919478086531</v>
      </c>
      <c r="AG2284" s="21">
        <f t="shared" si="344"/>
        <v>2044.2636037424099</v>
      </c>
      <c r="AH2284" s="21">
        <f t="shared" si="345"/>
        <v>2949.6600463594227</v>
      </c>
      <c r="AI2284" s="22">
        <f t="shared" si="348"/>
        <v>25.153524326909519</v>
      </c>
      <c r="AJ2284" s="20">
        <f t="shared" si="346"/>
        <v>-0.97200934406805706</v>
      </c>
    </row>
    <row r="2285" spans="1:36">
      <c r="A2285" s="144" t="s">
        <v>2303</v>
      </c>
      <c r="B2285" s="145">
        <v>83.06</v>
      </c>
      <c r="C2285" s="145">
        <v>118.81</v>
      </c>
      <c r="D2285" s="146">
        <f t="shared" si="340"/>
        <v>0.69909940240720481</v>
      </c>
      <c r="E2285" s="147">
        <v>7.1069999999999994E-2</v>
      </c>
      <c r="F2285" s="147">
        <v>1.0499999999999999E-3</v>
      </c>
      <c r="G2285" s="148">
        <v>1.4489799999999999</v>
      </c>
      <c r="H2285" s="148">
        <v>1.9560000000000001E-2</v>
      </c>
      <c r="I2285" s="147">
        <v>0.14788999999999999</v>
      </c>
      <c r="J2285" s="147">
        <v>2.6900000000000001E-3</v>
      </c>
      <c r="K2285" s="149">
        <v>4.385E-2</v>
      </c>
      <c r="L2285" s="149">
        <v>7.9000000000000001E-4</v>
      </c>
      <c r="M2285" s="150">
        <v>959</v>
      </c>
      <c r="N2285" s="150">
        <v>18</v>
      </c>
      <c r="O2285" s="150">
        <v>909</v>
      </c>
      <c r="P2285" s="150">
        <v>8</v>
      </c>
      <c r="Q2285" s="150">
        <v>889</v>
      </c>
      <c r="R2285" s="150">
        <v>15</v>
      </c>
      <c r="S2285" s="150">
        <v>867</v>
      </c>
      <c r="T2285" s="150">
        <v>15</v>
      </c>
      <c r="U2285" s="150">
        <v>889</v>
      </c>
      <c r="V2285" s="150">
        <v>15</v>
      </c>
      <c r="W2285" s="151">
        <f t="shared" si="347"/>
        <v>2.2497187851518561</v>
      </c>
      <c r="X2285" s="85">
        <v>2.4842843009373033E-2</v>
      </c>
      <c r="Y2285" s="85">
        <v>6.5700822889945163E-4</v>
      </c>
      <c r="Z2285" s="86">
        <v>9.0015031371397283E-4</v>
      </c>
      <c r="AA2285" s="86">
        <v>2.3725699380410123E-5</v>
      </c>
      <c r="AB2285" s="86">
        <v>0.2822218036644869</v>
      </c>
      <c r="AC2285" s="86">
        <v>2.3054840917809246E-5</v>
      </c>
      <c r="AD2285" s="20">
        <f t="shared" si="341"/>
        <v>-19.457242425456876</v>
      </c>
      <c r="AE2285" s="20">
        <f t="shared" si="342"/>
        <v>-0.34035551858213609</v>
      </c>
      <c r="AF2285" s="20">
        <f t="shared" si="343"/>
        <v>0.81692078000878088</v>
      </c>
      <c r="AG2285" s="21">
        <f t="shared" si="344"/>
        <v>1448.8226880392804</v>
      </c>
      <c r="AH2285" s="21">
        <f t="shared" si="345"/>
        <v>1782.2617848933482</v>
      </c>
      <c r="AI2285" s="22">
        <f t="shared" si="348"/>
        <v>32.060537514949146</v>
      </c>
      <c r="AJ2285" s="20">
        <f t="shared" si="346"/>
        <v>-0.97288703874355509</v>
      </c>
    </row>
    <row r="2286" spans="1:36">
      <c r="A2286" s="144" t="s">
        <v>2304</v>
      </c>
      <c r="B2286" s="145">
        <v>150.47</v>
      </c>
      <c r="C2286" s="145">
        <v>116.08</v>
      </c>
      <c r="D2286" s="146">
        <f t="shared" si="340"/>
        <v>1.2962611991729842</v>
      </c>
      <c r="E2286" s="147">
        <v>6.053E-2</v>
      </c>
      <c r="F2286" s="147">
        <v>1.23E-3</v>
      </c>
      <c r="G2286" s="148">
        <v>0.66968000000000005</v>
      </c>
      <c r="H2286" s="148">
        <v>1.2460000000000001E-2</v>
      </c>
      <c r="I2286" s="147">
        <v>8.0259999999999998E-2</v>
      </c>
      <c r="J2286" s="147">
        <v>1.5200000000000001E-3</v>
      </c>
      <c r="K2286" s="149">
        <v>2.4309999999999998E-2</v>
      </c>
      <c r="L2286" s="149">
        <v>4.4000000000000002E-4</v>
      </c>
      <c r="M2286" s="150">
        <v>623</v>
      </c>
      <c r="N2286" s="150">
        <v>19</v>
      </c>
      <c r="O2286" s="150">
        <v>521</v>
      </c>
      <c r="P2286" s="150">
        <v>8</v>
      </c>
      <c r="Q2286" s="150">
        <v>498</v>
      </c>
      <c r="R2286" s="150">
        <v>9</v>
      </c>
      <c r="S2286" s="150">
        <v>485</v>
      </c>
      <c r="T2286" s="150">
        <v>9</v>
      </c>
      <c r="U2286" s="150">
        <v>498</v>
      </c>
      <c r="V2286" s="150">
        <v>9</v>
      </c>
      <c r="W2286" s="151">
        <f t="shared" si="347"/>
        <v>4.6184738955823263</v>
      </c>
      <c r="X2286" s="85">
        <v>1.0665583478230831E-2</v>
      </c>
      <c r="Y2286" s="85">
        <v>7.7555213778936907E-5</v>
      </c>
      <c r="Z2286" s="86">
        <v>3.9571247092111579E-4</v>
      </c>
      <c r="AA2286" s="86">
        <v>2.5484986082752411E-6</v>
      </c>
      <c r="AB2286" s="86">
        <v>0.28189058442479714</v>
      </c>
      <c r="AC2286" s="86">
        <v>2.2381960428484069E-5</v>
      </c>
      <c r="AD2286" s="20">
        <f t="shared" si="341"/>
        <v>-31.170539346289104</v>
      </c>
      <c r="AE2286" s="20">
        <f t="shared" si="342"/>
        <v>-20.356239804505407</v>
      </c>
      <c r="AF2286" s="20">
        <f t="shared" si="343"/>
        <v>0.79238871346595507</v>
      </c>
      <c r="AG2286" s="21">
        <f t="shared" si="344"/>
        <v>1882.440686573312</v>
      </c>
      <c r="AH2286" s="21">
        <f t="shared" si="345"/>
        <v>2736.6619411328584</v>
      </c>
      <c r="AI2286" s="22">
        <f t="shared" si="348"/>
        <v>30.463609235549711</v>
      </c>
      <c r="AJ2286" s="20">
        <f t="shared" si="346"/>
        <v>-0.98808094967105076</v>
      </c>
    </row>
    <row r="2287" spans="1:36">
      <c r="A2287" s="144" t="s">
        <v>2305</v>
      </c>
      <c r="B2287" s="145">
        <v>140.02000000000001</v>
      </c>
      <c r="C2287" s="145">
        <v>272.72000000000003</v>
      </c>
      <c r="D2287" s="146">
        <f t="shared" si="340"/>
        <v>0.51342035787620999</v>
      </c>
      <c r="E2287" s="147">
        <v>6.4829999999999999E-2</v>
      </c>
      <c r="F2287" s="147">
        <v>8.8999999999999995E-4</v>
      </c>
      <c r="G2287" s="148">
        <v>0.98841000000000001</v>
      </c>
      <c r="H2287" s="148">
        <v>1.2319999999999999E-2</v>
      </c>
      <c r="I2287" s="147">
        <v>0.11058999999999999</v>
      </c>
      <c r="J2287" s="147">
        <v>1.98E-3</v>
      </c>
      <c r="K2287" s="149">
        <v>3.1919999999999997E-2</v>
      </c>
      <c r="L2287" s="149">
        <v>5.8E-4</v>
      </c>
      <c r="M2287" s="150">
        <v>769</v>
      </c>
      <c r="N2287" s="150">
        <v>19</v>
      </c>
      <c r="O2287" s="150">
        <v>698</v>
      </c>
      <c r="P2287" s="150">
        <v>6</v>
      </c>
      <c r="Q2287" s="150">
        <v>676</v>
      </c>
      <c r="R2287" s="150">
        <v>11</v>
      </c>
      <c r="S2287" s="150">
        <v>635</v>
      </c>
      <c r="T2287" s="150">
        <v>11</v>
      </c>
      <c r="U2287" s="150">
        <v>676</v>
      </c>
      <c r="V2287" s="150">
        <v>11</v>
      </c>
      <c r="W2287" s="151">
        <f t="shared" si="347"/>
        <v>3.2544378698224961</v>
      </c>
      <c r="X2287" s="85">
        <v>1.5638371991604547E-2</v>
      </c>
      <c r="Y2287" s="85">
        <v>6.1312347363742329E-5</v>
      </c>
      <c r="Z2287" s="86">
        <v>5.8792008236288747E-4</v>
      </c>
      <c r="AA2287" s="86">
        <v>2.2581932502112628E-6</v>
      </c>
      <c r="AB2287" s="86">
        <v>0.28204992547185526</v>
      </c>
      <c r="AC2287" s="86">
        <v>2.1265396434917273E-5</v>
      </c>
      <c r="AD2287" s="20">
        <f t="shared" si="341"/>
        <v>-25.535573824309044</v>
      </c>
      <c r="AE2287" s="20">
        <f t="shared" si="342"/>
        <v>-10.903607404511018</v>
      </c>
      <c r="AF2287" s="20">
        <f t="shared" si="343"/>
        <v>0.7531564218715292</v>
      </c>
      <c r="AG2287" s="21">
        <f t="shared" si="344"/>
        <v>1673.5202956032747</v>
      </c>
      <c r="AH2287" s="21">
        <f t="shared" si="345"/>
        <v>2280.8718568608342</v>
      </c>
      <c r="AI2287" s="22">
        <f t="shared" si="348"/>
        <v>29.204355315728208</v>
      </c>
      <c r="AJ2287" s="20">
        <f t="shared" si="346"/>
        <v>-0.98229156378425042</v>
      </c>
    </row>
    <row r="2288" spans="1:36">
      <c r="A2288" s="144" t="s">
        <v>2306</v>
      </c>
      <c r="B2288" s="145">
        <v>171.56</v>
      </c>
      <c r="C2288" s="145">
        <v>179.29</v>
      </c>
      <c r="D2288" s="146">
        <f t="shared" si="340"/>
        <v>0.95688549277706514</v>
      </c>
      <c r="E2288" s="147">
        <v>5.8220000000000001E-2</v>
      </c>
      <c r="F2288" s="147">
        <v>9.7999999999999997E-4</v>
      </c>
      <c r="G2288" s="148">
        <v>0.65386</v>
      </c>
      <c r="H2288" s="148">
        <v>1.0030000000000001E-2</v>
      </c>
      <c r="I2288" s="147">
        <v>8.1470000000000001E-2</v>
      </c>
      <c r="J2288" s="147">
        <v>1.49E-3</v>
      </c>
      <c r="K2288" s="149">
        <v>2.367E-2</v>
      </c>
      <c r="L2288" s="149">
        <v>4.0999999999999999E-4</v>
      </c>
      <c r="M2288" s="150">
        <v>538</v>
      </c>
      <c r="N2288" s="150">
        <v>18</v>
      </c>
      <c r="O2288" s="150">
        <v>511</v>
      </c>
      <c r="P2288" s="150">
        <v>6</v>
      </c>
      <c r="Q2288" s="150">
        <v>505</v>
      </c>
      <c r="R2288" s="150">
        <v>9</v>
      </c>
      <c r="S2288" s="150">
        <v>473</v>
      </c>
      <c r="T2288" s="150">
        <v>8</v>
      </c>
      <c r="U2288" s="150">
        <v>505</v>
      </c>
      <c r="V2288" s="150">
        <v>9</v>
      </c>
      <c r="W2288" s="151">
        <f t="shared" si="347"/>
        <v>1.1881188118811963</v>
      </c>
      <c r="X2288" s="85">
        <v>1.0042425629229924E-2</v>
      </c>
      <c r="Y2288" s="85">
        <v>1.6124177904378173E-5</v>
      </c>
      <c r="Z2288" s="86">
        <v>3.7178641652851267E-4</v>
      </c>
      <c r="AA2288" s="86">
        <v>5.7156171907025461E-7</v>
      </c>
      <c r="AB2288" s="86">
        <v>0.28209305681017111</v>
      </c>
      <c r="AC2288" s="86">
        <v>2.0350888876923221E-5</v>
      </c>
      <c r="AD2288" s="20">
        <f t="shared" si="341"/>
        <v>-24.010269398275774</v>
      </c>
      <c r="AE2288" s="20">
        <f t="shared" si="342"/>
        <v>-13.027085671079019</v>
      </c>
      <c r="AF2288" s="20">
        <f t="shared" si="343"/>
        <v>0.72049384368919533</v>
      </c>
      <c r="AG2288" s="21">
        <f t="shared" si="344"/>
        <v>1605.2316221973933</v>
      </c>
      <c r="AH2288" s="21">
        <f t="shared" si="345"/>
        <v>2285.2082581833483</v>
      </c>
      <c r="AI2288" s="22">
        <f t="shared" si="348"/>
        <v>27.824686289152623</v>
      </c>
      <c r="AJ2288" s="20">
        <f t="shared" si="346"/>
        <v>-0.98880161395998456</v>
      </c>
    </row>
    <row r="2289" spans="1:36">
      <c r="A2289" s="144" t="s">
        <v>2307</v>
      </c>
      <c r="B2289" s="145">
        <v>163.32</v>
      </c>
      <c r="C2289" s="145">
        <v>114.69</v>
      </c>
      <c r="D2289" s="146">
        <f t="shared" si="340"/>
        <v>1.4240125555846195</v>
      </c>
      <c r="E2289" s="147">
        <v>5.7419999999999999E-2</v>
      </c>
      <c r="F2289" s="147">
        <v>1.16E-3</v>
      </c>
      <c r="G2289" s="148">
        <v>0.63353999999999999</v>
      </c>
      <c r="H2289" s="148">
        <v>1.1690000000000001E-2</v>
      </c>
      <c r="I2289" s="147">
        <v>8.0030000000000004E-2</v>
      </c>
      <c r="J2289" s="147">
        <v>1.5100000000000001E-3</v>
      </c>
      <c r="K2289" s="149">
        <v>2.3769999999999999E-2</v>
      </c>
      <c r="L2289" s="149">
        <v>4.2000000000000002E-4</v>
      </c>
      <c r="M2289" s="150">
        <v>508</v>
      </c>
      <c r="N2289" s="150">
        <v>19</v>
      </c>
      <c r="O2289" s="150">
        <v>498</v>
      </c>
      <c r="P2289" s="150">
        <v>7</v>
      </c>
      <c r="Q2289" s="150">
        <v>496</v>
      </c>
      <c r="R2289" s="150">
        <v>9</v>
      </c>
      <c r="S2289" s="150">
        <v>475</v>
      </c>
      <c r="T2289" s="150">
        <v>8</v>
      </c>
      <c r="U2289" s="150">
        <v>496</v>
      </c>
      <c r="V2289" s="150">
        <v>9</v>
      </c>
      <c r="W2289" s="151">
        <f t="shared" si="347"/>
        <v>0.40322580645162986</v>
      </c>
      <c r="X2289" s="85">
        <v>6.1855348146415516E-3</v>
      </c>
      <c r="Y2289" s="85">
        <v>3.5473220806789815E-5</v>
      </c>
      <c r="Z2289" s="86">
        <v>2.241991425707567E-4</v>
      </c>
      <c r="AA2289" s="86">
        <v>1.2659930054152284E-6</v>
      </c>
      <c r="AB2289" s="86">
        <v>0.28214823502082764</v>
      </c>
      <c r="AC2289" s="86">
        <v>2.0919221287168542E-5</v>
      </c>
      <c r="AD2289" s="20">
        <f t="shared" si="341"/>
        <v>-22.058937206385075</v>
      </c>
      <c r="AE2289" s="20">
        <f t="shared" si="342"/>
        <v>-11.221924671688255</v>
      </c>
      <c r="AF2289" s="20">
        <f t="shared" si="343"/>
        <v>0.74060006794240507</v>
      </c>
      <c r="AG2289" s="21">
        <f t="shared" si="344"/>
        <v>1523.9251505730067</v>
      </c>
      <c r="AH2289" s="21">
        <f t="shared" si="345"/>
        <v>2165.6501553318449</v>
      </c>
      <c r="AI2289" s="22">
        <f t="shared" si="348"/>
        <v>28.534634170280242</v>
      </c>
      <c r="AJ2289" s="20">
        <f t="shared" si="346"/>
        <v>-0.9932470137779893</v>
      </c>
    </row>
    <row r="2290" spans="1:36">
      <c r="A2290" s="144" t="s">
        <v>2308</v>
      </c>
      <c r="B2290" s="145">
        <v>300.79000000000002</v>
      </c>
      <c r="C2290" s="145">
        <v>143.46</v>
      </c>
      <c r="D2290" s="146">
        <f t="shared" si="340"/>
        <v>2.0966820019517636</v>
      </c>
      <c r="E2290" s="147">
        <v>5.747E-2</v>
      </c>
      <c r="F2290" s="147">
        <v>1.07E-3</v>
      </c>
      <c r="G2290" s="148">
        <v>0.64280000000000004</v>
      </c>
      <c r="H2290" s="148">
        <v>1.0970000000000001E-2</v>
      </c>
      <c r="I2290" s="147">
        <v>8.1140000000000004E-2</v>
      </c>
      <c r="J2290" s="147">
        <v>1.5100000000000001E-3</v>
      </c>
      <c r="K2290" s="149">
        <v>2.3740000000000001E-2</v>
      </c>
      <c r="L2290" s="149">
        <v>3.8000000000000002E-4</v>
      </c>
      <c r="M2290" s="150">
        <v>510</v>
      </c>
      <c r="N2290" s="150">
        <v>18</v>
      </c>
      <c r="O2290" s="150">
        <v>504</v>
      </c>
      <c r="P2290" s="150">
        <v>7</v>
      </c>
      <c r="Q2290" s="150">
        <v>503</v>
      </c>
      <c r="R2290" s="150">
        <v>9</v>
      </c>
      <c r="S2290" s="150">
        <v>474</v>
      </c>
      <c r="T2290" s="150">
        <v>8</v>
      </c>
      <c r="U2290" s="161">
        <v>503</v>
      </c>
      <c r="V2290" s="161">
        <v>9</v>
      </c>
      <c r="W2290" s="151">
        <f t="shared" si="347"/>
        <v>0.19880715705764374</v>
      </c>
      <c r="X2290" s="85">
        <v>1.931359624700759E-2</v>
      </c>
      <c r="Y2290" s="85">
        <v>4.7575127221494486E-5</v>
      </c>
      <c r="Z2290" s="86">
        <v>7.1524529816378228E-4</v>
      </c>
      <c r="AA2290" s="86">
        <v>1.4710286441066418E-6</v>
      </c>
      <c r="AB2290" s="86">
        <v>0.28213958513914383</v>
      </c>
      <c r="AC2290" s="86">
        <v>2.0762358720227881E-5</v>
      </c>
      <c r="AD2290" s="20">
        <f t="shared" si="341"/>
        <v>-22.364833182075827</v>
      </c>
      <c r="AE2290" s="20">
        <f t="shared" si="342"/>
        <v>-11.538180861184744</v>
      </c>
      <c r="AF2290" s="20">
        <f t="shared" si="343"/>
        <v>0.73505808290152241</v>
      </c>
      <c r="AG2290" s="21">
        <f t="shared" si="344"/>
        <v>1555.4426872140289</v>
      </c>
      <c r="AH2290" s="21">
        <f t="shared" si="345"/>
        <v>2190.5495539780241</v>
      </c>
      <c r="AI2290" s="22">
        <f t="shared" si="348"/>
        <v>28.672856189894674</v>
      </c>
      <c r="AJ2290" s="20">
        <f t="shared" si="346"/>
        <v>-0.97845646692277766</v>
      </c>
    </row>
    <row r="2291" spans="1:36">
      <c r="A2291" s="144" t="s">
        <v>2309</v>
      </c>
      <c r="B2291" s="145">
        <v>411.16</v>
      </c>
      <c r="C2291" s="145">
        <v>763.58</v>
      </c>
      <c r="D2291" s="146">
        <f t="shared" si="340"/>
        <v>0.53846355326226458</v>
      </c>
      <c r="E2291" s="147">
        <v>5.7239999999999999E-2</v>
      </c>
      <c r="F2291" s="147">
        <v>6.4000000000000005E-4</v>
      </c>
      <c r="G2291" s="148">
        <v>0.65012000000000003</v>
      </c>
      <c r="H2291" s="148">
        <v>6.5700000000000003E-3</v>
      </c>
      <c r="I2291" s="147">
        <v>8.2390000000000005E-2</v>
      </c>
      <c r="J2291" s="147">
        <v>1.4300000000000001E-3</v>
      </c>
      <c r="K2291" s="149">
        <v>2.419E-2</v>
      </c>
      <c r="L2291" s="149">
        <v>3.6999999999999999E-4</v>
      </c>
      <c r="M2291" s="150">
        <v>501</v>
      </c>
      <c r="N2291" s="150">
        <v>21</v>
      </c>
      <c r="O2291" s="150">
        <v>509</v>
      </c>
      <c r="P2291" s="150">
        <v>4</v>
      </c>
      <c r="Q2291" s="150">
        <v>510</v>
      </c>
      <c r="R2291" s="150">
        <v>9</v>
      </c>
      <c r="S2291" s="150">
        <v>483</v>
      </c>
      <c r="T2291" s="150">
        <v>7</v>
      </c>
      <c r="U2291" s="150">
        <v>510</v>
      </c>
      <c r="V2291" s="150">
        <v>9</v>
      </c>
      <c r="W2291" s="151">
        <f t="shared" si="347"/>
        <v>-0.19607843137254122</v>
      </c>
      <c r="X2291" s="85">
        <v>1.680464246482501E-2</v>
      </c>
      <c r="Y2291" s="85">
        <v>3.9116758056743662E-5</v>
      </c>
      <c r="Z2291" s="86">
        <v>6.0034996625681232E-4</v>
      </c>
      <c r="AA2291" s="86">
        <v>1.0029291751861967E-6</v>
      </c>
      <c r="AB2291" s="86">
        <v>0.28199667787393551</v>
      </c>
      <c r="AC2291" s="86">
        <v>1.7304726081438252E-5</v>
      </c>
      <c r="AD2291" s="20">
        <f t="shared" si="341"/>
        <v>-27.418631479231294</v>
      </c>
      <c r="AE2291" s="20">
        <f t="shared" si="342"/>
        <v>-16.407229520148945</v>
      </c>
      <c r="AF2291" s="20">
        <f t="shared" si="343"/>
        <v>0.61265563338731044</v>
      </c>
      <c r="AG2291" s="21">
        <f t="shared" si="344"/>
        <v>1747.1419828630594</v>
      </c>
      <c r="AH2291" s="21">
        <f t="shared" si="345"/>
        <v>2499.7375656013669</v>
      </c>
      <c r="AI2291" s="22">
        <f t="shared" si="348"/>
        <v>23.739007469228682</v>
      </c>
      <c r="AJ2291" s="20">
        <f t="shared" si="346"/>
        <v>-0.98191716969105991</v>
      </c>
    </row>
    <row r="2292" spans="1:36">
      <c r="A2292" s="144" t="s">
        <v>2310</v>
      </c>
      <c r="B2292" s="145">
        <v>195.05</v>
      </c>
      <c r="C2292" s="145">
        <v>174.38</v>
      </c>
      <c r="D2292" s="146">
        <f t="shared" si="340"/>
        <v>1.1185342355774746</v>
      </c>
      <c r="E2292" s="147">
        <v>0.10063999999999999</v>
      </c>
      <c r="F2292" s="147">
        <v>1.1100000000000001E-3</v>
      </c>
      <c r="G2292" s="148">
        <v>3.90985</v>
      </c>
      <c r="H2292" s="148">
        <v>3.918E-2</v>
      </c>
      <c r="I2292" s="147">
        <v>0.28179999999999999</v>
      </c>
      <c r="J2292" s="147">
        <v>4.9500000000000004E-3</v>
      </c>
      <c r="K2292" s="149">
        <v>7.7130000000000004E-2</v>
      </c>
      <c r="L2292" s="149">
        <v>1.15E-3</v>
      </c>
      <c r="M2292" s="150">
        <v>1636</v>
      </c>
      <c r="N2292" s="150">
        <v>18</v>
      </c>
      <c r="O2292" s="150">
        <v>1616</v>
      </c>
      <c r="P2292" s="150">
        <v>8</v>
      </c>
      <c r="Q2292" s="150">
        <v>1600</v>
      </c>
      <c r="R2292" s="150">
        <v>25</v>
      </c>
      <c r="S2292" s="150">
        <v>1502</v>
      </c>
      <c r="T2292" s="150">
        <v>22</v>
      </c>
      <c r="U2292" s="150">
        <v>1636</v>
      </c>
      <c r="V2292" s="150">
        <v>18</v>
      </c>
      <c r="W2292" s="17">
        <f>100*(M2292-Q2292)/M2292</f>
        <v>2.2004889975550124</v>
      </c>
      <c r="X2292" s="85">
        <v>2.2948565235791668E-2</v>
      </c>
      <c r="Y2292" s="85">
        <v>2.144020182729474E-4</v>
      </c>
      <c r="Z2292" s="86">
        <v>8.5033122698778996E-4</v>
      </c>
      <c r="AA2292" s="86">
        <v>6.846889695003328E-6</v>
      </c>
      <c r="AB2292" s="86">
        <v>0.28153897925207294</v>
      </c>
      <c r="AC2292" s="86">
        <v>2.0365429983130951E-5</v>
      </c>
      <c r="AD2292" s="20">
        <f t="shared" si="341"/>
        <v>-43.604768079126274</v>
      </c>
      <c r="AE2292" s="20">
        <f t="shared" si="342"/>
        <v>-8.1512390589166817</v>
      </c>
      <c r="AF2292" s="20">
        <f t="shared" si="343"/>
        <v>0.72283894695124873</v>
      </c>
      <c r="AG2292" s="21">
        <f t="shared" si="344"/>
        <v>2386.6735093239299</v>
      </c>
      <c r="AH2292" s="21">
        <f t="shared" si="345"/>
        <v>2835.3728603780987</v>
      </c>
      <c r="AI2292" s="22">
        <f t="shared" si="348"/>
        <v>27.790989297607666</v>
      </c>
      <c r="AJ2292" s="20">
        <f t="shared" si="346"/>
        <v>-0.97438761364494608</v>
      </c>
    </row>
    <row r="2293" spans="1:36">
      <c r="A2293" s="137" t="s">
        <v>2311</v>
      </c>
      <c r="B2293" s="138">
        <v>190.01</v>
      </c>
      <c r="C2293" s="138">
        <v>982.33</v>
      </c>
      <c r="D2293" s="139">
        <f>B2293/C2293</f>
        <v>0.19342787047122656</v>
      </c>
      <c r="E2293" s="140">
        <v>0.13647999999999999</v>
      </c>
      <c r="F2293" s="140">
        <v>1.31E-3</v>
      </c>
      <c r="G2293" s="141">
        <v>5.9383999999999997</v>
      </c>
      <c r="H2293" s="141">
        <v>5.1369999999999999E-2</v>
      </c>
      <c r="I2293" s="140">
        <v>0.31561</v>
      </c>
      <c r="J2293" s="140">
        <v>5.4400000000000004E-3</v>
      </c>
      <c r="K2293" s="142">
        <v>7.9329999999999998E-2</v>
      </c>
      <c r="L2293" s="142">
        <v>1.2099999999999999E-3</v>
      </c>
      <c r="M2293" s="143">
        <v>2183</v>
      </c>
      <c r="N2293" s="143">
        <v>18</v>
      </c>
      <c r="O2293" s="143">
        <v>1967</v>
      </c>
      <c r="P2293" s="143">
        <v>8</v>
      </c>
      <c r="Q2293" s="143">
        <v>1768</v>
      </c>
      <c r="R2293" s="143">
        <v>27</v>
      </c>
      <c r="S2293" s="143">
        <v>1543</v>
      </c>
      <c r="T2293" s="143">
        <v>23</v>
      </c>
      <c r="U2293" s="143">
        <v>2183</v>
      </c>
      <c r="V2293" s="143">
        <v>18</v>
      </c>
      <c r="W2293" s="30">
        <f>100*(M2293-Q2293)/M2293</f>
        <v>19.010535959688504</v>
      </c>
      <c r="X2293" s="88">
        <v>1.6393475528843494E-2</v>
      </c>
      <c r="Y2293" s="88">
        <v>2.8927359331693079E-4</v>
      </c>
      <c r="Z2293" s="32">
        <v>6.3216465720620531E-4</v>
      </c>
      <c r="AA2293" s="32">
        <v>1.0522843664180641E-5</v>
      </c>
      <c r="AB2293" s="32">
        <v>0.28125787970257637</v>
      </c>
      <c r="AC2293" s="32">
        <v>2.1066619224171126E-5</v>
      </c>
      <c r="AD2293" s="33">
        <f>((AB2293/0.282772)-1)*10000</f>
        <v>-53.545623237931665</v>
      </c>
      <c r="AE2293" s="33">
        <f>((AB2293-Z2293*(EXP(0.00001865*U2293) -1))/(0.282772-0.0332*(EXP(0.00001867*U2293) -1))-1)*10000</f>
        <v>-5.6617495698074727</v>
      </c>
      <c r="AF2293" s="33">
        <f>(AC2293/(0.282772-0.0332*(EXP(0.00001867*U2293) -1)))*10000</f>
        <v>0.74866021404180105</v>
      </c>
      <c r="AG2293" s="34">
        <f>10000/0.1867*LN(1+(AB2293-0.28325)/(Z2293-0.0384))</f>
        <v>2753.2106355688729</v>
      </c>
      <c r="AH2293" s="34">
        <f>AG2293-(AG2293-U2293)*(-0.55-AJ2293)/(-0.55-0.16)</f>
        <v>3099.3195734794972</v>
      </c>
      <c r="AI2293" s="35">
        <f>AG2293-(1/0.00001867)*LN(1+(AB2293+AC2293-0.28325)/(Z2293-0.0384))</f>
        <v>28.387014278081551</v>
      </c>
      <c r="AJ2293" s="33">
        <f>Z2293/0.0332-1</f>
        <v>-0.98095889586728302</v>
      </c>
    </row>
    <row r="2294" spans="1:36">
      <c r="A2294" s="144" t="s">
        <v>2312</v>
      </c>
      <c r="B2294" s="145">
        <v>101.39</v>
      </c>
      <c r="C2294" s="145">
        <v>108.51</v>
      </c>
      <c r="D2294" s="146">
        <f t="shared" ref="D2294:D2357" si="349">B2294/C2294</f>
        <v>0.93438392774859458</v>
      </c>
      <c r="E2294" s="147">
        <v>6.123E-2</v>
      </c>
      <c r="F2294" s="147">
        <v>1.56E-3</v>
      </c>
      <c r="G2294" s="148">
        <v>0.75585000000000002</v>
      </c>
      <c r="H2294" s="148">
        <v>1.762E-2</v>
      </c>
      <c r="I2294" s="147">
        <v>8.9539999999999995E-2</v>
      </c>
      <c r="J2294" s="147">
        <v>1.82E-3</v>
      </c>
      <c r="K2294" s="149">
        <v>2.681E-2</v>
      </c>
      <c r="L2294" s="149">
        <v>6.2E-4</v>
      </c>
      <c r="M2294" s="150">
        <v>647</v>
      </c>
      <c r="N2294" s="150">
        <v>22</v>
      </c>
      <c r="O2294" s="150">
        <v>572</v>
      </c>
      <c r="P2294" s="150">
        <v>10</v>
      </c>
      <c r="Q2294" s="150">
        <v>553</v>
      </c>
      <c r="R2294" s="150">
        <v>11</v>
      </c>
      <c r="S2294" s="150">
        <v>535</v>
      </c>
      <c r="T2294" s="150">
        <v>12</v>
      </c>
      <c r="U2294" s="150">
        <v>553</v>
      </c>
      <c r="V2294" s="150">
        <v>11</v>
      </c>
      <c r="W2294" s="151">
        <f t="shared" si="347"/>
        <v>3.4358047016274753</v>
      </c>
      <c r="X2294" s="85">
        <v>1.9603611822955669E-2</v>
      </c>
      <c r="Y2294" s="85">
        <v>5.8480230878675521E-4</v>
      </c>
      <c r="Z2294" s="86">
        <v>6.4069992488841401E-4</v>
      </c>
      <c r="AA2294" s="86">
        <v>1.7136579697737546E-5</v>
      </c>
      <c r="AB2294" s="86">
        <v>0.28196174889800607</v>
      </c>
      <c r="AC2294" s="86">
        <v>2.0273518515547756E-5</v>
      </c>
      <c r="AD2294" s="20">
        <f t="shared" si="341"/>
        <v>-28.653866082708479</v>
      </c>
      <c r="AE2294" s="20">
        <f t="shared" si="342"/>
        <v>-16.724429471689504</v>
      </c>
      <c r="AF2294" s="20">
        <f t="shared" si="343"/>
        <v>0.7178310205661671</v>
      </c>
      <c r="AG2294" s="21">
        <f t="shared" si="344"/>
        <v>1796.9126634693794</v>
      </c>
      <c r="AH2294" s="21">
        <f t="shared" ref="AH2294:AH2357" si="350">AG2294-(AG2294-U2294)*(-0.55-AJ2294)/(-0.55-0.16)</f>
        <v>2551.4977831953229</v>
      </c>
      <c r="AI2294" s="22">
        <f t="shared" si="348"/>
        <v>27.816582659839014</v>
      </c>
      <c r="AJ2294" s="20">
        <f t="shared" si="346"/>
        <v>-0.9807018094913128</v>
      </c>
    </row>
    <row r="2295" spans="1:36">
      <c r="A2295" s="144" t="s">
        <v>2313</v>
      </c>
      <c r="B2295" s="145">
        <v>156.61000000000001</v>
      </c>
      <c r="C2295" s="145">
        <v>312.45</v>
      </c>
      <c r="D2295" s="146">
        <f t="shared" si="349"/>
        <v>0.50123219715154432</v>
      </c>
      <c r="E2295" s="147">
        <v>6.9559999999999997E-2</v>
      </c>
      <c r="F2295" s="147">
        <v>8.0000000000000004E-4</v>
      </c>
      <c r="G2295" s="148">
        <v>1.4477199999999999</v>
      </c>
      <c r="H2295" s="148">
        <v>1.508E-2</v>
      </c>
      <c r="I2295" s="147">
        <v>0.15096000000000001</v>
      </c>
      <c r="J2295" s="147">
        <v>2.64E-3</v>
      </c>
      <c r="K2295" s="149">
        <v>4.4749999999999998E-2</v>
      </c>
      <c r="L2295" s="149">
        <v>7.1000000000000002E-4</v>
      </c>
      <c r="M2295" s="150">
        <v>915</v>
      </c>
      <c r="N2295" s="150">
        <v>20</v>
      </c>
      <c r="O2295" s="150">
        <v>909</v>
      </c>
      <c r="P2295" s="150">
        <v>6</v>
      </c>
      <c r="Q2295" s="150">
        <v>906</v>
      </c>
      <c r="R2295" s="150">
        <v>15</v>
      </c>
      <c r="S2295" s="150">
        <v>885</v>
      </c>
      <c r="T2295" s="150">
        <v>14</v>
      </c>
      <c r="U2295" s="150">
        <v>906</v>
      </c>
      <c r="V2295" s="150">
        <v>15</v>
      </c>
      <c r="W2295" s="151">
        <f t="shared" si="347"/>
        <v>0.33112582781456013</v>
      </c>
      <c r="X2295" s="85">
        <v>1.8028198233266231E-2</v>
      </c>
      <c r="Y2295" s="85">
        <v>9.8265834517421741E-5</v>
      </c>
      <c r="Z2295" s="86">
        <v>6.6834728232635665E-4</v>
      </c>
      <c r="AA2295" s="86">
        <v>3.8442708564298522E-6</v>
      </c>
      <c r="AB2295" s="86">
        <v>0.28213124162394998</v>
      </c>
      <c r="AC2295" s="86">
        <v>2.0113528904964668E-5</v>
      </c>
      <c r="AD2295" s="20">
        <f t="shared" si="341"/>
        <v>-22.659894757969255</v>
      </c>
      <c r="AE2295" s="20">
        <f t="shared" si="342"/>
        <v>-3.040059912137183</v>
      </c>
      <c r="AF2295" s="20">
        <f t="shared" si="343"/>
        <v>0.71272595957884544</v>
      </c>
      <c r="AG2295" s="21">
        <f t="shared" si="344"/>
        <v>1565.0413227583688</v>
      </c>
      <c r="AH2295" s="21">
        <f t="shared" si="350"/>
        <v>1964.0574811243837</v>
      </c>
      <c r="AI2295" s="22">
        <f t="shared" si="348"/>
        <v>27.737082771234327</v>
      </c>
      <c r="AJ2295" s="20">
        <f t="shared" si="346"/>
        <v>-0.97986905776125433</v>
      </c>
    </row>
    <row r="2296" spans="1:36">
      <c r="A2296" s="144" t="s">
        <v>2314</v>
      </c>
      <c r="B2296" s="145">
        <v>288.12</v>
      </c>
      <c r="C2296" s="145">
        <v>199.97</v>
      </c>
      <c r="D2296" s="146">
        <f t="shared" si="349"/>
        <v>1.4408161224183629</v>
      </c>
      <c r="E2296" s="147">
        <v>6.062E-2</v>
      </c>
      <c r="F2296" s="147">
        <v>9.2000000000000003E-4</v>
      </c>
      <c r="G2296" s="148">
        <v>0.82574000000000003</v>
      </c>
      <c r="H2296" s="148">
        <v>1.146E-2</v>
      </c>
      <c r="I2296" s="147">
        <v>9.8809999999999995E-2</v>
      </c>
      <c r="J2296" s="147">
        <v>1.7799999999999999E-3</v>
      </c>
      <c r="K2296" s="149">
        <v>3.0120000000000001E-2</v>
      </c>
      <c r="L2296" s="149">
        <v>4.6999999999999999E-4</v>
      </c>
      <c r="M2296" s="150">
        <v>626</v>
      </c>
      <c r="N2296" s="150">
        <v>18</v>
      </c>
      <c r="O2296" s="150">
        <v>611</v>
      </c>
      <c r="P2296" s="150">
        <v>6</v>
      </c>
      <c r="Q2296" s="150">
        <v>607</v>
      </c>
      <c r="R2296" s="150">
        <v>10</v>
      </c>
      <c r="S2296" s="150">
        <v>600</v>
      </c>
      <c r="T2296" s="150">
        <v>9</v>
      </c>
      <c r="U2296" s="150">
        <v>607</v>
      </c>
      <c r="V2296" s="150">
        <v>10</v>
      </c>
      <c r="W2296" s="151">
        <f t="shared" si="347"/>
        <v>0.65897858319605973</v>
      </c>
      <c r="X2296" s="85">
        <v>1.5611833450579427E-2</v>
      </c>
      <c r="Y2296" s="85">
        <v>5.0059407496791921E-5</v>
      </c>
      <c r="Z2296" s="86">
        <v>5.7123679020209335E-4</v>
      </c>
      <c r="AA2296" s="86">
        <v>1.7274105307676317E-6</v>
      </c>
      <c r="AB2296" s="86">
        <v>0.28208107619544243</v>
      </c>
      <c r="AC2296" s="86">
        <v>2.0339496569858911E-5</v>
      </c>
      <c r="AD2296" s="20">
        <f t="shared" si="341"/>
        <v>-24.433954017992754</v>
      </c>
      <c r="AE2296" s="20">
        <f t="shared" si="342"/>
        <v>-11.297774609821953</v>
      </c>
      <c r="AF2296" s="20">
        <f t="shared" si="343"/>
        <v>0.72025341624367101</v>
      </c>
      <c r="AG2296" s="21">
        <f t="shared" si="344"/>
        <v>1630.0263688579246</v>
      </c>
      <c r="AH2296" s="21">
        <f t="shared" si="350"/>
        <v>2253.6316484904924</v>
      </c>
      <c r="AI2296" s="22">
        <f t="shared" si="348"/>
        <v>27.942825018047188</v>
      </c>
      <c r="AJ2296" s="20">
        <f t="shared" si="346"/>
        <v>-0.98279407258427431</v>
      </c>
    </row>
    <row r="2297" spans="1:36">
      <c r="A2297" s="144" t="s">
        <v>2315</v>
      </c>
      <c r="B2297" s="145">
        <v>137</v>
      </c>
      <c r="C2297" s="145">
        <v>209.03</v>
      </c>
      <c r="D2297" s="146">
        <f t="shared" si="349"/>
        <v>0.65540831459599103</v>
      </c>
      <c r="E2297" s="147">
        <v>9.5649999999999999E-2</v>
      </c>
      <c r="F2297" s="147">
        <v>3.3300000000000001E-3</v>
      </c>
      <c r="G2297" s="148">
        <v>3.2632300000000001</v>
      </c>
      <c r="H2297" s="148">
        <v>9.4479999999999995E-2</v>
      </c>
      <c r="I2297" s="147">
        <v>0.24743999999999999</v>
      </c>
      <c r="J2297" s="147">
        <v>4.7800000000000004E-3</v>
      </c>
      <c r="K2297" s="149">
        <v>7.2590000000000002E-2</v>
      </c>
      <c r="L2297" s="149">
        <v>1.3600000000000001E-3</v>
      </c>
      <c r="M2297" s="150">
        <v>1541</v>
      </c>
      <c r="N2297" s="150">
        <v>67</v>
      </c>
      <c r="O2297" s="150">
        <v>1472</v>
      </c>
      <c r="P2297" s="150">
        <v>23</v>
      </c>
      <c r="Q2297" s="150">
        <v>1425</v>
      </c>
      <c r="R2297" s="150">
        <v>25</v>
      </c>
      <c r="S2297" s="150">
        <v>1416</v>
      </c>
      <c r="T2297" s="150">
        <v>26</v>
      </c>
      <c r="U2297" s="150">
        <v>1541</v>
      </c>
      <c r="V2297" s="150">
        <v>67</v>
      </c>
      <c r="W2297" s="17">
        <f>100*(M2297-Q2297)/M2297</f>
        <v>7.5275794938351721</v>
      </c>
      <c r="X2297" s="85">
        <v>9.6731467574768214E-3</v>
      </c>
      <c r="Y2297" s="85">
        <v>9.0818098184431109E-5</v>
      </c>
      <c r="Z2297" s="86">
        <v>3.7731169555887142E-4</v>
      </c>
      <c r="AA2297" s="86">
        <v>3.5215595921122093E-6</v>
      </c>
      <c r="AB2297" s="86">
        <v>0.28125857498031576</v>
      </c>
      <c r="AC2297" s="86">
        <v>2.2916066781503832E-5</v>
      </c>
      <c r="AD2297" s="20">
        <f t="shared" si="341"/>
        <v>-53.521035310577503</v>
      </c>
      <c r="AE2297" s="20">
        <f t="shared" si="342"/>
        <v>-19.707861281226258</v>
      </c>
      <c r="AF2297" s="20">
        <f t="shared" si="343"/>
        <v>0.81319471674498078</v>
      </c>
      <c r="AG2297" s="21">
        <f t="shared" si="344"/>
        <v>2734.2893833061685</v>
      </c>
      <c r="AH2297" s="21">
        <f t="shared" si="350"/>
        <v>3471.4988413957026</v>
      </c>
      <c r="AI2297" s="22">
        <f t="shared" si="348"/>
        <v>30.683645271358728</v>
      </c>
      <c r="AJ2297" s="20">
        <f t="shared" si="346"/>
        <v>-0.98863518989280508</v>
      </c>
    </row>
    <row r="2298" spans="1:36">
      <c r="A2298" s="144" t="s">
        <v>2316</v>
      </c>
      <c r="B2298" s="145">
        <v>425.75</v>
      </c>
      <c r="C2298" s="145">
        <v>394.68</v>
      </c>
      <c r="D2298" s="146">
        <f t="shared" si="349"/>
        <v>1.0787220026350461</v>
      </c>
      <c r="E2298" s="147">
        <v>5.7939999999999998E-2</v>
      </c>
      <c r="F2298" s="147">
        <v>7.5000000000000002E-4</v>
      </c>
      <c r="G2298" s="148">
        <v>0.67523999999999995</v>
      </c>
      <c r="H2298" s="148">
        <v>7.9699999999999997E-3</v>
      </c>
      <c r="I2298" s="147">
        <v>8.4540000000000004E-2</v>
      </c>
      <c r="J2298" s="147">
        <v>1.49E-3</v>
      </c>
      <c r="K2298" s="149">
        <v>2.512E-2</v>
      </c>
      <c r="L2298" s="149">
        <v>3.8000000000000002E-4</v>
      </c>
      <c r="M2298" s="150">
        <v>527</v>
      </c>
      <c r="N2298" s="150">
        <v>19</v>
      </c>
      <c r="O2298" s="150">
        <v>524</v>
      </c>
      <c r="P2298" s="150">
        <v>5</v>
      </c>
      <c r="Q2298" s="150">
        <v>523</v>
      </c>
      <c r="R2298" s="150">
        <v>9</v>
      </c>
      <c r="S2298" s="150">
        <v>501</v>
      </c>
      <c r="T2298" s="150">
        <v>7</v>
      </c>
      <c r="U2298" s="150">
        <v>523</v>
      </c>
      <c r="V2298" s="150">
        <v>9</v>
      </c>
      <c r="W2298" s="151">
        <f t="shared" si="347"/>
        <v>0.19120458891012504</v>
      </c>
      <c r="X2298" s="85">
        <v>1.547330431181114E-2</v>
      </c>
      <c r="Y2298" s="85">
        <v>3.0212141708655645E-5</v>
      </c>
      <c r="Z2298" s="86">
        <v>6.1038333373191974E-4</v>
      </c>
      <c r="AA2298" s="86">
        <v>1.7231877424140133E-6</v>
      </c>
      <c r="AB2298" s="86">
        <v>0.28184089062945317</v>
      </c>
      <c r="AC2298" s="86">
        <v>2.1965961736941059E-5</v>
      </c>
      <c r="AD2298" s="20">
        <f t="shared" si="341"/>
        <v>-32.927919686066566</v>
      </c>
      <c r="AE2298" s="20">
        <f t="shared" si="342"/>
        <v>-21.643973084295443</v>
      </c>
      <c r="AF2298" s="20">
        <f t="shared" si="343"/>
        <v>0.77770418276599196</v>
      </c>
      <c r="AG2298" s="21">
        <f t="shared" si="344"/>
        <v>1960.8930736517798</v>
      </c>
      <c r="AH2298" s="21">
        <f t="shared" si="350"/>
        <v>2835.0003429760618</v>
      </c>
      <c r="AI2298" s="22">
        <f t="shared" si="348"/>
        <v>30.023109094927804</v>
      </c>
      <c r="AJ2298" s="20">
        <f t="shared" si="346"/>
        <v>-0.98161495982735181</v>
      </c>
    </row>
    <row r="2299" spans="1:36">
      <c r="A2299" s="144" t="s">
        <v>2317</v>
      </c>
      <c r="B2299" s="145">
        <v>108.57</v>
      </c>
      <c r="C2299" s="145">
        <v>96.22</v>
      </c>
      <c r="D2299" s="146">
        <f t="shared" si="349"/>
        <v>1.1283516940345042</v>
      </c>
      <c r="E2299" s="147">
        <v>7.9460000000000003E-2</v>
      </c>
      <c r="F2299" s="147">
        <v>1.09E-3</v>
      </c>
      <c r="G2299" s="148">
        <v>2.1763699999999999</v>
      </c>
      <c r="H2299" s="148">
        <v>2.7119999999999998E-2</v>
      </c>
      <c r="I2299" s="147">
        <v>0.19867000000000001</v>
      </c>
      <c r="J2299" s="147">
        <v>3.5799999999999998E-3</v>
      </c>
      <c r="K2299" s="149">
        <v>5.7889999999999997E-2</v>
      </c>
      <c r="L2299" s="149">
        <v>9.3000000000000005E-4</v>
      </c>
      <c r="M2299" s="150">
        <v>1184</v>
      </c>
      <c r="N2299" s="150">
        <v>18</v>
      </c>
      <c r="O2299" s="150">
        <v>1174</v>
      </c>
      <c r="P2299" s="150">
        <v>9</v>
      </c>
      <c r="Q2299" s="150">
        <v>1168</v>
      </c>
      <c r="R2299" s="150">
        <v>19</v>
      </c>
      <c r="S2299" s="150">
        <v>1137</v>
      </c>
      <c r="T2299" s="150">
        <v>18</v>
      </c>
      <c r="U2299" s="150">
        <v>1184</v>
      </c>
      <c r="V2299" s="150">
        <v>18</v>
      </c>
      <c r="W2299" s="17">
        <f>100*(M2299-Q2299)/M2299</f>
        <v>1.3513513513513513</v>
      </c>
      <c r="X2299" s="85">
        <v>9.2866678783230655E-3</v>
      </c>
      <c r="Y2299" s="85">
        <v>3.5820089788804436E-5</v>
      </c>
      <c r="Z2299" s="86">
        <v>3.6857587976902982E-4</v>
      </c>
      <c r="AA2299" s="86">
        <v>1.197799417297408E-6</v>
      </c>
      <c r="AB2299" s="86">
        <v>0.28162595002620106</v>
      </c>
      <c r="AC2299" s="86">
        <v>2.0726509247417884E-5</v>
      </c>
      <c r="AD2299" s="20">
        <f t="shared" si="341"/>
        <v>-40.529117939505085</v>
      </c>
      <c r="AE2299" s="20">
        <f t="shared" si="342"/>
        <v>-14.615908339576933</v>
      </c>
      <c r="AF2299" s="20">
        <f t="shared" si="343"/>
        <v>0.73490459037152811</v>
      </c>
      <c r="AG2299" s="21">
        <f t="shared" si="344"/>
        <v>2239.7552440755658</v>
      </c>
      <c r="AH2299" s="21">
        <f t="shared" si="350"/>
        <v>2892.3879196475591</v>
      </c>
      <c r="AI2299" s="22">
        <f t="shared" si="348"/>
        <v>28.002204314910614</v>
      </c>
      <c r="AJ2299" s="20">
        <f t="shared" si="346"/>
        <v>-0.98889831687442686</v>
      </c>
    </row>
    <row r="2300" spans="1:36">
      <c r="A2300" s="162" t="s">
        <v>2318</v>
      </c>
      <c r="B2300" s="163">
        <v>115.5</v>
      </c>
      <c r="C2300" s="163">
        <v>118.49</v>
      </c>
      <c r="D2300" s="164">
        <f t="shared" si="349"/>
        <v>0.97476580302135207</v>
      </c>
      <c r="E2300" s="165">
        <v>5.8409999999999997E-2</v>
      </c>
      <c r="F2300" s="165">
        <v>1.07E-3</v>
      </c>
      <c r="G2300" s="166">
        <v>0.70686000000000004</v>
      </c>
      <c r="H2300" s="166">
        <v>1.1860000000000001E-2</v>
      </c>
      <c r="I2300" s="165">
        <v>8.7779999999999997E-2</v>
      </c>
      <c r="J2300" s="165">
        <v>1.6299999999999999E-3</v>
      </c>
      <c r="K2300" s="167">
        <v>2.596E-2</v>
      </c>
      <c r="L2300" s="167">
        <v>4.8000000000000001E-4</v>
      </c>
      <c r="M2300" s="168">
        <v>545</v>
      </c>
      <c r="N2300" s="168">
        <v>18</v>
      </c>
      <c r="O2300" s="168">
        <v>543</v>
      </c>
      <c r="P2300" s="168">
        <v>7</v>
      </c>
      <c r="Q2300" s="168">
        <v>542</v>
      </c>
      <c r="R2300" s="168">
        <v>10</v>
      </c>
      <c r="S2300" s="168">
        <v>518</v>
      </c>
      <c r="T2300" s="168">
        <v>9</v>
      </c>
      <c r="U2300" s="168">
        <v>542</v>
      </c>
      <c r="V2300" s="168">
        <v>10</v>
      </c>
      <c r="W2300" s="169">
        <f t="shared" si="347"/>
        <v>0.18450184501845968</v>
      </c>
      <c r="X2300" s="85">
        <v>8.7703884366936314E-3</v>
      </c>
      <c r="Y2300" s="85">
        <v>7.6801754566333785E-5</v>
      </c>
      <c r="Z2300" s="86">
        <v>3.2025805463533708E-4</v>
      </c>
      <c r="AA2300" s="86">
        <v>2.4913425601197095E-6</v>
      </c>
      <c r="AB2300" s="86">
        <v>0.28212725406240019</v>
      </c>
      <c r="AC2300" s="86">
        <v>1.6458566839133832E-5</v>
      </c>
      <c r="AD2300" s="20">
        <f t="shared" si="341"/>
        <v>-22.800911603688689</v>
      </c>
      <c r="AE2300" s="20">
        <f t="shared" si="342"/>
        <v>-10.987992251759726</v>
      </c>
      <c r="AF2300" s="20">
        <f t="shared" si="343"/>
        <v>0.58273958105088908</v>
      </c>
      <c r="AG2300" s="21">
        <f t="shared" si="344"/>
        <v>1556.3887482216085</v>
      </c>
      <c r="AH2300" s="21">
        <f t="shared" si="350"/>
        <v>2185.5293273528405</v>
      </c>
      <c r="AI2300" s="22">
        <f t="shared" si="348"/>
        <v>22.491853714019953</v>
      </c>
      <c r="AJ2300" s="20">
        <f t="shared" si="346"/>
        <v>-0.99035367305315247</v>
      </c>
    </row>
    <row r="2301" spans="1:36">
      <c r="A2301" s="162" t="s">
        <v>2319</v>
      </c>
      <c r="B2301" s="163">
        <v>243.61</v>
      </c>
      <c r="C2301" s="163">
        <v>253.36</v>
      </c>
      <c r="D2301" s="164">
        <f t="shared" si="349"/>
        <v>0.96151720871487212</v>
      </c>
      <c r="E2301" s="165">
        <v>5.9389999999999998E-2</v>
      </c>
      <c r="F2301" s="165">
        <v>9.3000000000000005E-4</v>
      </c>
      <c r="G2301" s="166">
        <v>0.71428999999999998</v>
      </c>
      <c r="H2301" s="166">
        <v>1.0200000000000001E-2</v>
      </c>
      <c r="I2301" s="165">
        <v>8.7239999999999998E-2</v>
      </c>
      <c r="J2301" s="165">
        <v>1.58E-3</v>
      </c>
      <c r="K2301" s="167">
        <v>2.6110000000000001E-2</v>
      </c>
      <c r="L2301" s="167">
        <v>4.4000000000000002E-4</v>
      </c>
      <c r="M2301" s="168">
        <v>581</v>
      </c>
      <c r="N2301" s="168">
        <v>18</v>
      </c>
      <c r="O2301" s="168">
        <v>547</v>
      </c>
      <c r="P2301" s="168">
        <v>6</v>
      </c>
      <c r="Q2301" s="168">
        <v>539</v>
      </c>
      <c r="R2301" s="168">
        <v>9</v>
      </c>
      <c r="S2301" s="168">
        <v>521</v>
      </c>
      <c r="T2301" s="168">
        <v>9</v>
      </c>
      <c r="U2301" s="168">
        <v>539</v>
      </c>
      <c r="V2301" s="168">
        <v>9</v>
      </c>
      <c r="W2301" s="169">
        <f t="shared" si="347"/>
        <v>1.4842300556586281</v>
      </c>
      <c r="X2301" s="85">
        <v>8.2168095519337403E-3</v>
      </c>
      <c r="Y2301" s="85">
        <v>2.4781560532531776E-5</v>
      </c>
      <c r="Z2301" s="86">
        <v>2.9769121389993947E-4</v>
      </c>
      <c r="AA2301" s="86">
        <v>1.0122638347907859E-6</v>
      </c>
      <c r="AB2301" s="86">
        <v>0.28188487815384872</v>
      </c>
      <c r="AC2301" s="86">
        <v>1.9838990462342679E-5</v>
      </c>
      <c r="AD2301" s="20">
        <f t="shared" si="341"/>
        <v>-31.372336941115631</v>
      </c>
      <c r="AE2301" s="20">
        <f t="shared" si="342"/>
        <v>-19.627328411646605</v>
      </c>
      <c r="AF2301" s="20">
        <f t="shared" si="343"/>
        <v>0.70242374170615129</v>
      </c>
      <c r="AG2301" s="21">
        <f t="shared" si="344"/>
        <v>1885.4264849228177</v>
      </c>
      <c r="AH2301" s="21">
        <f t="shared" si="350"/>
        <v>2721.7913394121779</v>
      </c>
      <c r="AI2301" s="22">
        <f t="shared" si="348"/>
        <v>26.930571642000814</v>
      </c>
      <c r="AJ2301" s="20">
        <f t="shared" si="346"/>
        <v>-0.99103339717168859</v>
      </c>
    </row>
    <row r="2302" spans="1:36">
      <c r="A2302" s="162" t="s">
        <v>2320</v>
      </c>
      <c r="B2302" s="163">
        <v>206.55</v>
      </c>
      <c r="C2302" s="163">
        <v>323.93</v>
      </c>
      <c r="D2302" s="164">
        <f t="shared" si="349"/>
        <v>0.63763776124471339</v>
      </c>
      <c r="E2302" s="165">
        <v>5.7610000000000001E-2</v>
      </c>
      <c r="F2302" s="165">
        <v>8.1999999999999998E-4</v>
      </c>
      <c r="G2302" s="166">
        <v>0.66700999999999999</v>
      </c>
      <c r="H2302" s="166">
        <v>8.6499999999999997E-3</v>
      </c>
      <c r="I2302" s="165">
        <v>8.3989999999999995E-2</v>
      </c>
      <c r="J2302" s="165">
        <v>1.5E-3</v>
      </c>
      <c r="K2302" s="167">
        <v>2.5329999999999998E-2</v>
      </c>
      <c r="L2302" s="167">
        <v>4.2999999999999999E-4</v>
      </c>
      <c r="M2302" s="168">
        <v>515</v>
      </c>
      <c r="N2302" s="168">
        <v>19</v>
      </c>
      <c r="O2302" s="168">
        <v>519</v>
      </c>
      <c r="P2302" s="168">
        <v>5</v>
      </c>
      <c r="Q2302" s="168">
        <v>520</v>
      </c>
      <c r="R2302" s="168">
        <v>9</v>
      </c>
      <c r="S2302" s="168">
        <v>506</v>
      </c>
      <c r="T2302" s="168">
        <v>8</v>
      </c>
      <c r="U2302" s="168">
        <v>520</v>
      </c>
      <c r="V2302" s="168">
        <v>9</v>
      </c>
      <c r="W2302" s="169">
        <f t="shared" si="347"/>
        <v>-0.1923076923076934</v>
      </c>
      <c r="X2302" s="85">
        <v>1.5524571576898832E-2</v>
      </c>
      <c r="Y2302" s="85">
        <v>6.9979792718798253E-5</v>
      </c>
      <c r="Z2302" s="86">
        <v>5.7670544132189738E-4</v>
      </c>
      <c r="AA2302" s="86">
        <v>2.5799628343470852E-6</v>
      </c>
      <c r="AB2302" s="86">
        <v>0.28188514567841177</v>
      </c>
      <c r="AC2302" s="86">
        <v>1.9592254131924385E-5</v>
      </c>
      <c r="AD2302" s="20">
        <f t="shared" si="341"/>
        <v>-31.362876154225063</v>
      </c>
      <c r="AE2302" s="20">
        <f t="shared" si="342"/>
        <v>-20.130630719349398</v>
      </c>
      <c r="AF2302" s="20">
        <f t="shared" si="343"/>
        <v>0.69365852834885144</v>
      </c>
      <c r="AG2302" s="21">
        <f t="shared" si="344"/>
        <v>1898.7255287419903</v>
      </c>
      <c r="AH2302" s="21">
        <f t="shared" si="350"/>
        <v>2738.8341697096812</v>
      </c>
      <c r="AI2302" s="22">
        <f t="shared" si="348"/>
        <v>26.785140223360258</v>
      </c>
      <c r="AJ2302" s="20">
        <f t="shared" si="346"/>
        <v>-0.98262935417705133</v>
      </c>
    </row>
    <row r="2303" spans="1:36">
      <c r="A2303" s="162" t="s">
        <v>2321</v>
      </c>
      <c r="B2303" s="163">
        <v>225.22</v>
      </c>
      <c r="C2303" s="163">
        <v>195.52</v>
      </c>
      <c r="D2303" s="164">
        <f t="shared" si="349"/>
        <v>1.1519026186579377</v>
      </c>
      <c r="E2303" s="165">
        <v>5.7970000000000001E-2</v>
      </c>
      <c r="F2303" s="165">
        <v>1E-3</v>
      </c>
      <c r="G2303" s="166">
        <v>0.6754</v>
      </c>
      <c r="H2303" s="166">
        <v>1.06E-2</v>
      </c>
      <c r="I2303" s="165">
        <v>8.4510000000000002E-2</v>
      </c>
      <c r="J2303" s="165">
        <v>1.5499999999999999E-3</v>
      </c>
      <c r="K2303" s="167">
        <v>2.6509999999999999E-2</v>
      </c>
      <c r="L2303" s="167">
        <v>4.4999999999999999E-4</v>
      </c>
      <c r="M2303" s="168">
        <v>529</v>
      </c>
      <c r="N2303" s="168">
        <v>18</v>
      </c>
      <c r="O2303" s="168">
        <v>524</v>
      </c>
      <c r="P2303" s="168">
        <v>6</v>
      </c>
      <c r="Q2303" s="168">
        <v>523</v>
      </c>
      <c r="R2303" s="168">
        <v>9</v>
      </c>
      <c r="S2303" s="168">
        <v>529</v>
      </c>
      <c r="T2303" s="168">
        <v>9</v>
      </c>
      <c r="U2303" s="168">
        <v>523</v>
      </c>
      <c r="V2303" s="168">
        <v>9</v>
      </c>
      <c r="W2303" s="169">
        <f t="shared" si="347"/>
        <v>0.19120458891012504</v>
      </c>
      <c r="X2303" s="85">
        <v>1.0419160551423811E-2</v>
      </c>
      <c r="Y2303" s="85">
        <v>1.3635315531187512E-4</v>
      </c>
      <c r="Z2303" s="86">
        <v>3.8006422330594128E-4</v>
      </c>
      <c r="AA2303" s="86">
        <v>4.527356265608656E-6</v>
      </c>
      <c r="AB2303" s="86">
        <v>0.28185867574030743</v>
      </c>
      <c r="AC2303" s="86">
        <v>1.956285438687522E-5</v>
      </c>
      <c r="AD2303" s="20">
        <f t="shared" si="341"/>
        <v>-32.298963818645497</v>
      </c>
      <c r="AE2303" s="20">
        <f t="shared" si="342"/>
        <v>-20.934364617795076</v>
      </c>
      <c r="AF2303" s="20">
        <f t="shared" si="343"/>
        <v>0.69262224280071905</v>
      </c>
      <c r="AG2303" s="21">
        <f t="shared" si="344"/>
        <v>1925.0624177286863</v>
      </c>
      <c r="AH2303" s="21">
        <f t="shared" si="350"/>
        <v>2791.0873098484076</v>
      </c>
      <c r="AI2303" s="22">
        <f t="shared" si="348"/>
        <v>26.593493536565347</v>
      </c>
      <c r="AJ2303" s="20">
        <f t="shared" si="346"/>
        <v>-0.98855228243054394</v>
      </c>
    </row>
    <row r="2304" spans="1:36">
      <c r="A2304" s="162" t="s">
        <v>2322</v>
      </c>
      <c r="B2304" s="163">
        <v>205.04</v>
      </c>
      <c r="C2304" s="163">
        <v>196.16</v>
      </c>
      <c r="D2304" s="164">
        <f t="shared" si="349"/>
        <v>1.045269168026101</v>
      </c>
      <c r="E2304" s="165">
        <v>5.8169999999999999E-2</v>
      </c>
      <c r="F2304" s="165">
        <v>9.8999999999999999E-4</v>
      </c>
      <c r="G2304" s="166">
        <v>0.68686999999999998</v>
      </c>
      <c r="H2304" s="166">
        <v>1.069E-2</v>
      </c>
      <c r="I2304" s="165">
        <v>8.5650000000000004E-2</v>
      </c>
      <c r="J2304" s="165">
        <v>1.57E-3</v>
      </c>
      <c r="K2304" s="167">
        <v>2.6360000000000001E-2</v>
      </c>
      <c r="L2304" s="167">
        <v>4.4999999999999999E-4</v>
      </c>
      <c r="M2304" s="168">
        <v>536</v>
      </c>
      <c r="N2304" s="168">
        <v>18</v>
      </c>
      <c r="O2304" s="168">
        <v>531</v>
      </c>
      <c r="P2304" s="168">
        <v>6</v>
      </c>
      <c r="Q2304" s="168">
        <v>530</v>
      </c>
      <c r="R2304" s="168">
        <v>9</v>
      </c>
      <c r="S2304" s="168">
        <v>526</v>
      </c>
      <c r="T2304" s="168">
        <v>9</v>
      </c>
      <c r="U2304" s="168">
        <v>530</v>
      </c>
      <c r="V2304" s="168">
        <v>9</v>
      </c>
      <c r="W2304" s="169">
        <f t="shared" si="347"/>
        <v>0.18867924528302638</v>
      </c>
      <c r="X2304" s="85">
        <v>1.1156075763894917E-2</v>
      </c>
      <c r="Y2304" s="85">
        <v>1.3288485005490445E-4</v>
      </c>
      <c r="Z2304" s="86">
        <v>3.9358109849770549E-4</v>
      </c>
      <c r="AA2304" s="86">
        <v>4.5517234202285683E-6</v>
      </c>
      <c r="AB2304" s="86">
        <v>0.28209221728334077</v>
      </c>
      <c r="AC2304" s="86">
        <v>2.1256872824920217E-5</v>
      </c>
      <c r="AD2304" s="20">
        <f t="shared" si="341"/>
        <v>-24.039958576494989</v>
      </c>
      <c r="AE2304" s="20">
        <f t="shared" si="342"/>
        <v>-12.517419320584589</v>
      </c>
      <c r="AF2304" s="20">
        <f t="shared" si="343"/>
        <v>0.75261058792010738</v>
      </c>
      <c r="AG2304" s="21">
        <f t="shared" si="344"/>
        <v>1607.2866419370312</v>
      </c>
      <c r="AH2304" s="21">
        <f t="shared" si="350"/>
        <v>2272.0865219051611</v>
      </c>
      <c r="AI2304" s="22">
        <f t="shared" si="348"/>
        <v>29.079281040099431</v>
      </c>
      <c r="AJ2304" s="20">
        <f t="shared" si="346"/>
        <v>-0.98814514763561123</v>
      </c>
    </row>
    <row r="2305" spans="1:36">
      <c r="A2305" s="170" t="s">
        <v>2323</v>
      </c>
      <c r="B2305" s="171">
        <v>376.89</v>
      </c>
      <c r="C2305" s="171">
        <v>614.41999999999996</v>
      </c>
      <c r="D2305" s="172">
        <f t="shared" si="349"/>
        <v>0.61340776667426189</v>
      </c>
      <c r="E2305" s="173">
        <v>5.2850000000000001E-2</v>
      </c>
      <c r="F2305" s="173">
        <v>7.5000000000000002E-4</v>
      </c>
      <c r="G2305" s="174">
        <v>0.37513000000000002</v>
      </c>
      <c r="H2305" s="174">
        <v>4.8199999999999996E-3</v>
      </c>
      <c r="I2305" s="173">
        <v>5.1490000000000001E-2</v>
      </c>
      <c r="J2305" s="173">
        <v>9.1E-4</v>
      </c>
      <c r="K2305" s="175">
        <v>1.602E-2</v>
      </c>
      <c r="L2305" s="175">
        <v>2.7E-4</v>
      </c>
      <c r="M2305" s="176">
        <v>322</v>
      </c>
      <c r="N2305" s="176">
        <v>19</v>
      </c>
      <c r="O2305" s="176">
        <v>323</v>
      </c>
      <c r="P2305" s="176">
        <v>4</v>
      </c>
      <c r="Q2305" s="176">
        <v>324</v>
      </c>
      <c r="R2305" s="176">
        <v>6</v>
      </c>
      <c r="S2305" s="176">
        <v>321</v>
      </c>
      <c r="T2305" s="176">
        <v>5</v>
      </c>
      <c r="U2305" s="176">
        <v>324</v>
      </c>
      <c r="V2305" s="176">
        <v>6</v>
      </c>
      <c r="W2305" s="177">
        <f t="shared" si="347"/>
        <v>-0.30864197530864601</v>
      </c>
      <c r="X2305" s="94">
        <v>1.9560795149172135E-2</v>
      </c>
      <c r="Y2305" s="94">
        <v>7.6899655843391012E-5</v>
      </c>
      <c r="Z2305" s="95">
        <v>7.1064514563097439E-4</v>
      </c>
      <c r="AA2305" s="95">
        <v>2.2678960399503448E-6</v>
      </c>
      <c r="AB2305" s="95">
        <v>0.28238225209716455</v>
      </c>
      <c r="AC2305" s="95">
        <v>2.1097991302296696E-5</v>
      </c>
      <c r="AD2305" s="48">
        <f t="shared" si="341"/>
        <v>-13.78311511873398</v>
      </c>
      <c r="AE2305" s="48">
        <f t="shared" si="342"/>
        <v>-6.8165964146682523</v>
      </c>
      <c r="AF2305" s="48">
        <f t="shared" si="343"/>
        <v>0.74664505603080022</v>
      </c>
      <c r="AG2305" s="49">
        <f t="shared" si="344"/>
        <v>1219.2094793200192</v>
      </c>
      <c r="AH2305" s="49">
        <f t="shared" si="350"/>
        <v>1759.6071269629633</v>
      </c>
      <c r="AI2305" s="50">
        <f t="shared" si="348"/>
        <v>29.316440971966358</v>
      </c>
      <c r="AJ2305" s="48">
        <f t="shared" si="346"/>
        <v>-0.97859502573400681</v>
      </c>
    </row>
    <row r="2306" spans="1:36">
      <c r="A2306" s="144" t="s">
        <v>2324</v>
      </c>
      <c r="B2306" s="61">
        <v>155.88999999999999</v>
      </c>
      <c r="C2306" s="61">
        <v>112.72</v>
      </c>
      <c r="D2306" s="12">
        <f t="shared" si="349"/>
        <v>1.3829843860894251</v>
      </c>
      <c r="E2306" s="178">
        <v>9.3600000000000003E-2</v>
      </c>
      <c r="F2306" s="178">
        <v>2.4499999999999999E-3</v>
      </c>
      <c r="G2306" s="179">
        <v>3.58731</v>
      </c>
      <c r="H2306" s="179">
        <v>8.7359999999999993E-2</v>
      </c>
      <c r="I2306" s="178">
        <v>0.27809</v>
      </c>
      <c r="J2306" s="178">
        <v>6.7999999999999996E-3</v>
      </c>
      <c r="K2306" s="180">
        <v>8.0990000000000006E-2</v>
      </c>
      <c r="L2306" s="180">
        <v>2.1900000000000001E-3</v>
      </c>
      <c r="M2306" s="60">
        <v>1500</v>
      </c>
      <c r="N2306" s="60">
        <v>21</v>
      </c>
      <c r="O2306" s="60">
        <v>1547</v>
      </c>
      <c r="P2306" s="60">
        <v>19</v>
      </c>
      <c r="Q2306" s="60">
        <v>1582</v>
      </c>
      <c r="R2306" s="60">
        <v>34</v>
      </c>
      <c r="S2306" s="60">
        <v>1574</v>
      </c>
      <c r="T2306" s="60">
        <v>41</v>
      </c>
      <c r="U2306" s="60">
        <v>1500</v>
      </c>
      <c r="V2306" s="60">
        <v>21</v>
      </c>
      <c r="W2306" s="17">
        <f>100*(M2306-Q2306)/M2306</f>
        <v>-5.4666666666666668</v>
      </c>
      <c r="X2306" s="85">
        <v>6.0333782236406001E-2</v>
      </c>
      <c r="Y2306" s="85">
        <v>1.4631103014070669E-3</v>
      </c>
      <c r="Z2306" s="85">
        <v>1.7569103429304345E-3</v>
      </c>
      <c r="AA2306" s="85">
        <v>3.0855420312023618E-5</v>
      </c>
      <c r="AB2306" s="86">
        <v>0.28198557882451819</v>
      </c>
      <c r="AC2306" s="86">
        <v>1.7465616192530434E-5</v>
      </c>
      <c r="AD2306" s="20">
        <f t="shared" si="341"/>
        <v>-27.811140264305536</v>
      </c>
      <c r="AE2306" s="20">
        <f t="shared" si="342"/>
        <v>3.7839514085002968</v>
      </c>
      <c r="AF2306" s="20">
        <f t="shared" si="343"/>
        <v>0.61972367840697928</v>
      </c>
      <c r="AG2306" s="21">
        <f t="shared" si="344"/>
        <v>1817.0544458051741</v>
      </c>
      <c r="AH2306" s="21">
        <f t="shared" si="350"/>
        <v>1994.3731792695432</v>
      </c>
      <c r="AI2306" s="22">
        <f t="shared" si="348"/>
        <v>24.6839350416667</v>
      </c>
      <c r="AJ2306" s="20">
        <f t="shared" si="346"/>
        <v>-0.94708101376715559</v>
      </c>
    </row>
    <row r="2307" spans="1:36">
      <c r="A2307" s="144" t="s">
        <v>2325</v>
      </c>
      <c r="B2307" s="61">
        <v>93.46</v>
      </c>
      <c r="C2307" s="61">
        <v>186.78</v>
      </c>
      <c r="D2307" s="12">
        <f t="shared" si="349"/>
        <v>0.50037477245957807</v>
      </c>
      <c r="E2307" s="178">
        <v>5.0630000000000001E-2</v>
      </c>
      <c r="F2307" s="178">
        <v>8.4600000000000005E-3</v>
      </c>
      <c r="G2307" s="179">
        <v>0.14318</v>
      </c>
      <c r="H2307" s="179">
        <v>2.2079999999999999E-2</v>
      </c>
      <c r="I2307" s="178">
        <v>2.052E-2</v>
      </c>
      <c r="J2307" s="178">
        <v>1.41E-3</v>
      </c>
      <c r="K2307" s="180">
        <v>8.3599999999999994E-3</v>
      </c>
      <c r="L2307" s="180">
        <v>1.2800000000000001E-3</v>
      </c>
      <c r="M2307" s="60">
        <v>224</v>
      </c>
      <c r="N2307" s="60">
        <v>222</v>
      </c>
      <c r="O2307" s="60">
        <v>136</v>
      </c>
      <c r="P2307" s="60">
        <v>20</v>
      </c>
      <c r="Q2307" s="60">
        <v>131</v>
      </c>
      <c r="R2307" s="60">
        <v>9</v>
      </c>
      <c r="S2307" s="60">
        <v>168</v>
      </c>
      <c r="T2307" s="60">
        <v>26</v>
      </c>
      <c r="U2307" s="60">
        <v>131</v>
      </c>
      <c r="V2307" s="60">
        <v>9</v>
      </c>
      <c r="W2307" s="17">
        <f t="shared" ref="W2307:W2371" si="351">100*(O2307-Q2307)/O2307</f>
        <v>3.6764705882352939</v>
      </c>
      <c r="X2307" s="85">
        <v>2.8631894107305239E-2</v>
      </c>
      <c r="Y2307" s="85">
        <v>1.6087541852697861E-4</v>
      </c>
      <c r="Z2307" s="85">
        <v>9.9459075375146885E-4</v>
      </c>
      <c r="AA2307" s="85">
        <v>4.1725949657915725E-6</v>
      </c>
      <c r="AB2307" s="86">
        <v>0.28294673766088574</v>
      </c>
      <c r="AC2307" s="86">
        <v>1.9845304512821423E-5</v>
      </c>
      <c r="AD2307" s="20">
        <f t="shared" si="341"/>
        <v>6.1794541498350064</v>
      </c>
      <c r="AE2307" s="20">
        <f t="shared" si="342"/>
        <v>8.9710661688791049</v>
      </c>
      <c r="AF2307" s="20">
        <f t="shared" si="343"/>
        <v>0.70201476166706611</v>
      </c>
      <c r="AG2307" s="21">
        <f t="shared" si="344"/>
        <v>432.49905283499322</v>
      </c>
      <c r="AH2307" s="21">
        <f t="shared" si="350"/>
        <v>610.86863026331025</v>
      </c>
      <c r="AI2307" s="22">
        <f t="shared" si="348"/>
        <v>28.195936338685499</v>
      </c>
      <c r="AJ2307" s="20">
        <f t="shared" si="346"/>
        <v>-0.97004244717616062</v>
      </c>
    </row>
    <row r="2308" spans="1:36">
      <c r="A2308" s="144" t="s">
        <v>2326</v>
      </c>
      <c r="B2308" s="61">
        <v>100.59</v>
      </c>
      <c r="C2308" s="61">
        <v>161.11000000000001</v>
      </c>
      <c r="D2308" s="12">
        <f t="shared" si="349"/>
        <v>0.62435603004158646</v>
      </c>
      <c r="E2308" s="178">
        <v>7.7990000000000004E-2</v>
      </c>
      <c r="F2308" s="178">
        <v>2.5500000000000002E-3</v>
      </c>
      <c r="G2308" s="179">
        <v>2.1132599999999999</v>
      </c>
      <c r="H2308" s="179">
        <v>6.3549999999999995E-2</v>
      </c>
      <c r="I2308" s="178">
        <v>0.19661000000000001</v>
      </c>
      <c r="J2308" s="178">
        <v>5.0899999999999999E-3</v>
      </c>
      <c r="K2308" s="180">
        <v>5.6239999999999998E-2</v>
      </c>
      <c r="L2308" s="180">
        <v>2.3E-3</v>
      </c>
      <c r="M2308" s="60">
        <v>1147</v>
      </c>
      <c r="N2308" s="60">
        <v>27</v>
      </c>
      <c r="O2308" s="60">
        <v>1153</v>
      </c>
      <c r="P2308" s="60">
        <v>21</v>
      </c>
      <c r="Q2308" s="60">
        <v>1157</v>
      </c>
      <c r="R2308" s="60">
        <v>27</v>
      </c>
      <c r="S2308" s="60">
        <v>1106</v>
      </c>
      <c r="T2308" s="60">
        <v>44</v>
      </c>
      <c r="U2308" s="60">
        <v>1147</v>
      </c>
      <c r="V2308" s="60">
        <v>27</v>
      </c>
      <c r="W2308" s="17">
        <f>100*(M2308-Q2308)/M2308</f>
        <v>-0.87183958151700092</v>
      </c>
      <c r="X2308" s="85">
        <v>3.3769578056637509E-2</v>
      </c>
      <c r="Y2308" s="85">
        <v>2.397371233473016E-4</v>
      </c>
      <c r="Z2308" s="85">
        <v>1.0315482666642163E-3</v>
      </c>
      <c r="AA2308" s="85">
        <v>6.6182992898581309E-6</v>
      </c>
      <c r="AB2308" s="86">
        <v>0.28209704246058109</v>
      </c>
      <c r="AC2308" s="86">
        <v>2.0908357961982844E-5</v>
      </c>
      <c r="AD2308" s="20">
        <f t="shared" si="341"/>
        <v>-23.869320138448778</v>
      </c>
      <c r="AE2308" s="20">
        <f t="shared" si="342"/>
        <v>0.75753280405654877</v>
      </c>
      <c r="AF2308" s="20">
        <f t="shared" si="343"/>
        <v>0.74129083526305972</v>
      </c>
      <c r="AG2308" s="21">
        <f t="shared" si="344"/>
        <v>1627.6036336834054</v>
      </c>
      <c r="AH2308" s="21">
        <f t="shared" si="350"/>
        <v>1911.1795899854346</v>
      </c>
      <c r="AI2308" s="22">
        <f t="shared" si="348"/>
        <v>29.07979429279203</v>
      </c>
      <c r="AJ2308" s="20">
        <f t="shared" si="346"/>
        <v>-0.968929269076379</v>
      </c>
    </row>
    <row r="2309" spans="1:36">
      <c r="A2309" s="144" t="s">
        <v>2327</v>
      </c>
      <c r="B2309" s="61">
        <v>129.52000000000001</v>
      </c>
      <c r="C2309" s="61">
        <v>217.38</v>
      </c>
      <c r="D2309" s="12">
        <f t="shared" si="349"/>
        <v>0.59582298279510537</v>
      </c>
      <c r="E2309" s="178">
        <v>7.3749999999999996E-2</v>
      </c>
      <c r="F2309" s="178">
        <v>2.8500000000000001E-3</v>
      </c>
      <c r="G2309" s="179">
        <v>1.78268</v>
      </c>
      <c r="H2309" s="179">
        <v>6.3289999999999999E-2</v>
      </c>
      <c r="I2309" s="178">
        <v>0.17538999999999999</v>
      </c>
      <c r="J2309" s="178">
        <v>4.8799999999999998E-3</v>
      </c>
      <c r="K2309" s="180">
        <v>5.4600000000000003E-2</v>
      </c>
      <c r="L2309" s="180">
        <v>2.5100000000000001E-3</v>
      </c>
      <c r="M2309" s="60">
        <v>1035</v>
      </c>
      <c r="N2309" s="60">
        <v>33</v>
      </c>
      <c r="O2309" s="60">
        <v>1039</v>
      </c>
      <c r="P2309" s="60">
        <v>23</v>
      </c>
      <c r="Q2309" s="60">
        <v>1042</v>
      </c>
      <c r="R2309" s="60">
        <v>27</v>
      </c>
      <c r="S2309" s="60">
        <v>1075</v>
      </c>
      <c r="T2309" s="60">
        <v>48</v>
      </c>
      <c r="U2309" s="60">
        <v>1035</v>
      </c>
      <c r="V2309" s="60">
        <v>33</v>
      </c>
      <c r="W2309" s="17">
        <f>100*(M2309-Q2309)/M2309</f>
        <v>-0.67632850241545894</v>
      </c>
      <c r="X2309" s="85">
        <v>5.3639644810496739E-2</v>
      </c>
      <c r="Y2309" s="85">
        <v>1.5108232013946519E-3</v>
      </c>
      <c r="Z2309" s="85">
        <v>1.5755812209011153E-3</v>
      </c>
      <c r="AA2309" s="85">
        <v>3.676045780057003E-5</v>
      </c>
      <c r="AB2309" s="86">
        <v>0.28198309691785534</v>
      </c>
      <c r="AC2309" s="86">
        <v>2.741870717867242E-5</v>
      </c>
      <c r="AD2309" s="20">
        <f t="shared" si="341"/>
        <v>-27.898910859091018</v>
      </c>
      <c r="AE2309" s="20">
        <f t="shared" si="342"/>
        <v>-6.090740067893341</v>
      </c>
      <c r="AF2309" s="20">
        <f t="shared" si="343"/>
        <v>0.97186646682639455</v>
      </c>
      <c r="AG2309" s="21">
        <f t="shared" si="344"/>
        <v>1811.7463640852218</v>
      </c>
      <c r="AH2309" s="21">
        <f t="shared" si="350"/>
        <v>2252.1317236125133</v>
      </c>
      <c r="AI2309" s="22">
        <f t="shared" si="348"/>
        <v>38.568519148288033</v>
      </c>
      <c r="AJ2309" s="20">
        <f t="shared" si="346"/>
        <v>-0.95254273431020742</v>
      </c>
    </row>
    <row r="2310" spans="1:36">
      <c r="A2310" s="144" t="s">
        <v>2328</v>
      </c>
      <c r="B2310" s="61">
        <v>142.62</v>
      </c>
      <c r="C2310" s="61">
        <v>210.38</v>
      </c>
      <c r="D2310" s="12">
        <f t="shared" si="349"/>
        <v>0.67791615172544928</v>
      </c>
      <c r="E2310" s="178">
        <v>4.6710000000000002E-2</v>
      </c>
      <c r="F2310" s="178">
        <v>5.0800000000000003E-3</v>
      </c>
      <c r="G2310" s="179">
        <v>8.4029999999999994E-2</v>
      </c>
      <c r="H2310" s="179">
        <v>8.5400000000000007E-3</v>
      </c>
      <c r="I2310" s="178">
        <v>1.3050000000000001E-2</v>
      </c>
      <c r="J2310" s="178">
        <v>5.6999999999999998E-4</v>
      </c>
      <c r="K2310" s="180">
        <v>4.45E-3</v>
      </c>
      <c r="L2310" s="180">
        <v>3.6000000000000002E-4</v>
      </c>
      <c r="M2310" s="60">
        <v>34</v>
      </c>
      <c r="N2310" s="60">
        <v>144</v>
      </c>
      <c r="O2310" s="60">
        <v>82</v>
      </c>
      <c r="P2310" s="60">
        <v>8</v>
      </c>
      <c r="Q2310" s="60">
        <v>84</v>
      </c>
      <c r="R2310" s="60">
        <v>4</v>
      </c>
      <c r="S2310" s="60">
        <v>90</v>
      </c>
      <c r="T2310" s="60">
        <v>7</v>
      </c>
      <c r="U2310" s="60">
        <v>84</v>
      </c>
      <c r="V2310" s="60">
        <v>4</v>
      </c>
      <c r="W2310" s="17">
        <f t="shared" si="351"/>
        <v>-2.4390243902439024</v>
      </c>
      <c r="X2310" s="85">
        <v>4.5466790281675891E-2</v>
      </c>
      <c r="Y2310" s="85">
        <v>5.6112880505730753E-4</v>
      </c>
      <c r="Z2310" s="85">
        <v>1.5157714727056211E-3</v>
      </c>
      <c r="AA2310" s="85">
        <v>1.4498481840281546E-5</v>
      </c>
      <c r="AB2310" s="86">
        <v>0.28307525568913694</v>
      </c>
      <c r="AC2310" s="86">
        <v>2.34476264766331E-5</v>
      </c>
      <c r="AD2310" s="20">
        <f t="shared" si="341"/>
        <v>10.724388876441893</v>
      </c>
      <c r="AE2310" s="20">
        <f t="shared" si="342"/>
        <v>12.485395449817194</v>
      </c>
      <c r="AF2310" s="20">
        <f t="shared" si="343"/>
        <v>0.82935892093124053</v>
      </c>
      <c r="AG2310" s="21">
        <f t="shared" si="344"/>
        <v>253.15778208607867</v>
      </c>
      <c r="AH2310" s="21">
        <f t="shared" si="350"/>
        <v>349.49295618644283</v>
      </c>
      <c r="AI2310" s="22">
        <f t="shared" si="348"/>
        <v>33.89991576538651</v>
      </c>
      <c r="AJ2310" s="20">
        <f t="shared" si="346"/>
        <v>-0.95434423274983071</v>
      </c>
    </row>
    <row r="2311" spans="1:36">
      <c r="A2311" s="144" t="s">
        <v>2329</v>
      </c>
      <c r="B2311" s="61">
        <v>442.41</v>
      </c>
      <c r="C2311" s="61">
        <v>920.87</v>
      </c>
      <c r="D2311" s="12">
        <f t="shared" si="349"/>
        <v>0.48042611877898078</v>
      </c>
      <c r="E2311" s="178">
        <v>5.1360000000000003E-2</v>
      </c>
      <c r="F2311" s="178">
        <v>1.6900000000000001E-3</v>
      </c>
      <c r="G2311" s="179">
        <v>0.23734</v>
      </c>
      <c r="H2311" s="179">
        <v>7.2199999999999999E-3</v>
      </c>
      <c r="I2311" s="178">
        <v>3.3529999999999997E-2</v>
      </c>
      <c r="J2311" s="178">
        <v>7.7999999999999999E-4</v>
      </c>
      <c r="K2311" s="180">
        <v>1.1169999999999999E-2</v>
      </c>
      <c r="L2311" s="180">
        <v>4.0999999999999999E-4</v>
      </c>
      <c r="M2311" s="60">
        <v>257</v>
      </c>
      <c r="N2311" s="60">
        <v>33</v>
      </c>
      <c r="O2311" s="60">
        <v>216</v>
      </c>
      <c r="P2311" s="60">
        <v>6</v>
      </c>
      <c r="Q2311" s="60">
        <v>213</v>
      </c>
      <c r="R2311" s="60">
        <v>5</v>
      </c>
      <c r="S2311" s="60">
        <v>225</v>
      </c>
      <c r="T2311" s="60">
        <v>8</v>
      </c>
      <c r="U2311" s="60">
        <v>213</v>
      </c>
      <c r="V2311" s="60">
        <v>5</v>
      </c>
      <c r="W2311" s="17">
        <f t="shared" si="351"/>
        <v>1.3888888888888888</v>
      </c>
      <c r="X2311" s="85">
        <v>0.10132398173575519</v>
      </c>
      <c r="Y2311" s="85">
        <v>1.9758094780906173E-3</v>
      </c>
      <c r="Z2311" s="85">
        <v>2.6341425182444937E-3</v>
      </c>
      <c r="AA2311" s="85">
        <v>4.5428200913667193E-5</v>
      </c>
      <c r="AB2311" s="86">
        <v>0.28252105967158625</v>
      </c>
      <c r="AC2311" s="86">
        <v>2.3742875529137793E-5</v>
      </c>
      <c r="AD2311" s="20">
        <f t="shared" si="341"/>
        <v>-8.8742990258505738</v>
      </c>
      <c r="AE2311" s="20">
        <f t="shared" si="342"/>
        <v>-4.5689086886602226</v>
      </c>
      <c r="AF2311" s="20">
        <f t="shared" si="343"/>
        <v>0.84004032903217196</v>
      </c>
      <c r="AG2311" s="21">
        <f t="shared" si="344"/>
        <v>1080.6635224924601</v>
      </c>
      <c r="AH2311" s="21">
        <f t="shared" si="350"/>
        <v>1533.6307569193298</v>
      </c>
      <c r="AI2311" s="22">
        <f t="shared" si="348"/>
        <v>34.85774964554912</v>
      </c>
      <c r="AJ2311" s="20">
        <f t="shared" si="346"/>
        <v>-0.92065835788420203</v>
      </c>
    </row>
    <row r="2312" spans="1:36">
      <c r="A2312" s="144" t="s">
        <v>2330</v>
      </c>
      <c r="B2312" s="61">
        <v>274.79000000000002</v>
      </c>
      <c r="C2312" s="61">
        <v>265.82</v>
      </c>
      <c r="D2312" s="12">
        <f t="shared" si="349"/>
        <v>1.033744639229554</v>
      </c>
      <c r="E2312" s="178">
        <v>5.2589999999999998E-2</v>
      </c>
      <c r="F2312" s="178">
        <v>3.7299999999999998E-3</v>
      </c>
      <c r="G2312" s="179">
        <v>0.36720999999999998</v>
      </c>
      <c r="H2312" s="179">
        <v>2.3949999999999999E-2</v>
      </c>
      <c r="I2312" s="178">
        <v>5.067E-2</v>
      </c>
      <c r="J2312" s="178">
        <v>1.8E-3</v>
      </c>
      <c r="K2312" s="180">
        <v>1.6029999999999999E-2</v>
      </c>
      <c r="L2312" s="180">
        <v>8.5999999999999998E-4</v>
      </c>
      <c r="M2312" s="60">
        <v>311</v>
      </c>
      <c r="N2312" s="60">
        <v>86</v>
      </c>
      <c r="O2312" s="60">
        <v>318</v>
      </c>
      <c r="P2312" s="60">
        <v>18</v>
      </c>
      <c r="Q2312" s="60">
        <v>319</v>
      </c>
      <c r="R2312" s="60">
        <v>11</v>
      </c>
      <c r="S2312" s="60">
        <v>321</v>
      </c>
      <c r="T2312" s="60">
        <v>17</v>
      </c>
      <c r="U2312" s="60">
        <v>319</v>
      </c>
      <c r="V2312" s="60">
        <v>11</v>
      </c>
      <c r="W2312" s="17">
        <f t="shared" si="351"/>
        <v>-0.31446540880503143</v>
      </c>
      <c r="X2312" s="85">
        <v>9.4975845764587702E-2</v>
      </c>
      <c r="Y2312" s="85">
        <v>1.595271838818121E-3</v>
      </c>
      <c r="Z2312" s="85">
        <v>3.1338619808440171E-3</v>
      </c>
      <c r="AA2312" s="85">
        <v>6.2681474127963092E-5</v>
      </c>
      <c r="AB2312" s="86">
        <v>0.2820703708045077</v>
      </c>
      <c r="AC2312" s="86">
        <v>3.962872017682915E-5</v>
      </c>
      <c r="AD2312" s="20">
        <f t="shared" si="341"/>
        <v>-24.812541393501863</v>
      </c>
      <c r="AE2312" s="20">
        <f t="shared" si="342"/>
        <v>-18.473376159783285</v>
      </c>
      <c r="AF2312" s="20">
        <f t="shared" si="343"/>
        <v>1.4024207848293182</v>
      </c>
      <c r="AG2312" s="21">
        <f t="shared" si="344"/>
        <v>1762.2970152348394</v>
      </c>
      <c r="AH2312" s="21">
        <f t="shared" si="350"/>
        <v>2485.178559630664</v>
      </c>
      <c r="AI2312" s="22">
        <f t="shared" si="348"/>
        <v>58.271319258738458</v>
      </c>
      <c r="AJ2312" s="20">
        <f t="shared" si="346"/>
        <v>-0.90560656684204766</v>
      </c>
    </row>
    <row r="2313" spans="1:36">
      <c r="A2313" s="144" t="s">
        <v>2331</v>
      </c>
      <c r="B2313" s="61">
        <v>44.06</v>
      </c>
      <c r="C2313" s="61">
        <v>119.98</v>
      </c>
      <c r="D2313" s="12">
        <f t="shared" si="349"/>
        <v>0.36722787131188533</v>
      </c>
      <c r="E2313" s="178">
        <v>5.1130000000000002E-2</v>
      </c>
      <c r="F2313" s="178">
        <v>5.28E-3</v>
      </c>
      <c r="G2313" s="179">
        <v>0.29987999999999998</v>
      </c>
      <c r="H2313" s="179">
        <v>2.8570000000000002E-2</v>
      </c>
      <c r="I2313" s="178">
        <v>4.2549999999999998E-2</v>
      </c>
      <c r="J2313" s="178">
        <v>1.98E-3</v>
      </c>
      <c r="K2313" s="180">
        <v>1.4710000000000001E-2</v>
      </c>
      <c r="L2313" s="180">
        <v>1.82E-3</v>
      </c>
      <c r="M2313" s="60">
        <v>247</v>
      </c>
      <c r="N2313" s="60">
        <v>133</v>
      </c>
      <c r="O2313" s="60">
        <v>266</v>
      </c>
      <c r="P2313" s="60">
        <v>22</v>
      </c>
      <c r="Q2313" s="60">
        <v>269</v>
      </c>
      <c r="R2313" s="60">
        <v>12</v>
      </c>
      <c r="S2313" s="60">
        <v>295</v>
      </c>
      <c r="T2313" s="60">
        <v>36</v>
      </c>
      <c r="U2313" s="60">
        <v>269</v>
      </c>
      <c r="V2313" s="60">
        <v>12</v>
      </c>
      <c r="W2313" s="17">
        <f t="shared" si="351"/>
        <v>-1.1278195488721805</v>
      </c>
      <c r="X2313" s="85">
        <v>1.8008390177054599E-2</v>
      </c>
      <c r="Y2313" s="85">
        <v>2.0121124290668977E-4</v>
      </c>
      <c r="Z2313" s="85">
        <v>7.3198373995072706E-4</v>
      </c>
      <c r="AA2313" s="85">
        <v>3.094745444121666E-6</v>
      </c>
      <c r="AB2313" s="86">
        <v>0.28299401595893431</v>
      </c>
      <c r="AC2313" s="86">
        <v>1.2815970128531483E-5</v>
      </c>
      <c r="AD2313" s="20">
        <f t="shared" si="341"/>
        <v>7.8514124076733971</v>
      </c>
      <c r="AE2313" s="20">
        <f t="shared" si="342"/>
        <v>13.640669141219419</v>
      </c>
      <c r="AF2313" s="20">
        <f t="shared" si="343"/>
        <v>0.45349435672313609</v>
      </c>
      <c r="AG2313" s="21">
        <f t="shared" si="344"/>
        <v>362.76409643830351</v>
      </c>
      <c r="AH2313" s="21">
        <f t="shared" si="350"/>
        <v>419.28037875648795</v>
      </c>
      <c r="AI2313" s="22">
        <f t="shared" si="348"/>
        <v>18.103661468314158</v>
      </c>
      <c r="AJ2313" s="20">
        <f t="shared" si="346"/>
        <v>-0.97795229698943598</v>
      </c>
    </row>
    <row r="2314" spans="1:36">
      <c r="A2314" s="144" t="s">
        <v>2332</v>
      </c>
      <c r="B2314" s="61">
        <v>113.37</v>
      </c>
      <c r="C2314" s="61">
        <v>216.01</v>
      </c>
      <c r="D2314" s="12">
        <f t="shared" si="349"/>
        <v>0.52483681311050423</v>
      </c>
      <c r="E2314" s="178">
        <v>4.9540000000000001E-2</v>
      </c>
      <c r="F2314" s="178">
        <v>6.0099999999999997E-3</v>
      </c>
      <c r="G2314" s="179">
        <v>0.15645000000000001</v>
      </c>
      <c r="H2314" s="179">
        <v>1.755E-2</v>
      </c>
      <c r="I2314" s="178">
        <v>2.291E-2</v>
      </c>
      <c r="J2314" s="178">
        <v>1.1800000000000001E-3</v>
      </c>
      <c r="K2314" s="180">
        <v>7.0600000000000003E-3</v>
      </c>
      <c r="L2314" s="180">
        <v>8.7000000000000001E-4</v>
      </c>
      <c r="M2314" s="60">
        <v>173</v>
      </c>
      <c r="N2314" s="60">
        <v>158</v>
      </c>
      <c r="O2314" s="60">
        <v>148</v>
      </c>
      <c r="P2314" s="60">
        <v>15</v>
      </c>
      <c r="Q2314" s="60">
        <v>146</v>
      </c>
      <c r="R2314" s="60">
        <v>7</v>
      </c>
      <c r="S2314" s="60">
        <v>142</v>
      </c>
      <c r="T2314" s="60">
        <v>17</v>
      </c>
      <c r="U2314" s="60">
        <v>146</v>
      </c>
      <c r="V2314" s="60">
        <v>7</v>
      </c>
      <c r="W2314" s="17">
        <f t="shared" si="351"/>
        <v>1.3513513513513513</v>
      </c>
      <c r="X2314" s="85">
        <v>3.7525104420426766E-2</v>
      </c>
      <c r="Y2314" s="85">
        <v>6.1122676262137336E-4</v>
      </c>
      <c r="Z2314" s="85">
        <v>1.4564944903382607E-3</v>
      </c>
      <c r="AA2314" s="85">
        <v>2.5365673862429404E-5</v>
      </c>
      <c r="AB2314" s="86">
        <v>0.282923342253661</v>
      </c>
      <c r="AC2314" s="86">
        <v>1.4711496568546172E-5</v>
      </c>
      <c r="AD2314" s="20">
        <f t="shared" si="341"/>
        <v>5.3520947498686411</v>
      </c>
      <c r="AE2314" s="20">
        <f t="shared" si="342"/>
        <v>8.4190772251746537</v>
      </c>
      <c r="AF2314" s="20">
        <f t="shared" si="343"/>
        <v>0.52042680008538933</v>
      </c>
      <c r="AG2314" s="21">
        <f t="shared" si="344"/>
        <v>471.51720302497574</v>
      </c>
      <c r="AH2314" s="21">
        <f t="shared" si="350"/>
        <v>657.71748303842128</v>
      </c>
      <c r="AI2314" s="22">
        <f t="shared" si="348"/>
        <v>21.146425636893525</v>
      </c>
      <c r="AJ2314" s="20">
        <f t="shared" si="346"/>
        <v>-0.95612968402595599</v>
      </c>
    </row>
    <row r="2315" spans="1:36">
      <c r="A2315" s="137" t="s">
        <v>2333</v>
      </c>
      <c r="B2315" s="67">
        <v>60.42</v>
      </c>
      <c r="C2315" s="67">
        <v>225.23</v>
      </c>
      <c r="D2315" s="104">
        <f>B2315/C2315</f>
        <v>0.26825911290680637</v>
      </c>
      <c r="E2315" s="181">
        <v>0.17319000000000001</v>
      </c>
      <c r="F2315" s="181">
        <v>7.6800000000000002E-3</v>
      </c>
      <c r="G2315" s="182">
        <v>8.9633400000000005</v>
      </c>
      <c r="H2315" s="182">
        <v>0.36131000000000002</v>
      </c>
      <c r="I2315" s="181">
        <v>0.37552999999999997</v>
      </c>
      <c r="J2315" s="181">
        <v>1.491E-2</v>
      </c>
      <c r="K2315" s="183">
        <v>0.11282</v>
      </c>
      <c r="L2315" s="183">
        <v>1.1979999999999999E-2</v>
      </c>
      <c r="M2315" s="66">
        <v>2589</v>
      </c>
      <c r="N2315" s="66">
        <v>31</v>
      </c>
      <c r="O2315" s="66">
        <v>2334</v>
      </c>
      <c r="P2315" s="66">
        <v>37</v>
      </c>
      <c r="Q2315" s="66">
        <v>2055</v>
      </c>
      <c r="R2315" s="66">
        <v>70</v>
      </c>
      <c r="S2315" s="66">
        <v>2161</v>
      </c>
      <c r="T2315" s="66">
        <v>218</v>
      </c>
      <c r="U2315" s="66">
        <v>2589</v>
      </c>
      <c r="V2315" s="66">
        <v>31</v>
      </c>
      <c r="W2315" s="30">
        <f>100*(M2315-Q2315)/M2315</f>
        <v>20.625724217844727</v>
      </c>
      <c r="X2315" s="88">
        <v>2.2713462558111085E-2</v>
      </c>
      <c r="Y2315" s="88">
        <v>2.1360719631434538E-4</v>
      </c>
      <c r="Z2315" s="88">
        <v>8.4086887046936525E-4</v>
      </c>
      <c r="AA2315" s="88">
        <v>5.6539669947359945E-6</v>
      </c>
      <c r="AB2315" s="32">
        <v>0.28099419240372225</v>
      </c>
      <c r="AC2315" s="32">
        <v>2.1920619070345077E-5</v>
      </c>
      <c r="AD2315" s="33">
        <f>((AB2315/0.282772)-1)*10000</f>
        <v>-62.870708425083464</v>
      </c>
      <c r="AE2315" s="33">
        <f>((AB2315-Z2315*(EXP(0.00001865*U2315) -1))/(0.282772-0.0332*(EXP(0.00001867*U2315) -1))-1)*10000</f>
        <v>-6.2324543048941639</v>
      </c>
      <c r="AF2315" s="33">
        <f>(AC2315/(0.282772-0.0332*(EXP(0.00001867*U2315) -1)))*10000</f>
        <v>0.77973855856427421</v>
      </c>
      <c r="AG2315" s="34">
        <f>10000/0.1867*LN(1+(AB2315-0.28325)/(Z2315-0.0384))</f>
        <v>3124.0313620668908</v>
      </c>
      <c r="AH2315" s="34">
        <f>AG2315-(AG2315-U2315)*(-0.55-AJ2315)/(-0.55-0.16)</f>
        <v>3444.0499151040735</v>
      </c>
      <c r="AI2315" s="35">
        <f>AG2315-(1/0.00001867)*LN(1+(AB2315+AC2315-0.28325)/(Z2315-0.0384))</f>
        <v>29.497283759037146</v>
      </c>
      <c r="AJ2315" s="33">
        <f>Z2315/0.0332-1</f>
        <v>-0.97467262438345281</v>
      </c>
    </row>
    <row r="2316" spans="1:36">
      <c r="A2316" s="144" t="s">
        <v>2334</v>
      </c>
      <c r="B2316" s="61">
        <v>96.25</v>
      </c>
      <c r="C2316" s="61">
        <v>186.41</v>
      </c>
      <c r="D2316" s="12">
        <f t="shared" si="349"/>
        <v>0.51633496057078487</v>
      </c>
      <c r="E2316" s="178">
        <v>4.9020000000000001E-2</v>
      </c>
      <c r="F2316" s="178">
        <v>3.9399999999999999E-3</v>
      </c>
      <c r="G2316" s="179">
        <v>0.14632000000000001</v>
      </c>
      <c r="H2316" s="179">
        <v>1.085E-2</v>
      </c>
      <c r="I2316" s="178">
        <v>2.1659999999999999E-2</v>
      </c>
      <c r="J2316" s="178">
        <v>8.0999999999999996E-4</v>
      </c>
      <c r="K2316" s="180">
        <v>7.0400000000000003E-3</v>
      </c>
      <c r="L2316" s="180">
        <v>5.8E-4</v>
      </c>
      <c r="M2316" s="60">
        <v>149</v>
      </c>
      <c r="N2316" s="60">
        <v>101</v>
      </c>
      <c r="O2316" s="60">
        <v>139</v>
      </c>
      <c r="P2316" s="60">
        <v>10</v>
      </c>
      <c r="Q2316" s="60">
        <v>138</v>
      </c>
      <c r="R2316" s="60">
        <v>5</v>
      </c>
      <c r="S2316" s="60">
        <v>142</v>
      </c>
      <c r="T2316" s="60">
        <v>12</v>
      </c>
      <c r="U2316" s="60">
        <v>138</v>
      </c>
      <c r="V2316" s="60">
        <v>5</v>
      </c>
      <c r="W2316" s="17">
        <f t="shared" si="351"/>
        <v>0.71942446043165464</v>
      </c>
      <c r="X2316" s="85">
        <v>2.4385269015689822E-2</v>
      </c>
      <c r="Y2316" s="85">
        <v>8.3076652753201252E-5</v>
      </c>
      <c r="Z2316" s="85">
        <v>8.2721342145250358E-4</v>
      </c>
      <c r="AA2316" s="85">
        <v>1.7333408508612165E-6</v>
      </c>
      <c r="AB2316" s="86">
        <v>0.28295762419391302</v>
      </c>
      <c r="AC2316" s="86">
        <v>2.0109631151337648E-5</v>
      </c>
      <c r="AD2316" s="20">
        <f t="shared" si="341"/>
        <v>6.564447466970158</v>
      </c>
      <c r="AE2316" s="20">
        <f t="shared" si="342"/>
        <v>9.5208421424630707</v>
      </c>
      <c r="AF2316" s="20">
        <f t="shared" si="343"/>
        <v>0.71137609096164445</v>
      </c>
      <c r="AG2316" s="21">
        <f t="shared" si="344"/>
        <v>415.18285626904668</v>
      </c>
      <c r="AH2316" s="21">
        <f t="shared" si="350"/>
        <v>581.13493898401623</v>
      </c>
      <c r="AI2316" s="22">
        <f t="shared" si="348"/>
        <v>28.453474903904578</v>
      </c>
      <c r="AJ2316" s="20">
        <f t="shared" si="346"/>
        <v>-0.97508393308878005</v>
      </c>
    </row>
    <row r="2317" spans="1:36">
      <c r="A2317" s="144" t="s">
        <v>2335</v>
      </c>
      <c r="B2317" s="61">
        <v>107.33</v>
      </c>
      <c r="C2317" s="61">
        <v>127.03</v>
      </c>
      <c r="D2317" s="12">
        <f t="shared" si="349"/>
        <v>0.84491852318349991</v>
      </c>
      <c r="E2317" s="178">
        <v>8.1780000000000005E-2</v>
      </c>
      <c r="F2317" s="178">
        <v>3.2399999999999998E-3</v>
      </c>
      <c r="G2317" s="179">
        <v>2.4118900000000001</v>
      </c>
      <c r="H2317" s="179">
        <v>8.7730000000000002E-2</v>
      </c>
      <c r="I2317" s="178">
        <v>0.21399000000000001</v>
      </c>
      <c r="J2317" s="178">
        <v>6.2399999999999999E-3</v>
      </c>
      <c r="K2317" s="180">
        <v>6.5379999999999994E-2</v>
      </c>
      <c r="L2317" s="180">
        <v>2.7599999999999999E-3</v>
      </c>
      <c r="M2317" s="60">
        <v>1240</v>
      </c>
      <c r="N2317" s="60">
        <v>33</v>
      </c>
      <c r="O2317" s="60">
        <v>1246</v>
      </c>
      <c r="P2317" s="60">
        <v>26</v>
      </c>
      <c r="Q2317" s="60">
        <v>1250</v>
      </c>
      <c r="R2317" s="60">
        <v>33</v>
      </c>
      <c r="S2317" s="60">
        <v>1280</v>
      </c>
      <c r="T2317" s="60">
        <v>52</v>
      </c>
      <c r="U2317" s="60">
        <v>1240</v>
      </c>
      <c r="V2317" s="60">
        <v>33</v>
      </c>
      <c r="W2317" s="17">
        <f t="shared" si="351"/>
        <v>-0.32102728731942215</v>
      </c>
      <c r="X2317" s="85">
        <v>2.7616977725931392E-2</v>
      </c>
      <c r="Y2317" s="85">
        <v>1.6416721171759899E-4</v>
      </c>
      <c r="Z2317" s="85">
        <v>8.2188783064532703E-4</v>
      </c>
      <c r="AA2317" s="85">
        <v>6.2045870550781947E-6</v>
      </c>
      <c r="AB2317" s="86">
        <v>0.28211016158585428</v>
      </c>
      <c r="AC2317" s="86">
        <v>2.0328309752239563E-5</v>
      </c>
      <c r="AD2317" s="20">
        <f t="shared" si="341"/>
        <v>-23.405373026528231</v>
      </c>
      <c r="AE2317" s="20">
        <f t="shared" si="342"/>
        <v>3.4222545326434428</v>
      </c>
      <c r="AF2317" s="20">
        <f t="shared" si="343"/>
        <v>0.72087629304142942</v>
      </c>
      <c r="AG2317" s="21">
        <f t="shared" si="344"/>
        <v>1600.5128077945396</v>
      </c>
      <c r="AH2317" s="21">
        <f t="shared" si="350"/>
        <v>1816.4367963798236</v>
      </c>
      <c r="AI2317" s="22">
        <f t="shared" si="348"/>
        <v>28.12928061319667</v>
      </c>
      <c r="AJ2317" s="20">
        <f t="shared" si="346"/>
        <v>-0.975244342450442</v>
      </c>
    </row>
    <row r="2318" spans="1:36">
      <c r="A2318" s="144" t="s">
        <v>2336</v>
      </c>
      <c r="B2318" s="61">
        <v>74.650000000000006</v>
      </c>
      <c r="C2318" s="61">
        <v>105.26</v>
      </c>
      <c r="D2318" s="12">
        <f t="shared" si="349"/>
        <v>0.70919627588827672</v>
      </c>
      <c r="E2318" s="178">
        <v>5.1799999999999999E-2</v>
      </c>
      <c r="F2318" s="178">
        <v>7.8100000000000001E-3</v>
      </c>
      <c r="G2318" s="179">
        <v>0.23214000000000001</v>
      </c>
      <c r="H2318" s="179">
        <v>3.2129999999999999E-2</v>
      </c>
      <c r="I2318" s="178">
        <v>3.252E-2</v>
      </c>
      <c r="J2318" s="178">
        <v>2.14E-3</v>
      </c>
      <c r="K2318" s="180">
        <v>9.3299999999999998E-3</v>
      </c>
      <c r="L2318" s="180">
        <v>1.3600000000000001E-3</v>
      </c>
      <c r="M2318" s="60">
        <v>277</v>
      </c>
      <c r="N2318" s="60">
        <v>193</v>
      </c>
      <c r="O2318" s="60">
        <v>212</v>
      </c>
      <c r="P2318" s="60">
        <v>26</v>
      </c>
      <c r="Q2318" s="60">
        <v>206</v>
      </c>
      <c r="R2318" s="60">
        <v>13</v>
      </c>
      <c r="S2318" s="60">
        <v>188</v>
      </c>
      <c r="T2318" s="60">
        <v>27</v>
      </c>
      <c r="U2318" s="60">
        <v>206</v>
      </c>
      <c r="V2318" s="60">
        <v>13</v>
      </c>
      <c r="W2318" s="17">
        <f t="shared" si="351"/>
        <v>2.8301886792452828</v>
      </c>
      <c r="X2318" s="85">
        <v>4.6272390444054394E-2</v>
      </c>
      <c r="Y2318" s="85">
        <v>2.5183913955717871E-4</v>
      </c>
      <c r="Z2318" s="85">
        <v>1.4564405195828618E-3</v>
      </c>
      <c r="AA2318" s="85">
        <v>1.1029482115292727E-5</v>
      </c>
      <c r="AB2318" s="86">
        <v>0.28295770676370674</v>
      </c>
      <c r="AC2318" s="86">
        <v>2.6010686608840696E-5</v>
      </c>
      <c r="AD2318" s="20">
        <f t="shared" si="341"/>
        <v>6.5673674800437176</v>
      </c>
      <c r="AE2318" s="20">
        <f t="shared" si="342"/>
        <v>10.898308625899578</v>
      </c>
      <c r="AF2318" s="20">
        <f t="shared" si="343"/>
        <v>0.92026296364748861</v>
      </c>
      <c r="AG2318" s="21">
        <f t="shared" si="344"/>
        <v>422.10772826694051</v>
      </c>
      <c r="AH2318" s="21">
        <f t="shared" si="350"/>
        <v>545.72479123423716</v>
      </c>
      <c r="AI2318" s="22">
        <f t="shared" si="348"/>
        <v>37.428112368144355</v>
      </c>
      <c r="AJ2318" s="20">
        <f t="shared" si="346"/>
        <v>-0.95613130965111859</v>
      </c>
    </row>
    <row r="2319" spans="1:36">
      <c r="A2319" s="144" t="s">
        <v>2337</v>
      </c>
      <c r="B2319" s="61">
        <v>55.15</v>
      </c>
      <c r="C2319" s="61">
        <v>129.44999999999999</v>
      </c>
      <c r="D2319" s="12">
        <f t="shared" si="349"/>
        <v>0.42603321745847822</v>
      </c>
      <c r="E2319" s="178">
        <v>0.10947999999999999</v>
      </c>
      <c r="F2319" s="178">
        <v>3.1199999999999999E-3</v>
      </c>
      <c r="G2319" s="179">
        <v>4.8394000000000004</v>
      </c>
      <c r="H2319" s="179">
        <v>0.12783</v>
      </c>
      <c r="I2319" s="178">
        <v>0.32074000000000003</v>
      </c>
      <c r="J2319" s="178">
        <v>8.4399999999999996E-3</v>
      </c>
      <c r="K2319" s="180">
        <v>9.1840000000000005E-2</v>
      </c>
      <c r="L2319" s="180">
        <v>4.4099999999999999E-3</v>
      </c>
      <c r="M2319" s="60">
        <v>1791</v>
      </c>
      <c r="N2319" s="60">
        <v>22</v>
      </c>
      <c r="O2319" s="60">
        <v>1792</v>
      </c>
      <c r="P2319" s="60">
        <v>22</v>
      </c>
      <c r="Q2319" s="60">
        <v>1793</v>
      </c>
      <c r="R2319" s="60">
        <v>41</v>
      </c>
      <c r="S2319" s="60">
        <v>1776</v>
      </c>
      <c r="T2319" s="60">
        <v>82</v>
      </c>
      <c r="U2319" s="60">
        <v>1791</v>
      </c>
      <c r="V2319" s="60">
        <v>22</v>
      </c>
      <c r="W2319" s="17">
        <f t="shared" si="351"/>
        <v>-5.5803571428571432E-2</v>
      </c>
      <c r="X2319" s="85">
        <v>2.6699407407504983E-2</v>
      </c>
      <c r="Y2319" s="85">
        <v>1.8646202314502713E-4</v>
      </c>
      <c r="Z2319" s="85">
        <v>9.0943994397228722E-4</v>
      </c>
      <c r="AA2319" s="85">
        <v>8.926252271325595E-6</v>
      </c>
      <c r="AB2319" s="86">
        <v>0.28172645217051018</v>
      </c>
      <c r="AC2319" s="86">
        <v>3.1698095002002766E-5</v>
      </c>
      <c r="AD2319" s="20">
        <f t="shared" si="341"/>
        <v>-36.974941984703193</v>
      </c>
      <c r="AE2319" s="20">
        <f t="shared" si="342"/>
        <v>1.8630506981698325</v>
      </c>
      <c r="AF2319" s="20">
        <f t="shared" si="343"/>
        <v>1.1254703590231416</v>
      </c>
      <c r="AG2319" s="21">
        <f t="shared" si="344"/>
        <v>2133.5914260439044</v>
      </c>
      <c r="AH2319" s="21">
        <f t="shared" si="350"/>
        <v>2337.5091919436659</v>
      </c>
      <c r="AI2319" s="22">
        <f t="shared" si="348"/>
        <v>43.535511484888957</v>
      </c>
      <c r="AJ2319" s="20">
        <f t="shared" si="346"/>
        <v>-0.97260723060324439</v>
      </c>
    </row>
    <row r="2320" spans="1:36">
      <c r="A2320" s="144" t="s">
        <v>2338</v>
      </c>
      <c r="B2320" s="61">
        <v>321.77</v>
      </c>
      <c r="C2320" s="61">
        <v>559.44000000000005</v>
      </c>
      <c r="D2320" s="12">
        <f t="shared" si="349"/>
        <v>0.57516445016445006</v>
      </c>
      <c r="E2320" s="178">
        <v>4.8750000000000002E-2</v>
      </c>
      <c r="F2320" s="178">
        <v>3.0000000000000001E-3</v>
      </c>
      <c r="G2320" s="179">
        <v>0.16863</v>
      </c>
      <c r="H2320" s="179">
        <v>9.5999999999999992E-3</v>
      </c>
      <c r="I2320" s="178">
        <v>2.5100000000000001E-2</v>
      </c>
      <c r="J2320" s="178">
        <v>7.7999999999999999E-4</v>
      </c>
      <c r="K2320" s="180">
        <v>7.4599999999999996E-3</v>
      </c>
      <c r="L2320" s="180">
        <v>4.4999999999999999E-4</v>
      </c>
      <c r="M2320" s="60">
        <v>136</v>
      </c>
      <c r="N2320" s="60">
        <v>76</v>
      </c>
      <c r="O2320" s="60">
        <v>158</v>
      </c>
      <c r="P2320" s="60">
        <v>8</v>
      </c>
      <c r="Q2320" s="60">
        <v>160</v>
      </c>
      <c r="R2320" s="60">
        <v>5</v>
      </c>
      <c r="S2320" s="60">
        <v>150</v>
      </c>
      <c r="T2320" s="60">
        <v>9</v>
      </c>
      <c r="U2320" s="60">
        <v>160</v>
      </c>
      <c r="V2320" s="60">
        <v>5</v>
      </c>
      <c r="W2320" s="17">
        <f t="shared" si="351"/>
        <v>-1.2658227848101267</v>
      </c>
      <c r="X2320" s="85">
        <v>2.4971677744218157E-2</v>
      </c>
      <c r="Y2320" s="85">
        <v>1.958921374893966E-4</v>
      </c>
      <c r="Z2320" s="85">
        <v>9.5206930605188853E-4</v>
      </c>
      <c r="AA2320" s="85">
        <v>7.609367438630285E-6</v>
      </c>
      <c r="AB2320" s="86">
        <v>0.28239892169363606</v>
      </c>
      <c r="AC2320" s="86">
        <v>2.5393989586644646E-5</v>
      </c>
      <c r="AD2320" s="20">
        <f t="shared" si="341"/>
        <v>-13.193608503103693</v>
      </c>
      <c r="AE2320" s="20">
        <f t="shared" si="342"/>
        <v>-9.7851766900636239</v>
      </c>
      <c r="AF2320" s="20">
        <f t="shared" si="343"/>
        <v>0.89835317245687729</v>
      </c>
      <c r="AG2320" s="21">
        <f t="shared" si="344"/>
        <v>1203.6726254972173</v>
      </c>
      <c r="AH2320" s="21">
        <f t="shared" si="350"/>
        <v>1823.0015052115366</v>
      </c>
      <c r="AI2320" s="22">
        <f t="shared" si="348"/>
        <v>35.525737373876154</v>
      </c>
      <c r="AJ2320" s="20">
        <f t="shared" si="346"/>
        <v>-0.9713232136731359</v>
      </c>
    </row>
    <row r="2321" spans="1:36">
      <c r="A2321" s="144" t="s">
        <v>2339</v>
      </c>
      <c r="B2321" s="61">
        <v>169.82</v>
      </c>
      <c r="C2321" s="61">
        <v>238.14</v>
      </c>
      <c r="D2321" s="12">
        <f t="shared" si="349"/>
        <v>0.71310993533215761</v>
      </c>
      <c r="E2321" s="178">
        <v>6.9250000000000006E-2</v>
      </c>
      <c r="F2321" s="178">
        <v>2.7499999999999998E-3</v>
      </c>
      <c r="G2321" s="179">
        <v>1.4753799999999999</v>
      </c>
      <c r="H2321" s="179">
        <v>5.3740000000000003E-2</v>
      </c>
      <c r="I2321" s="178">
        <v>0.15459000000000001</v>
      </c>
      <c r="J2321" s="178">
        <v>4.28E-3</v>
      </c>
      <c r="K2321" s="180">
        <v>4.6120000000000001E-2</v>
      </c>
      <c r="L2321" s="180">
        <v>1.98E-3</v>
      </c>
      <c r="M2321" s="60">
        <v>906</v>
      </c>
      <c r="N2321" s="60">
        <v>35</v>
      </c>
      <c r="O2321" s="60">
        <v>920</v>
      </c>
      <c r="P2321" s="60">
        <v>22</v>
      </c>
      <c r="Q2321" s="60">
        <v>927</v>
      </c>
      <c r="R2321" s="60">
        <v>24</v>
      </c>
      <c r="S2321" s="60">
        <v>911</v>
      </c>
      <c r="T2321" s="60">
        <v>38</v>
      </c>
      <c r="U2321" s="60">
        <v>927</v>
      </c>
      <c r="V2321" s="60">
        <v>24</v>
      </c>
      <c r="W2321" s="17">
        <f t="shared" si="351"/>
        <v>-0.76086956521739135</v>
      </c>
      <c r="X2321" s="85">
        <v>3.4298626714924972E-2</v>
      </c>
      <c r="Y2321" s="85">
        <v>1.0288686124872105E-4</v>
      </c>
      <c r="Z2321" s="85">
        <v>1.0428956502795115E-3</v>
      </c>
      <c r="AA2321" s="85">
        <v>6.6988732332538203E-6</v>
      </c>
      <c r="AB2321" s="86">
        <v>0.28221749649305311</v>
      </c>
      <c r="AC2321" s="86">
        <v>2.7129198096991489E-5</v>
      </c>
      <c r="AD2321" s="20">
        <f t="shared" si="341"/>
        <v>-19.609562012748995</v>
      </c>
      <c r="AE2321" s="20">
        <f t="shared" si="342"/>
        <v>0.24472893502380799</v>
      </c>
      <c r="AF2321" s="20">
        <f t="shared" si="343"/>
        <v>0.96137237427571287</v>
      </c>
      <c r="AG2321" s="21">
        <f t="shared" si="344"/>
        <v>1460.2940855267841</v>
      </c>
      <c r="AH2321" s="21">
        <f t="shared" si="350"/>
        <v>1774.7028567661562</v>
      </c>
      <c r="AI2321" s="22">
        <f t="shared" si="348"/>
        <v>37.86452053908215</v>
      </c>
      <c r="AJ2321" s="20">
        <f t="shared" si="346"/>
        <v>-0.9685874804132677</v>
      </c>
    </row>
    <row r="2322" spans="1:36">
      <c r="A2322" s="144" t="s">
        <v>2340</v>
      </c>
      <c r="B2322" s="61">
        <v>12.56</v>
      </c>
      <c r="C2322" s="61">
        <v>31.9</v>
      </c>
      <c r="D2322" s="12">
        <f t="shared" si="349"/>
        <v>0.39373040752351102</v>
      </c>
      <c r="E2322" s="178">
        <v>4.8180000000000001E-2</v>
      </c>
      <c r="F2322" s="178">
        <v>2.0369999999999999E-2</v>
      </c>
      <c r="G2322" s="179">
        <v>0.17535999999999999</v>
      </c>
      <c r="H2322" s="179">
        <v>7.0949999999999999E-2</v>
      </c>
      <c r="I2322" s="178">
        <v>2.6409999999999999E-2</v>
      </c>
      <c r="J2322" s="178">
        <v>3.4099999999999998E-3</v>
      </c>
      <c r="K2322" s="180">
        <v>8.2500000000000004E-3</v>
      </c>
      <c r="L2322" s="180">
        <v>3.3400000000000001E-3</v>
      </c>
      <c r="M2322" s="60">
        <v>108</v>
      </c>
      <c r="N2322" s="60">
        <v>492</v>
      </c>
      <c r="O2322" s="60">
        <v>164</v>
      </c>
      <c r="P2322" s="60">
        <v>61</v>
      </c>
      <c r="Q2322" s="60">
        <v>168</v>
      </c>
      <c r="R2322" s="60">
        <v>21</v>
      </c>
      <c r="S2322" s="60">
        <v>166</v>
      </c>
      <c r="T2322" s="60">
        <v>67</v>
      </c>
      <c r="U2322" s="60">
        <v>168</v>
      </c>
      <c r="V2322" s="60">
        <v>21</v>
      </c>
      <c r="W2322" s="17">
        <f t="shared" si="351"/>
        <v>-2.4390243902439024</v>
      </c>
      <c r="X2322" s="85">
        <v>1.2766508768747561E-2</v>
      </c>
      <c r="Y2322" s="85">
        <v>7.4755124247103476E-5</v>
      </c>
      <c r="Z2322" s="85">
        <v>4.4850034516371001E-4</v>
      </c>
      <c r="AA2322" s="85">
        <v>2.4823672015510645E-6</v>
      </c>
      <c r="AB2322" s="86">
        <v>0.28310792861841699</v>
      </c>
      <c r="AC2322" s="86">
        <v>2.0611670634827713E-5</v>
      </c>
      <c r="AD2322" s="20">
        <f t="shared" si="341"/>
        <v>11.87984023937938</v>
      </c>
      <c r="AE2322" s="20">
        <f t="shared" si="342"/>
        <v>15.524180618213812</v>
      </c>
      <c r="AF2322" s="20">
        <f t="shared" si="343"/>
        <v>0.72918378845687859</v>
      </c>
      <c r="AG2322" s="21">
        <f t="shared" si="344"/>
        <v>200.13438862591357</v>
      </c>
      <c r="AH2322" s="21">
        <f t="shared" si="350"/>
        <v>219.88983923175107</v>
      </c>
      <c r="AI2322" s="22">
        <f t="shared" si="348"/>
        <v>28.989098479435597</v>
      </c>
      <c r="AJ2322" s="20">
        <f t="shared" si="346"/>
        <v>-0.98649095345892435</v>
      </c>
    </row>
    <row r="2323" spans="1:36">
      <c r="A2323" s="144" t="s">
        <v>2341</v>
      </c>
      <c r="B2323" s="61">
        <v>92.08</v>
      </c>
      <c r="C2323" s="61">
        <v>68.069999999999993</v>
      </c>
      <c r="D2323" s="12">
        <f t="shared" si="349"/>
        <v>1.3527251358895256</v>
      </c>
      <c r="E2323" s="178">
        <v>7.9070000000000001E-2</v>
      </c>
      <c r="F2323" s="178">
        <v>7.6299999999999996E-3</v>
      </c>
      <c r="G2323" s="179">
        <v>2.1722800000000002</v>
      </c>
      <c r="H2323" s="179">
        <v>0.19153999999999999</v>
      </c>
      <c r="I2323" s="178">
        <v>0.19935</v>
      </c>
      <c r="J2323" s="178">
        <v>1.1310000000000001E-2</v>
      </c>
      <c r="K2323" s="180">
        <v>5.4260000000000003E-2</v>
      </c>
      <c r="L2323" s="180">
        <v>4.4000000000000003E-3</v>
      </c>
      <c r="M2323" s="60">
        <v>1174</v>
      </c>
      <c r="N2323" s="60">
        <v>90</v>
      </c>
      <c r="O2323" s="60">
        <v>1172</v>
      </c>
      <c r="P2323" s="60">
        <v>61</v>
      </c>
      <c r="Q2323" s="60">
        <v>1172</v>
      </c>
      <c r="R2323" s="60">
        <v>61</v>
      </c>
      <c r="S2323" s="60">
        <v>1068</v>
      </c>
      <c r="T2323" s="60">
        <v>84</v>
      </c>
      <c r="U2323" s="60">
        <v>1174</v>
      </c>
      <c r="V2323" s="60">
        <v>90</v>
      </c>
      <c r="W2323" s="17">
        <f>100*(M2323-Q2323)/M2323</f>
        <v>0.17035775127768313</v>
      </c>
      <c r="X2323" s="85">
        <v>2.1231856585689865E-2</v>
      </c>
      <c r="Y2323" s="85">
        <v>7.5071388260684901E-4</v>
      </c>
      <c r="Z2323" s="85">
        <v>5.6464094464275523E-4</v>
      </c>
      <c r="AA2323" s="85">
        <v>2.0400934904502082E-5</v>
      </c>
      <c r="AB2323" s="86">
        <v>0.28201763986754236</v>
      </c>
      <c r="AC2323" s="86">
        <v>2.3417450899609028E-5</v>
      </c>
      <c r="AD2323" s="20">
        <f t="shared" si="341"/>
        <v>-26.677327757262947</v>
      </c>
      <c r="AE2323" s="20">
        <f t="shared" si="342"/>
        <v>-1.1037181158934928</v>
      </c>
      <c r="AF2323" s="20">
        <f t="shared" si="343"/>
        <v>0.83029927107808732</v>
      </c>
      <c r="AG2323" s="21">
        <f t="shared" si="344"/>
        <v>1716.7884116837665</v>
      </c>
      <c r="AH2323" s="21">
        <f t="shared" si="350"/>
        <v>2047.8073455477243</v>
      </c>
      <c r="AI2323" s="22">
        <f t="shared" si="348"/>
        <v>32.114963662084392</v>
      </c>
      <c r="AJ2323" s="20">
        <f t="shared" si="346"/>
        <v>-0.98299274263124237</v>
      </c>
    </row>
    <row r="2324" spans="1:36">
      <c r="A2324" s="144" t="s">
        <v>2342</v>
      </c>
      <c r="B2324" s="61">
        <v>78.33</v>
      </c>
      <c r="C2324" s="61">
        <v>189.3</v>
      </c>
      <c r="D2324" s="12">
        <f t="shared" si="349"/>
        <v>0.41378763866877966</v>
      </c>
      <c r="E2324" s="178">
        <v>4.861E-2</v>
      </c>
      <c r="F2324" s="178">
        <v>7.9900000000000006E-3</v>
      </c>
      <c r="G2324" s="179">
        <v>0.10057000000000001</v>
      </c>
      <c r="H2324" s="179">
        <v>1.5650000000000001E-2</v>
      </c>
      <c r="I2324" s="178">
        <v>1.5010000000000001E-2</v>
      </c>
      <c r="J2324" s="178">
        <v>8.5999999999999998E-4</v>
      </c>
      <c r="K2324" s="180">
        <v>4.7699999999999999E-3</v>
      </c>
      <c r="L2324" s="180">
        <v>6.8000000000000005E-4</v>
      </c>
      <c r="M2324" s="60">
        <v>129</v>
      </c>
      <c r="N2324" s="60">
        <v>236</v>
      </c>
      <c r="O2324" s="60">
        <v>97</v>
      </c>
      <c r="P2324" s="60">
        <v>14</v>
      </c>
      <c r="Q2324" s="60">
        <v>96</v>
      </c>
      <c r="R2324" s="60">
        <v>5</v>
      </c>
      <c r="S2324" s="60">
        <v>96</v>
      </c>
      <c r="T2324" s="60">
        <v>14</v>
      </c>
      <c r="U2324" s="60">
        <v>96</v>
      </c>
      <c r="V2324" s="60">
        <v>5</v>
      </c>
      <c r="W2324" s="17">
        <f t="shared" si="351"/>
        <v>1.0309278350515463</v>
      </c>
      <c r="X2324" s="85">
        <v>1.9933025545779862E-2</v>
      </c>
      <c r="Y2324" s="85">
        <v>1.2562368554261524E-4</v>
      </c>
      <c r="Z2324" s="85">
        <v>6.9860690730889354E-4</v>
      </c>
      <c r="AA2324" s="85">
        <v>4.5085682507895052E-6</v>
      </c>
      <c r="AB2324" s="86">
        <v>0.28310027874650745</v>
      </c>
      <c r="AC2324" s="86">
        <v>2.0357003267029447E-5</v>
      </c>
      <c r="AD2324" s="20">
        <f t="shared" si="341"/>
        <v>11.609308789675143</v>
      </c>
      <c r="AE2324" s="20">
        <f t="shared" si="342"/>
        <v>13.674149606279773</v>
      </c>
      <c r="AF2324" s="20">
        <f t="shared" si="343"/>
        <v>0.72006039601639604</v>
      </c>
      <c r="AG2324" s="21">
        <f t="shared" si="344"/>
        <v>212.28573821883597</v>
      </c>
      <c r="AH2324" s="21">
        <f t="shared" si="350"/>
        <v>282.54158876389863</v>
      </c>
      <c r="AI2324" s="22">
        <f t="shared" si="348"/>
        <v>28.814273258240888</v>
      </c>
      <c r="AJ2324" s="20">
        <f t="shared" si="346"/>
        <v>-0.97895762327382851</v>
      </c>
    </row>
    <row r="2325" spans="1:36">
      <c r="A2325" s="144" t="s">
        <v>2343</v>
      </c>
      <c r="B2325" s="61">
        <v>81.31</v>
      </c>
      <c r="C2325" s="61">
        <v>109.41</v>
      </c>
      <c r="D2325" s="12">
        <f t="shared" si="349"/>
        <v>0.7431679005575359</v>
      </c>
      <c r="E2325" s="178">
        <v>7.2050000000000003E-2</v>
      </c>
      <c r="F2325" s="178">
        <v>3.0799999999999998E-3</v>
      </c>
      <c r="G2325" s="179">
        <v>1.6243000000000001</v>
      </c>
      <c r="H2325" s="179">
        <v>6.3519999999999993E-2</v>
      </c>
      <c r="I2325" s="178">
        <v>0.16359000000000001</v>
      </c>
      <c r="J2325" s="178">
        <v>4.7800000000000004E-3</v>
      </c>
      <c r="K2325" s="180">
        <v>4.9610000000000001E-2</v>
      </c>
      <c r="L2325" s="180">
        <v>2.2699999999999999E-3</v>
      </c>
      <c r="M2325" s="60">
        <v>987</v>
      </c>
      <c r="N2325" s="60">
        <v>38</v>
      </c>
      <c r="O2325" s="60">
        <v>980</v>
      </c>
      <c r="P2325" s="60">
        <v>25</v>
      </c>
      <c r="Q2325" s="60">
        <v>977</v>
      </c>
      <c r="R2325" s="60">
        <v>26</v>
      </c>
      <c r="S2325" s="60">
        <v>979</v>
      </c>
      <c r="T2325" s="60">
        <v>44</v>
      </c>
      <c r="U2325" s="60">
        <v>977</v>
      </c>
      <c r="V2325" s="60">
        <v>26</v>
      </c>
      <c r="W2325" s="17">
        <f t="shared" si="351"/>
        <v>0.30612244897959184</v>
      </c>
      <c r="X2325" s="85">
        <v>1.6480629095203883E-2</v>
      </c>
      <c r="Y2325" s="85">
        <v>7.7378760921547929E-5</v>
      </c>
      <c r="Z2325" s="85">
        <v>4.7429989236939021E-4</v>
      </c>
      <c r="AA2325" s="85">
        <v>1.122467527340444E-6</v>
      </c>
      <c r="AB2325" s="86">
        <v>0.28203206233222389</v>
      </c>
      <c r="AC2325" s="86">
        <v>1.9985561879379855E-5</v>
      </c>
      <c r="AD2325" s="20">
        <f t="shared" ref="AD2325:AD2388" si="352">((AB2325/0.282772)-1)*10000</f>
        <v>-26.167289115476279</v>
      </c>
      <c r="AE2325" s="20">
        <f t="shared" ref="AE2325:AE2388" si="353">((AB2325-Z2325*(EXP(0.00001865*U2325) -1))/(0.282772-0.0332*(EXP(0.00001867*U2325) -1))-1)*10000</f>
        <v>-4.873626585041313</v>
      </c>
      <c r="AF2325" s="20">
        <f t="shared" ref="AF2325:AF2388" si="354">(AC2325/(0.282772-0.0332*(EXP(0.00001867*U2325) -1)))*10000</f>
        <v>0.7083038446703025</v>
      </c>
      <c r="AG2325" s="21">
        <f t="shared" ref="AG2325:AG2388" si="355">10000/0.1867*LN(1+(AB2325-0.28325)/(Z2325-0.0384))</f>
        <v>1693.0324004903791</v>
      </c>
      <c r="AH2325" s="21">
        <f t="shared" si="350"/>
        <v>2132.4482316816516</v>
      </c>
      <c r="AI2325" s="22">
        <f t="shared" si="348"/>
        <v>27.354057354534461</v>
      </c>
      <c r="AJ2325" s="20">
        <f t="shared" ref="AJ2325:AJ2388" si="356">Z2325/0.0332-1</f>
        <v>-0.98571385866357253</v>
      </c>
    </row>
    <row r="2326" spans="1:36">
      <c r="A2326" s="144" t="s">
        <v>2344</v>
      </c>
      <c r="B2326" s="61">
        <v>122.45</v>
      </c>
      <c r="C2326" s="61">
        <v>123.99</v>
      </c>
      <c r="D2326" s="12">
        <f t="shared" si="349"/>
        <v>0.98757964351963878</v>
      </c>
      <c r="E2326" s="178">
        <v>5.0169999999999999E-2</v>
      </c>
      <c r="F2326" s="178">
        <v>3.8800000000000002E-3</v>
      </c>
      <c r="G2326" s="179">
        <v>0.24310999999999999</v>
      </c>
      <c r="H2326" s="179">
        <v>1.7399999999999999E-2</v>
      </c>
      <c r="I2326" s="178">
        <v>3.5159999999999997E-2</v>
      </c>
      <c r="J2326" s="178">
        <v>1.2800000000000001E-3</v>
      </c>
      <c r="K2326" s="180">
        <v>1.061E-2</v>
      </c>
      <c r="L2326" s="180">
        <v>6.0999999999999997E-4</v>
      </c>
      <c r="M2326" s="60">
        <v>203</v>
      </c>
      <c r="N2326" s="60">
        <v>99</v>
      </c>
      <c r="O2326" s="60">
        <v>221</v>
      </c>
      <c r="P2326" s="60">
        <v>14</v>
      </c>
      <c r="Q2326" s="60">
        <v>223</v>
      </c>
      <c r="R2326" s="60">
        <v>8</v>
      </c>
      <c r="S2326" s="60">
        <v>213</v>
      </c>
      <c r="T2326" s="60">
        <v>12</v>
      </c>
      <c r="U2326" s="60">
        <v>223</v>
      </c>
      <c r="V2326" s="60">
        <v>8</v>
      </c>
      <c r="W2326" s="17">
        <f t="shared" si="351"/>
        <v>-0.90497737556561086</v>
      </c>
      <c r="X2326" s="85">
        <v>7.9131539425401826E-2</v>
      </c>
      <c r="Y2326" s="85">
        <v>2.8776177500126578E-4</v>
      </c>
      <c r="Z2326" s="85">
        <v>2.8378756655238258E-3</v>
      </c>
      <c r="AA2326" s="85">
        <v>9.4631668043612584E-6</v>
      </c>
      <c r="AB2326" s="86">
        <v>0.28285889866157043</v>
      </c>
      <c r="AC2326" s="86">
        <v>1.8362284463352919E-5</v>
      </c>
      <c r="AD2326" s="20">
        <f t="shared" si="352"/>
        <v>3.0730999381267665</v>
      </c>
      <c r="AE2326" s="20">
        <f t="shared" si="353"/>
        <v>7.5569551129328616</v>
      </c>
      <c r="AF2326" s="20">
        <f t="shared" si="354"/>
        <v>0.64968538163607015</v>
      </c>
      <c r="AG2326" s="21">
        <f t="shared" si="355"/>
        <v>585.84137580473566</v>
      </c>
      <c r="AH2326" s="21">
        <f t="shared" si="350"/>
        <v>772.12813313043159</v>
      </c>
      <c r="AI2326" s="22">
        <f t="shared" si="348"/>
        <v>27.362480113753918</v>
      </c>
      <c r="AJ2326" s="20">
        <f t="shared" si="356"/>
        <v>-0.91452181730349924</v>
      </c>
    </row>
    <row r="2327" spans="1:36">
      <c r="A2327" s="144" t="s">
        <v>2345</v>
      </c>
      <c r="B2327" s="61">
        <v>138.91999999999999</v>
      </c>
      <c r="C2327" s="61">
        <v>227.38</v>
      </c>
      <c r="D2327" s="12">
        <f t="shared" si="349"/>
        <v>0.61095962705602946</v>
      </c>
      <c r="E2327" s="178">
        <v>5.0990000000000001E-2</v>
      </c>
      <c r="F2327" s="178">
        <v>6.8599999999999998E-3</v>
      </c>
      <c r="G2327" s="179">
        <v>0.10290000000000001</v>
      </c>
      <c r="H2327" s="179">
        <v>1.2789999999999999E-2</v>
      </c>
      <c r="I2327" s="178">
        <v>1.464E-2</v>
      </c>
      <c r="J2327" s="178">
        <v>8.1999999999999998E-4</v>
      </c>
      <c r="K2327" s="180">
        <v>4.9399999999999999E-3</v>
      </c>
      <c r="L2327" s="180">
        <v>5.8E-4</v>
      </c>
      <c r="M2327" s="60">
        <v>240</v>
      </c>
      <c r="N2327" s="60">
        <v>178</v>
      </c>
      <c r="O2327" s="60">
        <v>99</v>
      </c>
      <c r="P2327" s="60">
        <v>12</v>
      </c>
      <c r="Q2327" s="60">
        <v>94</v>
      </c>
      <c r="R2327" s="60">
        <v>5</v>
      </c>
      <c r="S2327" s="60">
        <v>100</v>
      </c>
      <c r="T2327" s="60">
        <v>12</v>
      </c>
      <c r="U2327" s="60">
        <v>94</v>
      </c>
      <c r="V2327" s="60">
        <v>5</v>
      </c>
      <c r="W2327" s="17">
        <f t="shared" si="351"/>
        <v>5.0505050505050502</v>
      </c>
      <c r="X2327" s="85">
        <v>2.4164515650067858E-2</v>
      </c>
      <c r="Y2327" s="85">
        <v>5.550877584902809E-4</v>
      </c>
      <c r="Z2327" s="85">
        <v>9.2003175661430558E-4</v>
      </c>
      <c r="AA2327" s="85">
        <v>2.5975599538704785E-5</v>
      </c>
      <c r="AB2327" s="86">
        <v>0.28306941011289594</v>
      </c>
      <c r="AC2327" s="86">
        <v>1.6279827232449209E-5</v>
      </c>
      <c r="AD2327" s="20">
        <f t="shared" si="352"/>
        <v>10.517664864126974</v>
      </c>
      <c r="AE2327" s="20">
        <f t="shared" si="353"/>
        <v>12.525473807354359</v>
      </c>
      <c r="AF2327" s="20">
        <f t="shared" si="354"/>
        <v>0.57584150262949751</v>
      </c>
      <c r="AG2327" s="21">
        <f t="shared" si="355"/>
        <v>257.45759458695028</v>
      </c>
      <c r="AH2327" s="21">
        <f t="shared" si="350"/>
        <v>354.67761347585474</v>
      </c>
      <c r="AI2327" s="22">
        <f t="shared" si="348"/>
        <v>23.158616266366352</v>
      </c>
      <c r="AJ2327" s="20">
        <f t="shared" si="356"/>
        <v>-0.97228820010197869</v>
      </c>
    </row>
    <row r="2328" spans="1:36">
      <c r="A2328" s="144" t="s">
        <v>2346</v>
      </c>
      <c r="B2328" s="61">
        <v>89.83</v>
      </c>
      <c r="C2328" s="61">
        <v>129.22</v>
      </c>
      <c r="D2328" s="12">
        <f t="shared" si="349"/>
        <v>0.6951710261569416</v>
      </c>
      <c r="E2328" s="178">
        <v>9.3579999999999997E-2</v>
      </c>
      <c r="F2328" s="178">
        <v>2.82E-3</v>
      </c>
      <c r="G2328" s="179">
        <v>3.3918400000000002</v>
      </c>
      <c r="H2328" s="179">
        <v>9.4240000000000004E-2</v>
      </c>
      <c r="I2328" s="178">
        <v>0.26301000000000002</v>
      </c>
      <c r="J2328" s="178">
        <v>6.8599999999999998E-3</v>
      </c>
      <c r="K2328" s="180">
        <v>7.4990000000000001E-2</v>
      </c>
      <c r="L2328" s="180">
        <v>2.9099999999999998E-3</v>
      </c>
      <c r="M2328" s="60">
        <v>1500</v>
      </c>
      <c r="N2328" s="60">
        <v>24</v>
      </c>
      <c r="O2328" s="60">
        <v>1503</v>
      </c>
      <c r="P2328" s="60">
        <v>22</v>
      </c>
      <c r="Q2328" s="60">
        <v>1505</v>
      </c>
      <c r="R2328" s="60">
        <v>35</v>
      </c>
      <c r="S2328" s="60">
        <v>1462</v>
      </c>
      <c r="T2328" s="60">
        <v>55</v>
      </c>
      <c r="U2328" s="60">
        <v>1500</v>
      </c>
      <c r="V2328" s="60">
        <v>24</v>
      </c>
      <c r="W2328" s="17">
        <f>100*(M2328-Q2328)/M2328</f>
        <v>-0.33333333333333331</v>
      </c>
      <c r="X2328" s="85">
        <v>6.9232360766383547E-2</v>
      </c>
      <c r="Y2328" s="85">
        <v>8.3153341839034588E-4</v>
      </c>
      <c r="Z2328" s="85">
        <v>2.0259920394199481E-3</v>
      </c>
      <c r="AA2328" s="85">
        <v>1.4695217416714704E-5</v>
      </c>
      <c r="AB2328" s="86">
        <v>0.28219861166679716</v>
      </c>
      <c r="AC2328" s="86">
        <v>1.3569357463232634E-5</v>
      </c>
      <c r="AD2328" s="20">
        <f t="shared" si="352"/>
        <v>-20.277408413946763</v>
      </c>
      <c r="AE2328" s="20">
        <f t="shared" si="353"/>
        <v>11.07202090653514</v>
      </c>
      <c r="AF2328" s="20">
        <f t="shared" si="354"/>
        <v>0.48147468878482125</v>
      </c>
      <c r="AG2328" s="21">
        <f t="shared" si="355"/>
        <v>1526.2488860998121</v>
      </c>
      <c r="AH2328" s="21">
        <f t="shared" si="350"/>
        <v>1540.6294360764512</v>
      </c>
      <c r="AI2328" s="22">
        <f t="shared" si="348"/>
        <v>19.423491545185698</v>
      </c>
      <c r="AJ2328" s="20">
        <f t="shared" si="356"/>
        <v>-0.93897614339096547</v>
      </c>
    </row>
    <row r="2329" spans="1:36">
      <c r="A2329" s="144" t="s">
        <v>2347</v>
      </c>
      <c r="B2329" s="61">
        <v>184.96</v>
      </c>
      <c r="C2329" s="61">
        <v>116.98</v>
      </c>
      <c r="D2329" s="12">
        <f t="shared" si="349"/>
        <v>1.5811249786288255</v>
      </c>
      <c r="E2329" s="178">
        <v>7.8E-2</v>
      </c>
      <c r="F2329" s="178">
        <v>3.3600000000000001E-3</v>
      </c>
      <c r="G2329" s="179">
        <v>2.0863</v>
      </c>
      <c r="H2329" s="179">
        <v>8.2320000000000004E-2</v>
      </c>
      <c r="I2329" s="178">
        <v>0.19408</v>
      </c>
      <c r="J2329" s="178">
        <v>5.8599999999999998E-3</v>
      </c>
      <c r="K2329" s="180">
        <v>5.6480000000000002E-2</v>
      </c>
      <c r="L2329" s="180">
        <v>2E-3</v>
      </c>
      <c r="M2329" s="60">
        <v>1147</v>
      </c>
      <c r="N2329" s="60">
        <v>37</v>
      </c>
      <c r="O2329" s="60">
        <v>1144</v>
      </c>
      <c r="P2329" s="60">
        <v>27</v>
      </c>
      <c r="Q2329" s="60">
        <v>1143</v>
      </c>
      <c r="R2329" s="60">
        <v>32</v>
      </c>
      <c r="S2329" s="60">
        <v>1111</v>
      </c>
      <c r="T2329" s="60">
        <v>38</v>
      </c>
      <c r="U2329" s="60">
        <v>1147</v>
      </c>
      <c r="V2329" s="60">
        <v>37</v>
      </c>
      <c r="W2329" s="17">
        <f>100*(M2329-Q2329)/M2329</f>
        <v>0.34873583260680036</v>
      </c>
      <c r="X2329" s="85">
        <v>4.0519293475921557E-2</v>
      </c>
      <c r="Y2329" s="85">
        <v>3.3803061016359263E-4</v>
      </c>
      <c r="Z2329" s="85">
        <v>1.4082451391977547E-3</v>
      </c>
      <c r="AA2329" s="85">
        <v>1.00803128141227E-5</v>
      </c>
      <c r="AB2329" s="86">
        <v>0.28200881734582572</v>
      </c>
      <c r="AC2329" s="86">
        <v>1.9215737369501048E-5</v>
      </c>
      <c r="AD2329" s="20">
        <f t="shared" si="352"/>
        <v>-26.989329006206209</v>
      </c>
      <c r="AE2329" s="20">
        <f t="shared" si="353"/>
        <v>-2.6591982178680862</v>
      </c>
      <c r="AF2329" s="20">
        <f t="shared" si="354"/>
        <v>0.68128018616925146</v>
      </c>
      <c r="AG2329" s="21">
        <f t="shared" si="355"/>
        <v>1767.6666576809064</v>
      </c>
      <c r="AH2329" s="21">
        <f t="shared" si="350"/>
        <v>2123.9668893969883</v>
      </c>
      <c r="AI2329" s="22">
        <f t="shared" si="348"/>
        <v>26.926768074387155</v>
      </c>
      <c r="AJ2329" s="20">
        <f t="shared" si="356"/>
        <v>-0.95758297773500733</v>
      </c>
    </row>
    <row r="2330" spans="1:36">
      <c r="A2330" s="60" t="s">
        <v>2348</v>
      </c>
      <c r="B2330" s="61">
        <v>274.67</v>
      </c>
      <c r="C2330" s="61">
        <v>407.64</v>
      </c>
      <c r="D2330" s="12">
        <f t="shared" si="349"/>
        <v>0.67380531841821223</v>
      </c>
      <c r="E2330" s="178">
        <v>4.9050000000000003E-2</v>
      </c>
      <c r="F2330" s="178">
        <v>3.2499999999999999E-3</v>
      </c>
      <c r="G2330" s="179">
        <v>0.13780999999999999</v>
      </c>
      <c r="H2330" s="179">
        <v>8.43E-3</v>
      </c>
      <c r="I2330" s="178">
        <v>2.0389999999999998E-2</v>
      </c>
      <c r="J2330" s="178">
        <v>6.6E-4</v>
      </c>
      <c r="K2330" s="180">
        <v>6.4599999999999996E-3</v>
      </c>
      <c r="L2330" s="180">
        <v>3.8000000000000002E-4</v>
      </c>
      <c r="M2330" s="60">
        <v>150</v>
      </c>
      <c r="N2330" s="60">
        <v>83</v>
      </c>
      <c r="O2330" s="60">
        <v>131</v>
      </c>
      <c r="P2330" s="60">
        <v>8</v>
      </c>
      <c r="Q2330" s="60">
        <v>130</v>
      </c>
      <c r="R2330" s="60">
        <v>4</v>
      </c>
      <c r="S2330" s="60">
        <v>130</v>
      </c>
      <c r="T2330" s="60">
        <v>8</v>
      </c>
      <c r="U2330" s="60">
        <v>130</v>
      </c>
      <c r="V2330" s="60">
        <v>4</v>
      </c>
      <c r="W2330" s="17">
        <f t="shared" si="351"/>
        <v>0.76335877862595425</v>
      </c>
      <c r="X2330" s="85">
        <v>5.2928227219043819E-2</v>
      </c>
      <c r="Y2330" s="85">
        <v>4.9585343569725332E-4</v>
      </c>
      <c r="Z2330" s="85">
        <v>1.5988646871597724E-3</v>
      </c>
      <c r="AA2330" s="85">
        <v>1.6305808463414081E-5</v>
      </c>
      <c r="AB2330" s="86">
        <v>0.28297664469053407</v>
      </c>
      <c r="AC2330" s="86">
        <v>1.4154839973779329E-5</v>
      </c>
      <c r="AD2330" s="20">
        <f t="shared" si="352"/>
        <v>7.2370917394248835</v>
      </c>
      <c r="AE2330" s="20">
        <f t="shared" si="353"/>
        <v>9.9557752376178144</v>
      </c>
      <c r="AF2330" s="20">
        <f t="shared" si="354"/>
        <v>0.50071717281380557</v>
      </c>
      <c r="AG2330" s="21">
        <f t="shared" si="355"/>
        <v>396.38206872355505</v>
      </c>
      <c r="AH2330" s="21">
        <f t="shared" si="350"/>
        <v>547.14735057300572</v>
      </c>
      <c r="AI2330" s="22">
        <f t="shared" si="348"/>
        <v>20.453534699772376</v>
      </c>
      <c r="AJ2330" s="20">
        <f t="shared" si="356"/>
        <v>-0.95184142508554903</v>
      </c>
    </row>
    <row r="2331" spans="1:36">
      <c r="A2331" s="60" t="s">
        <v>2349</v>
      </c>
      <c r="B2331" s="61">
        <v>74.94</v>
      </c>
      <c r="C2331" s="61">
        <v>91.35</v>
      </c>
      <c r="D2331" s="12">
        <f t="shared" si="349"/>
        <v>0.82036124794745491</v>
      </c>
      <c r="E2331" s="178">
        <v>4.7890000000000002E-2</v>
      </c>
      <c r="F2331" s="178">
        <v>1.0659999999999999E-2</v>
      </c>
      <c r="G2331" s="179">
        <v>9.801E-2</v>
      </c>
      <c r="H2331" s="179">
        <v>2.0410000000000001E-2</v>
      </c>
      <c r="I2331" s="178">
        <v>1.485E-2</v>
      </c>
      <c r="J2331" s="178">
        <v>1.2199999999999999E-3</v>
      </c>
      <c r="K2331" s="180">
        <v>4.47E-3</v>
      </c>
      <c r="L2331" s="180">
        <v>7.6000000000000004E-4</v>
      </c>
      <c r="M2331" s="60">
        <v>94</v>
      </c>
      <c r="N2331" s="60">
        <v>278</v>
      </c>
      <c r="O2331" s="60">
        <v>95</v>
      </c>
      <c r="P2331" s="60">
        <v>19</v>
      </c>
      <c r="Q2331" s="60">
        <v>95</v>
      </c>
      <c r="R2331" s="60">
        <v>8</v>
      </c>
      <c r="S2331" s="60">
        <v>90</v>
      </c>
      <c r="T2331" s="60">
        <v>15</v>
      </c>
      <c r="U2331" s="60">
        <v>95</v>
      </c>
      <c r="V2331" s="60">
        <v>8</v>
      </c>
      <c r="W2331" s="17">
        <f t="shared" si="351"/>
        <v>0</v>
      </c>
      <c r="X2331" s="85">
        <v>3.733186469776107E-2</v>
      </c>
      <c r="Y2331" s="85">
        <v>1.7484935669728529E-4</v>
      </c>
      <c r="Z2331" s="85">
        <v>1.3284022835609961E-3</v>
      </c>
      <c r="AA2331" s="85">
        <v>9.6849168741954455E-6</v>
      </c>
      <c r="AB2331" s="86">
        <v>0.28310545741131443</v>
      </c>
      <c r="AC2331" s="86">
        <v>2.5759188312337547E-5</v>
      </c>
      <c r="AD2331" s="20">
        <f t="shared" si="352"/>
        <v>11.792448025773616</v>
      </c>
      <c r="AE2331" s="20">
        <f t="shared" si="353"/>
        <v>13.796290717456028</v>
      </c>
      <c r="AF2331" s="20">
        <f t="shared" si="354"/>
        <v>0.91114248766336503</v>
      </c>
      <c r="AG2331" s="21">
        <f t="shared" si="355"/>
        <v>208.43225131423083</v>
      </c>
      <c r="AH2331" s="21">
        <f t="shared" si="350"/>
        <v>273.93344650171252</v>
      </c>
      <c r="AI2331" s="22">
        <f t="shared" si="348"/>
        <v>37.085733042598065</v>
      </c>
      <c r="AJ2331" s="20">
        <f t="shared" si="356"/>
        <v>-0.95998788302527116</v>
      </c>
    </row>
    <row r="2332" spans="1:36">
      <c r="A2332" s="60" t="s">
        <v>2350</v>
      </c>
      <c r="B2332" s="61">
        <v>123.43</v>
      </c>
      <c r="C2332" s="61">
        <v>237.94</v>
      </c>
      <c r="D2332" s="12">
        <f t="shared" si="349"/>
        <v>0.51874422123224351</v>
      </c>
      <c r="E2332" s="178">
        <v>5.6959999999999997E-2</v>
      </c>
      <c r="F2332" s="178">
        <v>2.14E-3</v>
      </c>
      <c r="G2332" s="179">
        <v>0.62633000000000005</v>
      </c>
      <c r="H2332" s="179">
        <v>2.1669999999999998E-2</v>
      </c>
      <c r="I2332" s="178">
        <v>7.979E-2</v>
      </c>
      <c r="J2332" s="178">
        <v>2.0100000000000001E-3</v>
      </c>
      <c r="K2332" s="180">
        <v>2.5569999999999999E-2</v>
      </c>
      <c r="L2332" s="180">
        <v>1.07E-3</v>
      </c>
      <c r="M2332" s="60">
        <v>490</v>
      </c>
      <c r="N2332" s="60">
        <v>37</v>
      </c>
      <c r="O2332" s="60">
        <v>494</v>
      </c>
      <c r="P2332" s="60">
        <v>14</v>
      </c>
      <c r="Q2332" s="60">
        <v>495</v>
      </c>
      <c r="R2332" s="60">
        <v>12</v>
      </c>
      <c r="S2332" s="60">
        <v>510</v>
      </c>
      <c r="T2332" s="60">
        <v>21</v>
      </c>
      <c r="U2332" s="60">
        <v>495</v>
      </c>
      <c r="V2332" s="60">
        <v>12</v>
      </c>
      <c r="W2332" s="17">
        <f t="shared" si="351"/>
        <v>-0.20242914979757085</v>
      </c>
      <c r="X2332" s="85">
        <v>4.4769255135663925E-2</v>
      </c>
      <c r="Y2332" s="85">
        <v>1.2354309485514223E-4</v>
      </c>
      <c r="Z2332" s="85">
        <v>1.2527960883679046E-3</v>
      </c>
      <c r="AA2332" s="85">
        <v>2.0949977711565185E-6</v>
      </c>
      <c r="AB2332" s="86">
        <v>0.28214660928931889</v>
      </c>
      <c r="AC2332" s="86">
        <v>1.23044590960761E-5</v>
      </c>
      <c r="AD2332" s="20">
        <f t="shared" si="352"/>
        <v>-22.116429868627165</v>
      </c>
      <c r="AE2332" s="20">
        <f t="shared" si="353"/>
        <v>-11.639186360256071</v>
      </c>
      <c r="AF2332" s="20">
        <f t="shared" si="354"/>
        <v>0.43561196349295256</v>
      </c>
      <c r="AG2332" s="21">
        <f t="shared" si="355"/>
        <v>1567.7880198222538</v>
      </c>
      <c r="AH2332" s="21">
        <f t="shared" si="350"/>
        <v>2190.7079409686648</v>
      </c>
      <c r="AI2332" s="22">
        <f t="shared" si="348"/>
        <v>17.232563179592717</v>
      </c>
      <c r="AJ2332" s="20">
        <f t="shared" si="356"/>
        <v>-0.9622651780612077</v>
      </c>
    </row>
    <row r="2333" spans="1:36">
      <c r="A2333" s="60" t="s">
        <v>2351</v>
      </c>
      <c r="B2333" s="61">
        <v>351.42</v>
      </c>
      <c r="C2333" s="61">
        <v>108.9</v>
      </c>
      <c r="D2333" s="12">
        <f t="shared" si="349"/>
        <v>3.2269972451790632</v>
      </c>
      <c r="E2333" s="178">
        <v>5.867E-2</v>
      </c>
      <c r="F2333" s="178">
        <v>3.98E-3</v>
      </c>
      <c r="G2333" s="179">
        <v>0.75400999999999996</v>
      </c>
      <c r="H2333" s="179">
        <v>4.7039999999999998E-2</v>
      </c>
      <c r="I2333" s="178">
        <v>9.3259999999999996E-2</v>
      </c>
      <c r="J2333" s="178">
        <v>3.3700000000000002E-3</v>
      </c>
      <c r="K2333" s="180">
        <v>2.6610000000000002E-2</v>
      </c>
      <c r="L2333" s="180">
        <v>9.2000000000000003E-4</v>
      </c>
      <c r="M2333" s="60">
        <v>555</v>
      </c>
      <c r="N2333" s="60">
        <v>75</v>
      </c>
      <c r="O2333" s="60">
        <v>571</v>
      </c>
      <c r="P2333" s="60">
        <v>27</v>
      </c>
      <c r="Q2333" s="60">
        <v>575</v>
      </c>
      <c r="R2333" s="60">
        <v>20</v>
      </c>
      <c r="S2333" s="60">
        <v>531</v>
      </c>
      <c r="T2333" s="60">
        <v>18</v>
      </c>
      <c r="U2333" s="60">
        <v>575</v>
      </c>
      <c r="V2333" s="60">
        <v>20</v>
      </c>
      <c r="W2333" s="17">
        <f t="shared" si="351"/>
        <v>-0.70052539404553416</v>
      </c>
      <c r="X2333" s="85">
        <v>1.1495339551854193E-2</v>
      </c>
      <c r="Y2333" s="85">
        <v>1.4722702787317899E-4</v>
      </c>
      <c r="Z2333" s="85">
        <v>3.4452110134078833E-4</v>
      </c>
      <c r="AA2333" s="85">
        <v>7.9072828648457948E-6</v>
      </c>
      <c r="AB2333" s="86">
        <v>0.28161068558960889</v>
      </c>
      <c r="AC2333" s="86">
        <v>1.6605051874100401E-5</v>
      </c>
      <c r="AD2333" s="20">
        <f t="shared" si="352"/>
        <v>-41.068932227771306</v>
      </c>
      <c r="AE2333" s="20">
        <f t="shared" si="353"/>
        <v>-28.564432060466103</v>
      </c>
      <c r="AF2333" s="20">
        <f t="shared" si="354"/>
        <v>0.58796912657494615</v>
      </c>
      <c r="AG2333" s="21">
        <f t="shared" si="355"/>
        <v>2258.9695856641215</v>
      </c>
      <c r="AH2333" s="21">
        <f t="shared" si="350"/>
        <v>3301.6618711530309</v>
      </c>
      <c r="AI2333" s="22">
        <f t="shared" si="348"/>
        <v>22.410586696797964</v>
      </c>
      <c r="AJ2333" s="20">
        <f t="shared" si="356"/>
        <v>-0.98962285839334974</v>
      </c>
    </row>
    <row r="2334" spans="1:36">
      <c r="A2334" s="60" t="s">
        <v>2352</v>
      </c>
      <c r="B2334" s="61">
        <v>180.39</v>
      </c>
      <c r="C2334" s="61">
        <v>306.45999999999998</v>
      </c>
      <c r="D2334" s="12">
        <f t="shared" si="349"/>
        <v>0.58862494289629963</v>
      </c>
      <c r="E2334" s="178">
        <v>4.9299999999999997E-2</v>
      </c>
      <c r="F2334" s="178">
        <v>3.3300000000000001E-3</v>
      </c>
      <c r="G2334" s="179">
        <v>0.1477</v>
      </c>
      <c r="H2334" s="179">
        <v>9.2099999999999994E-3</v>
      </c>
      <c r="I2334" s="178">
        <v>2.1739999999999999E-2</v>
      </c>
      <c r="J2334" s="178">
        <v>7.2000000000000005E-4</v>
      </c>
      <c r="K2334" s="180">
        <v>6.4200000000000004E-3</v>
      </c>
      <c r="L2334" s="180">
        <v>4.2999999999999999E-4</v>
      </c>
      <c r="M2334" s="60">
        <v>162</v>
      </c>
      <c r="N2334" s="60">
        <v>85</v>
      </c>
      <c r="O2334" s="60">
        <v>140</v>
      </c>
      <c r="P2334" s="60">
        <v>8</v>
      </c>
      <c r="Q2334" s="60">
        <v>139</v>
      </c>
      <c r="R2334" s="60">
        <v>5</v>
      </c>
      <c r="S2334" s="60">
        <v>129</v>
      </c>
      <c r="T2334" s="60">
        <v>9</v>
      </c>
      <c r="U2334" s="60">
        <v>139</v>
      </c>
      <c r="V2334" s="60">
        <v>5</v>
      </c>
      <c r="W2334" s="17">
        <f t="shared" si="351"/>
        <v>0.7142857142857143</v>
      </c>
      <c r="X2334" s="85">
        <v>4.5636316952901171E-2</v>
      </c>
      <c r="Y2334" s="85">
        <v>3.3977054621625905E-4</v>
      </c>
      <c r="Z2334" s="85">
        <v>1.9535068832959314E-3</v>
      </c>
      <c r="AA2334" s="85">
        <v>1.7056255000759312E-5</v>
      </c>
      <c r="AB2334" s="86">
        <v>0.28296397864407569</v>
      </c>
      <c r="AC2334" s="86">
        <v>1.8813672177541974E-5</v>
      </c>
      <c r="AD2334" s="20">
        <f t="shared" si="352"/>
        <v>6.7891673884146186</v>
      </c>
      <c r="AE2334" s="20">
        <f t="shared" si="353"/>
        <v>9.6636681930872825</v>
      </c>
      <c r="AF2334" s="20">
        <f t="shared" si="354"/>
        <v>0.66553314139477093</v>
      </c>
      <c r="AG2334" s="21">
        <f t="shared" si="355"/>
        <v>418.69698620368814</v>
      </c>
      <c r="AH2334" s="21">
        <f t="shared" si="350"/>
        <v>572.79010456857304</v>
      </c>
      <c r="AI2334" s="22">
        <f t="shared" si="348"/>
        <v>27.440362118608959</v>
      </c>
      <c r="AJ2334" s="20">
        <f t="shared" si="356"/>
        <v>-0.94115943122602619</v>
      </c>
    </row>
    <row r="2335" spans="1:36">
      <c r="A2335" s="60" t="s">
        <v>2353</v>
      </c>
      <c r="B2335" s="61">
        <v>125.37</v>
      </c>
      <c r="C2335" s="61">
        <v>191.12</v>
      </c>
      <c r="D2335" s="12">
        <f t="shared" si="349"/>
        <v>0.65597530347425703</v>
      </c>
      <c r="E2335" s="178">
        <v>5.2409999999999998E-2</v>
      </c>
      <c r="F2335" s="178">
        <v>5.3200000000000001E-3</v>
      </c>
      <c r="G2335" s="179">
        <v>0.25217000000000001</v>
      </c>
      <c r="H2335" s="179">
        <v>2.3480000000000001E-2</v>
      </c>
      <c r="I2335" s="178">
        <v>3.4909999999999997E-2</v>
      </c>
      <c r="J2335" s="178">
        <v>1.64E-3</v>
      </c>
      <c r="K2335" s="180">
        <v>1.1220000000000001E-2</v>
      </c>
      <c r="L2335" s="180">
        <v>1.0300000000000001E-3</v>
      </c>
      <c r="M2335" s="60">
        <v>303</v>
      </c>
      <c r="N2335" s="60">
        <v>128</v>
      </c>
      <c r="O2335" s="60">
        <v>228</v>
      </c>
      <c r="P2335" s="60">
        <v>19</v>
      </c>
      <c r="Q2335" s="60">
        <v>221</v>
      </c>
      <c r="R2335" s="60">
        <v>10</v>
      </c>
      <c r="S2335" s="60">
        <v>226</v>
      </c>
      <c r="T2335" s="60">
        <v>21</v>
      </c>
      <c r="U2335" s="60">
        <v>221</v>
      </c>
      <c r="V2335" s="60">
        <v>10</v>
      </c>
      <c r="W2335" s="17">
        <f t="shared" si="351"/>
        <v>3.0701754385964914</v>
      </c>
      <c r="X2335" s="85">
        <v>2.0433353591908482E-2</v>
      </c>
      <c r="Y2335" s="85">
        <v>4.5033971320743225E-4</v>
      </c>
      <c r="Z2335" s="85">
        <v>5.7535056095017159E-4</v>
      </c>
      <c r="AA2335" s="85">
        <v>1.053735122866192E-5</v>
      </c>
      <c r="AB2335" s="86">
        <v>0.28267527164807826</v>
      </c>
      <c r="AC2335" s="86">
        <v>2.1144447735801701E-5</v>
      </c>
      <c r="AD2335" s="20">
        <f t="shared" si="352"/>
        <v>-3.4207188802903854</v>
      </c>
      <c r="AE2335" s="20">
        <f t="shared" si="353"/>
        <v>1.3502898071315883</v>
      </c>
      <c r="AF2335" s="20">
        <f t="shared" si="354"/>
        <v>0.74811922883668325</v>
      </c>
      <c r="AG2335" s="21">
        <f t="shared" si="355"/>
        <v>807.72707233098686</v>
      </c>
      <c r="AH2335" s="21">
        <f t="shared" si="350"/>
        <v>1165.2753800874207</v>
      </c>
      <c r="AI2335" s="22">
        <f t="shared" ref="AI2335:AI2399" si="357">AG2335-(1/0.00001867)*LN(1+(AB2335+AC2335-0.28325)/(Z2335-0.0384))</f>
        <v>29.501726997911987</v>
      </c>
      <c r="AJ2335" s="20">
        <f t="shared" si="356"/>
        <v>-0.98267016382680206</v>
      </c>
    </row>
    <row r="2336" spans="1:36">
      <c r="A2336" s="60" t="s">
        <v>2354</v>
      </c>
      <c r="B2336" s="61">
        <v>211.71</v>
      </c>
      <c r="C2336" s="61">
        <v>210.35</v>
      </c>
      <c r="D2336" s="12">
        <f t="shared" si="349"/>
        <v>1.0064654147848824</v>
      </c>
      <c r="E2336" s="178">
        <v>4.6800000000000001E-2</v>
      </c>
      <c r="F2336" s="178">
        <v>4.47E-3</v>
      </c>
      <c r="G2336" s="179">
        <v>0.11605</v>
      </c>
      <c r="H2336" s="179">
        <v>1.0359999999999999E-2</v>
      </c>
      <c r="I2336" s="178">
        <v>1.7999999999999999E-2</v>
      </c>
      <c r="J2336" s="178">
        <v>7.2000000000000005E-4</v>
      </c>
      <c r="K2336" s="180">
        <v>5.5900000000000004E-3</v>
      </c>
      <c r="L2336" s="180">
        <v>3.6000000000000002E-4</v>
      </c>
      <c r="M2336" s="60">
        <v>39</v>
      </c>
      <c r="N2336" s="60">
        <v>123</v>
      </c>
      <c r="O2336" s="60">
        <v>111</v>
      </c>
      <c r="P2336" s="60">
        <v>9</v>
      </c>
      <c r="Q2336" s="60">
        <v>115</v>
      </c>
      <c r="R2336" s="60">
        <v>5</v>
      </c>
      <c r="S2336" s="60">
        <v>113</v>
      </c>
      <c r="T2336" s="60">
        <v>7</v>
      </c>
      <c r="U2336" s="60">
        <v>115</v>
      </c>
      <c r="V2336" s="60">
        <v>5</v>
      </c>
      <c r="W2336" s="17">
        <f t="shared" si="351"/>
        <v>-3.6036036036036037</v>
      </c>
      <c r="X2336" s="85">
        <v>7.0856915505870324E-2</v>
      </c>
      <c r="Y2336" s="85">
        <v>6.1866277299864607E-4</v>
      </c>
      <c r="Z2336" s="85">
        <v>2.0757173167232509E-3</v>
      </c>
      <c r="AA2336" s="85">
        <v>1.8780508561458225E-5</v>
      </c>
      <c r="AB2336" s="86">
        <v>0.28312175755579438</v>
      </c>
      <c r="AC2336" s="86">
        <v>1.9606212037396035E-5</v>
      </c>
      <c r="AD2336" s="20">
        <f t="shared" si="352"/>
        <v>12.368889274552153</v>
      </c>
      <c r="AE2336" s="20">
        <f t="shared" si="353"/>
        <v>14.738541781349479</v>
      </c>
      <c r="AF2336" s="20">
        <f t="shared" si="354"/>
        <v>0.69353263377570751</v>
      </c>
      <c r="AG2336" s="21">
        <f t="shared" si="355"/>
        <v>188.76649486952462</v>
      </c>
      <c r="AH2336" s="21">
        <f t="shared" si="350"/>
        <v>229.02413285340586</v>
      </c>
      <c r="AI2336" s="22">
        <f t="shared" si="357"/>
        <v>28.816324052017137</v>
      </c>
      <c r="AJ2336" s="20">
        <f t="shared" si="356"/>
        <v>-0.93747839407460087</v>
      </c>
    </row>
    <row r="2337" spans="1:36">
      <c r="A2337" s="60" t="s">
        <v>2355</v>
      </c>
      <c r="B2337" s="61">
        <v>25.77</v>
      </c>
      <c r="C2337" s="61">
        <v>40.83</v>
      </c>
      <c r="D2337" s="12">
        <f t="shared" si="349"/>
        <v>0.63115356355620866</v>
      </c>
      <c r="E2337" s="178">
        <v>5.1670000000000001E-2</v>
      </c>
      <c r="F2337" s="178">
        <v>1.061E-2</v>
      </c>
      <c r="G2337" s="179">
        <v>0.21118999999999999</v>
      </c>
      <c r="H2337" s="179">
        <v>3.9449999999999999E-2</v>
      </c>
      <c r="I2337" s="178">
        <v>2.9659999999999999E-2</v>
      </c>
      <c r="J2337" s="178">
        <v>2.7000000000000001E-3</v>
      </c>
      <c r="K2337" s="180">
        <v>1.111E-2</v>
      </c>
      <c r="L2337" s="180">
        <v>2.0600000000000002E-3</v>
      </c>
      <c r="M2337" s="60">
        <v>271</v>
      </c>
      <c r="N2337" s="60">
        <v>253</v>
      </c>
      <c r="O2337" s="60">
        <v>195</v>
      </c>
      <c r="P2337" s="60">
        <v>33</v>
      </c>
      <c r="Q2337" s="60">
        <v>188</v>
      </c>
      <c r="R2337" s="60">
        <v>17</v>
      </c>
      <c r="S2337" s="60">
        <v>223</v>
      </c>
      <c r="T2337" s="60">
        <v>41</v>
      </c>
      <c r="U2337" s="60">
        <v>188</v>
      </c>
      <c r="V2337" s="60">
        <v>17</v>
      </c>
      <c r="W2337" s="17">
        <f t="shared" si="351"/>
        <v>3.5897435897435899</v>
      </c>
      <c r="X2337" s="85">
        <v>2.3611975403285745E-2</v>
      </c>
      <c r="Y2337" s="85">
        <v>2.4347410558281539E-4</v>
      </c>
      <c r="Z2337" s="85">
        <v>7.3073119632983865E-4</v>
      </c>
      <c r="AA2337" s="85">
        <v>5.2263479907731777E-6</v>
      </c>
      <c r="AB2337" s="86">
        <v>0.28290197658623989</v>
      </c>
      <c r="AC2337" s="86">
        <v>1.9446687878562281E-5</v>
      </c>
      <c r="AD2337" s="20">
        <f t="shared" si="352"/>
        <v>4.5965154343385883</v>
      </c>
      <c r="AE2337" s="20">
        <f t="shared" si="353"/>
        <v>8.6375684709261158</v>
      </c>
      <c r="AF2337" s="20">
        <f t="shared" si="354"/>
        <v>0.68800020079199387</v>
      </c>
      <c r="AG2337" s="21">
        <f t="shared" si="355"/>
        <v>492.58187631452768</v>
      </c>
      <c r="AH2337" s="21">
        <f t="shared" si="350"/>
        <v>676.18469971853847</v>
      </c>
      <c r="AI2337" s="22">
        <f t="shared" si="357"/>
        <v>27.405090724842694</v>
      </c>
      <c r="AJ2337" s="20">
        <f t="shared" si="356"/>
        <v>-0.9779900242069326</v>
      </c>
    </row>
    <row r="2338" spans="1:36">
      <c r="A2338" s="60" t="s">
        <v>2356</v>
      </c>
      <c r="B2338" s="61">
        <v>198.3</v>
      </c>
      <c r="C2338" s="61">
        <v>206.4</v>
      </c>
      <c r="D2338" s="12">
        <f t="shared" si="349"/>
        <v>0.96075581395348841</v>
      </c>
      <c r="E2338" s="178">
        <v>5.0029999999999998E-2</v>
      </c>
      <c r="F2338" s="178">
        <v>5.6899999999999997E-3</v>
      </c>
      <c r="G2338" s="179">
        <v>0.13816000000000001</v>
      </c>
      <c r="H2338" s="179">
        <v>1.439E-2</v>
      </c>
      <c r="I2338" s="178">
        <v>2.0039999999999999E-2</v>
      </c>
      <c r="J2338" s="178">
        <v>1.0200000000000001E-3</v>
      </c>
      <c r="K2338" s="180">
        <v>5.4999999999999997E-3</v>
      </c>
      <c r="L2338" s="180">
        <v>5.1000000000000004E-4</v>
      </c>
      <c r="M2338" s="60">
        <v>196</v>
      </c>
      <c r="N2338" s="60">
        <v>143</v>
      </c>
      <c r="O2338" s="60">
        <v>131</v>
      </c>
      <c r="P2338" s="60">
        <v>13</v>
      </c>
      <c r="Q2338" s="60">
        <v>128</v>
      </c>
      <c r="R2338" s="60">
        <v>6</v>
      </c>
      <c r="S2338" s="60">
        <v>111</v>
      </c>
      <c r="T2338" s="60">
        <v>10</v>
      </c>
      <c r="U2338" s="60">
        <v>128</v>
      </c>
      <c r="V2338" s="60">
        <v>6</v>
      </c>
      <c r="W2338" s="17">
        <f t="shared" si="351"/>
        <v>2.2900763358778624</v>
      </c>
      <c r="X2338" s="85">
        <v>3.8801272703178069E-2</v>
      </c>
      <c r="Y2338" s="85">
        <v>3.4037362634029754E-4</v>
      </c>
      <c r="Z2338" s="85">
        <v>1.1107916977689673E-3</v>
      </c>
      <c r="AA2338" s="85">
        <v>1.0416634175902428E-5</v>
      </c>
      <c r="AB2338" s="86">
        <v>0.28232845489749159</v>
      </c>
      <c r="AC2338" s="86">
        <v>2.4127689131349453E-5</v>
      </c>
      <c r="AD2338" s="20">
        <f t="shared" si="352"/>
        <v>-15.685608989165489</v>
      </c>
      <c r="AE2338" s="20">
        <f t="shared" si="353"/>
        <v>-12.973989695092003</v>
      </c>
      <c r="AF2338" s="20">
        <f t="shared" si="354"/>
        <v>0.85349570915015427</v>
      </c>
      <c r="AG2338" s="21">
        <f t="shared" si="355"/>
        <v>1307.6066206618475</v>
      </c>
      <c r="AH2338" s="21">
        <f t="shared" si="350"/>
        <v>1999.6575994427533</v>
      </c>
      <c r="AI2338" s="22">
        <f t="shared" si="357"/>
        <v>33.831632985220267</v>
      </c>
      <c r="AJ2338" s="20">
        <f t="shared" si="356"/>
        <v>-0.96654241874189861</v>
      </c>
    </row>
    <row r="2339" spans="1:36">
      <c r="A2339" s="60" t="s">
        <v>2357</v>
      </c>
      <c r="B2339" s="61">
        <v>111.06</v>
      </c>
      <c r="C2339" s="61">
        <v>111.78</v>
      </c>
      <c r="D2339" s="12">
        <f t="shared" si="349"/>
        <v>0.99355877616747179</v>
      </c>
      <c r="E2339" s="178">
        <v>4.6249999999999999E-2</v>
      </c>
      <c r="F2339" s="178">
        <v>1.1979999999999999E-2</v>
      </c>
      <c r="G2339" s="179">
        <v>0.12881000000000001</v>
      </c>
      <c r="H2339" s="179">
        <v>3.099E-2</v>
      </c>
      <c r="I2339" s="178">
        <v>2.0209999999999999E-2</v>
      </c>
      <c r="J2339" s="178">
        <v>2.0400000000000001E-3</v>
      </c>
      <c r="K2339" s="180">
        <v>7.0000000000000001E-3</v>
      </c>
      <c r="L2339" s="180">
        <v>1.15E-3</v>
      </c>
      <c r="M2339" s="60">
        <v>11</v>
      </c>
      <c r="N2339" s="60">
        <v>283</v>
      </c>
      <c r="O2339" s="60">
        <v>123</v>
      </c>
      <c r="P2339" s="60">
        <v>28</v>
      </c>
      <c r="Q2339" s="60">
        <v>129</v>
      </c>
      <c r="R2339" s="60">
        <v>13</v>
      </c>
      <c r="S2339" s="60">
        <v>141</v>
      </c>
      <c r="T2339" s="60">
        <v>23</v>
      </c>
      <c r="U2339" s="60">
        <v>129</v>
      </c>
      <c r="V2339" s="60">
        <v>13</v>
      </c>
      <c r="W2339" s="17">
        <f t="shared" si="351"/>
        <v>-4.8780487804878048</v>
      </c>
      <c r="X2339" s="85">
        <v>4.9894883358868575E-2</v>
      </c>
      <c r="Y2339" s="85">
        <v>1.5404763375071294E-4</v>
      </c>
      <c r="Z2339" s="85">
        <v>1.8122651202230578E-3</v>
      </c>
      <c r="AA2339" s="85">
        <v>8.1286787782105534E-6</v>
      </c>
      <c r="AB2339" s="86">
        <v>0.28302581897710555</v>
      </c>
      <c r="AC2339" s="86">
        <v>1.8012190594101214E-5</v>
      </c>
      <c r="AD2339" s="20">
        <f t="shared" si="352"/>
        <v>8.9761000772892174</v>
      </c>
      <c r="AE2339" s="20">
        <f t="shared" si="353"/>
        <v>11.656148665184496</v>
      </c>
      <c r="AF2339" s="20">
        <f t="shared" si="354"/>
        <v>0.63716674605822254</v>
      </c>
      <c r="AG2339" s="21">
        <f t="shared" si="355"/>
        <v>327.18386691489519</v>
      </c>
      <c r="AH2339" s="21">
        <f t="shared" si="350"/>
        <v>437.55656597767052</v>
      </c>
      <c r="AI2339" s="22">
        <f t="shared" si="357"/>
        <v>26.214408762848507</v>
      </c>
      <c r="AJ2339" s="20">
        <f t="shared" si="356"/>
        <v>-0.94541370119810064</v>
      </c>
    </row>
    <row r="2340" spans="1:36">
      <c r="A2340" s="60" t="s">
        <v>2358</v>
      </c>
      <c r="B2340" s="61">
        <v>436.02</v>
      </c>
      <c r="C2340" s="61">
        <v>205.83</v>
      </c>
      <c r="D2340" s="12">
        <f t="shared" si="349"/>
        <v>2.1183500947383762</v>
      </c>
      <c r="E2340" s="178">
        <v>0.13636999999999999</v>
      </c>
      <c r="F2340" s="178">
        <v>3.2399999999999998E-3</v>
      </c>
      <c r="G2340" s="179">
        <v>7.54969</v>
      </c>
      <c r="H2340" s="179">
        <v>0.16836999999999999</v>
      </c>
      <c r="I2340" s="178">
        <v>0.40173999999999999</v>
      </c>
      <c r="J2340" s="178">
        <v>1.017E-2</v>
      </c>
      <c r="K2340" s="180">
        <v>0.10712000000000001</v>
      </c>
      <c r="L2340" s="180">
        <v>2.6900000000000001E-3</v>
      </c>
      <c r="M2340" s="60">
        <v>2182</v>
      </c>
      <c r="N2340" s="60">
        <v>20</v>
      </c>
      <c r="O2340" s="60">
        <v>2179</v>
      </c>
      <c r="P2340" s="60">
        <v>20</v>
      </c>
      <c r="Q2340" s="60">
        <v>2177</v>
      </c>
      <c r="R2340" s="60">
        <v>47</v>
      </c>
      <c r="S2340" s="60">
        <v>2057</v>
      </c>
      <c r="T2340" s="60">
        <v>49</v>
      </c>
      <c r="U2340" s="60">
        <v>2182</v>
      </c>
      <c r="V2340" s="60">
        <v>20</v>
      </c>
      <c r="W2340" s="17">
        <f>100*(M2340-Q2340)/M2340</f>
        <v>0.22914757103574701</v>
      </c>
      <c r="X2340" s="85">
        <v>3.1514978466932936E-2</v>
      </c>
      <c r="Y2340" s="85">
        <v>7.635312332525713E-5</v>
      </c>
      <c r="Z2340" s="85">
        <v>9.1097845508767772E-4</v>
      </c>
      <c r="AA2340" s="85">
        <v>1.107905655383025E-6</v>
      </c>
      <c r="AB2340" s="86">
        <v>0.28124166315191751</v>
      </c>
      <c r="AC2340" s="86">
        <v>1.3063544820900315E-5</v>
      </c>
      <c r="AD2340" s="20">
        <f t="shared" si="352"/>
        <v>-54.119108259746973</v>
      </c>
      <c r="AE2340" s="20">
        <f t="shared" si="353"/>
        <v>-6.6720742643222586</v>
      </c>
      <c r="AF2340" s="20">
        <f t="shared" si="354"/>
        <v>0.46424790414522976</v>
      </c>
      <c r="AG2340" s="21">
        <f t="shared" si="355"/>
        <v>2795.1613407740547</v>
      </c>
      <c r="AH2340" s="21">
        <f t="shared" si="350"/>
        <v>3160.0881038924381</v>
      </c>
      <c r="AI2340" s="22">
        <f t="shared" si="357"/>
        <v>17.718236782989152</v>
      </c>
      <c r="AJ2340" s="20">
        <f t="shared" si="356"/>
        <v>-0.97256088990699763</v>
      </c>
    </row>
    <row r="2341" spans="1:36">
      <c r="A2341" s="60" t="s">
        <v>2359</v>
      </c>
      <c r="B2341" s="61">
        <v>169.28</v>
      </c>
      <c r="C2341" s="61">
        <v>430.76</v>
      </c>
      <c r="D2341" s="12">
        <f t="shared" si="349"/>
        <v>0.39297984956820503</v>
      </c>
      <c r="E2341" s="178">
        <v>4.7820000000000001E-2</v>
      </c>
      <c r="F2341" s="178">
        <v>3.15E-3</v>
      </c>
      <c r="G2341" s="179">
        <v>9.8830000000000001E-2</v>
      </c>
      <c r="H2341" s="179">
        <v>6.0400000000000002E-3</v>
      </c>
      <c r="I2341" s="178">
        <v>1.4999999999999999E-2</v>
      </c>
      <c r="J2341" s="178">
        <v>4.8000000000000001E-4</v>
      </c>
      <c r="K2341" s="180">
        <v>4.4999999999999997E-3</v>
      </c>
      <c r="L2341" s="180">
        <v>3.4000000000000002E-4</v>
      </c>
      <c r="M2341" s="60">
        <v>90</v>
      </c>
      <c r="N2341" s="60">
        <v>79</v>
      </c>
      <c r="O2341" s="60">
        <v>96</v>
      </c>
      <c r="P2341" s="60">
        <v>6</v>
      </c>
      <c r="Q2341" s="60">
        <v>96</v>
      </c>
      <c r="R2341" s="60">
        <v>3</v>
      </c>
      <c r="S2341" s="60">
        <v>91</v>
      </c>
      <c r="T2341" s="60">
        <v>7</v>
      </c>
      <c r="U2341" s="60">
        <v>96</v>
      </c>
      <c r="V2341" s="60">
        <v>3</v>
      </c>
      <c r="W2341" s="17">
        <f t="shared" si="351"/>
        <v>0</v>
      </c>
      <c r="X2341" s="85">
        <v>2.692860067727329E-2</v>
      </c>
      <c r="Y2341" s="85">
        <v>1.1651336372976757E-4</v>
      </c>
      <c r="Z2341" s="85">
        <v>8.2909332249635561E-4</v>
      </c>
      <c r="AA2341" s="85">
        <v>2.4059563539954741E-6</v>
      </c>
      <c r="AB2341" s="86">
        <v>0.28300300073459134</v>
      </c>
      <c r="AC2341" s="86">
        <v>1.4219543765890756E-5</v>
      </c>
      <c r="AD2341" s="20">
        <f t="shared" si="352"/>
        <v>8.169151634225269</v>
      </c>
      <c r="AE2341" s="20">
        <f t="shared" si="353"/>
        <v>10.224996696708288</v>
      </c>
      <c r="AF2341" s="20">
        <f t="shared" si="354"/>
        <v>0.502968446825517</v>
      </c>
      <c r="AG2341" s="21">
        <f t="shared" si="355"/>
        <v>350.97484436963038</v>
      </c>
      <c r="AH2341" s="21">
        <f t="shared" si="350"/>
        <v>503.61043888901224</v>
      </c>
      <c r="AI2341" s="22">
        <f t="shared" si="357"/>
        <v>20.143063748045847</v>
      </c>
      <c r="AJ2341" s="20">
        <f t="shared" si="356"/>
        <v>-0.97502730956336281</v>
      </c>
    </row>
    <row r="2342" spans="1:36">
      <c r="A2342" s="60" t="s">
        <v>2360</v>
      </c>
      <c r="B2342" s="61">
        <v>248.49</v>
      </c>
      <c r="C2342" s="61">
        <v>334.88</v>
      </c>
      <c r="D2342" s="12">
        <f t="shared" si="349"/>
        <v>0.74202699474438605</v>
      </c>
      <c r="E2342" s="178">
        <v>4.6960000000000002E-2</v>
      </c>
      <c r="F2342" s="178">
        <v>4.4299999999999999E-3</v>
      </c>
      <c r="G2342" s="179">
        <v>8.9370000000000005E-2</v>
      </c>
      <c r="H2342" s="179">
        <v>7.7999999999999996E-3</v>
      </c>
      <c r="I2342" s="178">
        <v>1.3809999999999999E-2</v>
      </c>
      <c r="J2342" s="178">
        <v>5.6999999999999998E-4</v>
      </c>
      <c r="K2342" s="180">
        <v>4.4999999999999997E-3</v>
      </c>
      <c r="L2342" s="180">
        <v>3.4000000000000002E-4</v>
      </c>
      <c r="M2342" s="60">
        <v>47</v>
      </c>
      <c r="N2342" s="60">
        <v>116</v>
      </c>
      <c r="O2342" s="60">
        <v>87</v>
      </c>
      <c r="P2342" s="60">
        <v>7</v>
      </c>
      <c r="Q2342" s="60">
        <v>88</v>
      </c>
      <c r="R2342" s="60">
        <v>4</v>
      </c>
      <c r="S2342" s="60">
        <v>91</v>
      </c>
      <c r="T2342" s="60">
        <v>7</v>
      </c>
      <c r="U2342" s="60">
        <v>88</v>
      </c>
      <c r="V2342" s="60">
        <v>4</v>
      </c>
      <c r="W2342" s="17">
        <f t="shared" si="351"/>
        <v>-1.1494252873563218</v>
      </c>
      <c r="X2342" s="85">
        <v>2.5649616322052239E-2</v>
      </c>
      <c r="Y2342" s="85">
        <v>2.1607067343192143E-4</v>
      </c>
      <c r="Z2342" s="85">
        <v>8.0501226905949758E-4</v>
      </c>
      <c r="AA2342" s="85">
        <v>7.8337059839772798E-6</v>
      </c>
      <c r="AB2342" s="86">
        <v>0.28294894963331052</v>
      </c>
      <c r="AC2342" s="86">
        <v>1.3990521021055399E-5</v>
      </c>
      <c r="AD2342" s="20">
        <f t="shared" si="352"/>
        <v>6.2576787415480339</v>
      </c>
      <c r="AE2342" s="20">
        <f t="shared" si="353"/>
        <v>8.1430594789688726</v>
      </c>
      <c r="AF2342" s="20">
        <f t="shared" si="354"/>
        <v>0.49485884423418591</v>
      </c>
      <c r="AG2342" s="21">
        <f t="shared" si="355"/>
        <v>427.20056024603457</v>
      </c>
      <c r="AH2342" s="21">
        <f t="shared" si="350"/>
        <v>630.60272202296665</v>
      </c>
      <c r="AI2342" s="22">
        <f t="shared" si="357"/>
        <v>19.777707114331463</v>
      </c>
      <c r="AJ2342" s="20">
        <f t="shared" si="356"/>
        <v>-0.97575264249820792</v>
      </c>
    </row>
    <row r="2343" spans="1:36">
      <c r="A2343" s="66" t="s">
        <v>2361</v>
      </c>
      <c r="B2343" s="67">
        <v>12.47</v>
      </c>
      <c r="C2343" s="67">
        <v>773.57</v>
      </c>
      <c r="D2343" s="104">
        <f>B2343/C2343</f>
        <v>1.612006670372429E-2</v>
      </c>
      <c r="E2343" s="181">
        <v>0.10813</v>
      </c>
      <c r="F2343" s="181">
        <v>2.5500000000000002E-3</v>
      </c>
      <c r="G2343" s="182">
        <v>2.5944799999999999</v>
      </c>
      <c r="H2343" s="182">
        <v>3.3329999999999999E-2</v>
      </c>
      <c r="I2343" s="181">
        <v>0.17402000000000001</v>
      </c>
      <c r="J2343" s="181">
        <v>3.4399999999999999E-3</v>
      </c>
      <c r="K2343" s="183">
        <v>5.0410000000000003E-2</v>
      </c>
      <c r="L2343" s="183">
        <v>1.1299999999999999E-3</v>
      </c>
      <c r="M2343" s="66">
        <v>1768</v>
      </c>
      <c r="N2343" s="66">
        <v>44</v>
      </c>
      <c r="O2343" s="66">
        <v>1299</v>
      </c>
      <c r="P2343" s="66">
        <v>9</v>
      </c>
      <c r="Q2343" s="66">
        <v>1034</v>
      </c>
      <c r="R2343" s="66">
        <v>19</v>
      </c>
      <c r="S2343" s="66">
        <v>994</v>
      </c>
      <c r="T2343" s="66">
        <v>22</v>
      </c>
      <c r="U2343" s="66">
        <v>1768</v>
      </c>
      <c r="V2343" s="66">
        <v>44</v>
      </c>
      <c r="W2343" s="30">
        <f>100*(M2343-Q2343)/M2343</f>
        <v>41.515837104072396</v>
      </c>
      <c r="X2343" s="88">
        <v>1.973147132889656E-2</v>
      </c>
      <c r="Y2343" s="88">
        <v>1.7406932643290065E-4</v>
      </c>
      <c r="Z2343" s="88">
        <v>6.2322628827567606E-4</v>
      </c>
      <c r="AA2343" s="88">
        <v>5.6464982331720433E-6</v>
      </c>
      <c r="AB2343" s="32">
        <v>0.28149618591618231</v>
      </c>
      <c r="AC2343" s="32">
        <v>1.2565780811243133E-5</v>
      </c>
      <c r="AD2343" s="33">
        <f>((AB2343/0.282772)-1)*10000</f>
        <v>-45.118119326443832</v>
      </c>
      <c r="AE2343" s="33">
        <f>((AB2343-Z2343*(EXP(0.00001865*U2343) -1))/(0.282772-0.0332*(EXP(0.00001867*U2343) -1))-1)*10000</f>
        <v>-6.4807276773526379</v>
      </c>
      <c r="AF2343" s="33">
        <f>(AC2343/(0.282772-0.0332*(EXP(0.00001867*U2343) -1)))*10000</f>
        <v>0.44613639478802636</v>
      </c>
      <c r="AG2343" s="34">
        <f>10000/0.1867*LN(1+(AB2343-0.28325)/(Z2343-0.0384))</f>
        <v>2430.6526568157565</v>
      </c>
      <c r="AH2343" s="34">
        <f>AG2343-(AG2343-U2343)*(-0.55-AJ2343)/(-0.55-0.16)</f>
        <v>2833.1237300002167</v>
      </c>
      <c r="AI2343" s="35">
        <f>AG2343-(1/0.00001867)*LN(1+(AB2343+AC2343-0.28325)/(Z2343-0.0384))</f>
        <v>17.028677659460755</v>
      </c>
      <c r="AJ2343" s="33">
        <f>Z2343/0.0332-1</f>
        <v>-0.98122812384711822</v>
      </c>
    </row>
    <row r="2344" spans="1:36">
      <c r="A2344" s="60" t="s">
        <v>2362</v>
      </c>
      <c r="B2344" s="61">
        <v>83.74</v>
      </c>
      <c r="C2344" s="61">
        <v>204.29</v>
      </c>
      <c r="D2344" s="12">
        <f t="shared" si="349"/>
        <v>0.409907484458368</v>
      </c>
      <c r="E2344" s="178">
        <v>5.3269999999999998E-2</v>
      </c>
      <c r="F2344" s="178">
        <v>4.2100000000000002E-3</v>
      </c>
      <c r="G2344" s="179">
        <v>0.37218000000000001</v>
      </c>
      <c r="H2344" s="179">
        <v>2.699E-2</v>
      </c>
      <c r="I2344" s="178">
        <v>5.0700000000000002E-2</v>
      </c>
      <c r="J2344" s="178">
        <v>1.99E-3</v>
      </c>
      <c r="K2344" s="180">
        <v>1.5869999999999999E-2</v>
      </c>
      <c r="L2344" s="180">
        <v>1.48E-3</v>
      </c>
      <c r="M2344" s="60">
        <v>340</v>
      </c>
      <c r="N2344" s="60">
        <v>95</v>
      </c>
      <c r="O2344" s="60">
        <v>321</v>
      </c>
      <c r="P2344" s="60">
        <v>20</v>
      </c>
      <c r="Q2344" s="60">
        <v>319</v>
      </c>
      <c r="R2344" s="60">
        <v>12</v>
      </c>
      <c r="S2344" s="60">
        <v>318</v>
      </c>
      <c r="T2344" s="60">
        <v>29</v>
      </c>
      <c r="U2344" s="60">
        <v>319</v>
      </c>
      <c r="V2344" s="60">
        <v>12</v>
      </c>
      <c r="W2344" s="17">
        <f t="shared" si="351"/>
        <v>0.62305295950155759</v>
      </c>
      <c r="X2344" s="85">
        <v>4.7283786276215108E-2</v>
      </c>
      <c r="Y2344" s="85">
        <v>2.3303834451733691E-4</v>
      </c>
      <c r="Z2344" s="85">
        <v>1.4656320962356975E-3</v>
      </c>
      <c r="AA2344" s="85">
        <v>6.2421741456291734E-6</v>
      </c>
      <c r="AB2344" s="86">
        <v>0.28242191155466712</v>
      </c>
      <c r="AC2344" s="86">
        <v>1.3565023733613266E-5</v>
      </c>
      <c r="AD2344" s="20">
        <f t="shared" si="352"/>
        <v>-12.380590911862388</v>
      </c>
      <c r="AE2344" s="20">
        <f t="shared" si="353"/>
        <v>-5.6804219170636383</v>
      </c>
      <c r="AF2344" s="20">
        <f t="shared" si="354"/>
        <v>0.48005262713090274</v>
      </c>
      <c r="AG2344" s="21">
        <f t="shared" si="355"/>
        <v>1187.6215153750406</v>
      </c>
      <c r="AH2344" s="21">
        <f t="shared" si="350"/>
        <v>1684.1481515233759</v>
      </c>
      <c r="AI2344" s="22">
        <f t="shared" si="357"/>
        <v>19.24394110102935</v>
      </c>
      <c r="AJ2344" s="20">
        <f t="shared" si="356"/>
        <v>-0.95585445493265975</v>
      </c>
    </row>
    <row r="2345" spans="1:36">
      <c r="A2345" s="60" t="s">
        <v>2363</v>
      </c>
      <c r="B2345" s="61">
        <v>72.02</v>
      </c>
      <c r="C2345" s="61">
        <v>73.41</v>
      </c>
      <c r="D2345" s="12">
        <f t="shared" si="349"/>
        <v>0.98106524996594469</v>
      </c>
      <c r="E2345" s="178">
        <v>6.1469999999999997E-2</v>
      </c>
      <c r="F2345" s="178">
        <v>5.4599999999999996E-3</v>
      </c>
      <c r="G2345" s="179">
        <v>0.92793000000000003</v>
      </c>
      <c r="H2345" s="179">
        <v>7.5480000000000005E-2</v>
      </c>
      <c r="I2345" s="178">
        <v>0.10954</v>
      </c>
      <c r="J2345" s="178">
        <v>5.0499999999999998E-3</v>
      </c>
      <c r="K2345" s="180">
        <v>3.2469999999999999E-2</v>
      </c>
      <c r="L2345" s="180">
        <v>2.4099999999999998E-3</v>
      </c>
      <c r="M2345" s="60">
        <v>656</v>
      </c>
      <c r="N2345" s="60">
        <v>98</v>
      </c>
      <c r="O2345" s="60">
        <v>667</v>
      </c>
      <c r="P2345" s="60">
        <v>40</v>
      </c>
      <c r="Q2345" s="60">
        <v>670</v>
      </c>
      <c r="R2345" s="60">
        <v>29</v>
      </c>
      <c r="S2345" s="60">
        <v>646</v>
      </c>
      <c r="T2345" s="60">
        <v>47</v>
      </c>
      <c r="U2345" s="60">
        <v>670</v>
      </c>
      <c r="V2345" s="60">
        <v>29</v>
      </c>
      <c r="W2345" s="17">
        <f t="shared" si="351"/>
        <v>-0.4497751124437781</v>
      </c>
      <c r="X2345" s="85">
        <v>3.9979472821695311E-2</v>
      </c>
      <c r="Y2345" s="85">
        <v>1.5298046139831174E-4</v>
      </c>
      <c r="Z2345" s="85">
        <v>1.1575482425201275E-3</v>
      </c>
      <c r="AA2345" s="85">
        <v>7.0770323595343782E-6</v>
      </c>
      <c r="AB2345" s="86">
        <v>0.2823019925503964</v>
      </c>
      <c r="AC2345" s="86">
        <v>1.6979545908194308E-5</v>
      </c>
      <c r="AD2345" s="20">
        <f t="shared" si="352"/>
        <v>-16.621428203769106</v>
      </c>
      <c r="AE2345" s="20">
        <f t="shared" si="353"/>
        <v>-2.360814003953271</v>
      </c>
      <c r="AF2345" s="20">
        <f t="shared" si="354"/>
        <v>0.60135645758492517</v>
      </c>
      <c r="AG2345" s="21">
        <f t="shared" si="355"/>
        <v>1346.35450090735</v>
      </c>
      <c r="AH2345" s="21">
        <f t="shared" si="350"/>
        <v>1741.8162046113177</v>
      </c>
      <c r="AI2345" s="22">
        <f t="shared" si="357"/>
        <v>23.818995101122255</v>
      </c>
      <c r="AJ2345" s="20">
        <f t="shared" si="356"/>
        <v>-0.96513408908071907</v>
      </c>
    </row>
    <row r="2346" spans="1:36">
      <c r="A2346" s="60" t="s">
        <v>2364</v>
      </c>
      <c r="B2346" s="61">
        <v>93.24</v>
      </c>
      <c r="C2346" s="61">
        <v>177.21</v>
      </c>
      <c r="D2346" s="12">
        <f t="shared" si="349"/>
        <v>0.52615540883697298</v>
      </c>
      <c r="E2346" s="178">
        <v>7.6679999999999998E-2</v>
      </c>
      <c r="F2346" s="178">
        <v>3.0300000000000001E-3</v>
      </c>
      <c r="G2346" s="179">
        <v>1.98278</v>
      </c>
      <c r="H2346" s="179">
        <v>7.1919999999999998E-2</v>
      </c>
      <c r="I2346" s="178">
        <v>0.18764</v>
      </c>
      <c r="J2346" s="178">
        <v>5.3499999999999997E-3</v>
      </c>
      <c r="K2346" s="180">
        <v>5.833E-2</v>
      </c>
      <c r="L2346" s="180">
        <v>2.9099999999999998E-3</v>
      </c>
      <c r="M2346" s="60">
        <v>1113</v>
      </c>
      <c r="N2346" s="60">
        <v>33</v>
      </c>
      <c r="O2346" s="60">
        <v>1110</v>
      </c>
      <c r="P2346" s="60">
        <v>24</v>
      </c>
      <c r="Q2346" s="60">
        <v>1109</v>
      </c>
      <c r="R2346" s="60">
        <v>29</v>
      </c>
      <c r="S2346" s="60">
        <v>1146</v>
      </c>
      <c r="T2346" s="60">
        <v>56</v>
      </c>
      <c r="U2346" s="60">
        <v>1113</v>
      </c>
      <c r="V2346" s="60">
        <v>33</v>
      </c>
      <c r="W2346" s="17">
        <f>100*(M2346-Q2346)/M2346</f>
        <v>0.35938903863432164</v>
      </c>
      <c r="X2346" s="85">
        <v>1.2548068699285209E-2</v>
      </c>
      <c r="Y2346" s="85">
        <v>2.4322606084866937E-4</v>
      </c>
      <c r="Z2346" s="85">
        <v>3.1772352991120764E-4</v>
      </c>
      <c r="AA2346" s="85">
        <v>5.5002186390697581E-6</v>
      </c>
      <c r="AB2346" s="86">
        <v>0.28212832147436806</v>
      </c>
      <c r="AC2346" s="86">
        <v>1.8779641137589173E-5</v>
      </c>
      <c r="AD2346" s="20">
        <f t="shared" si="352"/>
        <v>-22.763163454372346</v>
      </c>
      <c r="AE2346" s="20">
        <f t="shared" si="353"/>
        <v>1.6577695644115487</v>
      </c>
      <c r="AF2346" s="20">
        <f t="shared" si="354"/>
        <v>0.6657679010245896</v>
      </c>
      <c r="AG2346" s="21">
        <f t="shared" si="355"/>
        <v>1554.8283377822877</v>
      </c>
      <c r="AH2346" s="21">
        <f t="shared" si="350"/>
        <v>1828.9050435082502</v>
      </c>
      <c r="AI2346" s="22">
        <f t="shared" si="357"/>
        <v>25.663573468533741</v>
      </c>
      <c r="AJ2346" s="20">
        <f t="shared" si="356"/>
        <v>-0.99043001415930099</v>
      </c>
    </row>
    <row r="2347" spans="1:36">
      <c r="A2347" s="60" t="s">
        <v>2365</v>
      </c>
      <c r="B2347" s="61">
        <v>140.84</v>
      </c>
      <c r="C2347" s="61">
        <v>254.19</v>
      </c>
      <c r="D2347" s="12">
        <f t="shared" si="349"/>
        <v>0.55407372437940128</v>
      </c>
      <c r="E2347" s="178">
        <v>4.9689999999999998E-2</v>
      </c>
      <c r="F2347" s="178">
        <v>8.7799999999999996E-3</v>
      </c>
      <c r="G2347" s="179">
        <v>0.1467</v>
      </c>
      <c r="H2347" s="179">
        <v>2.3890000000000002E-2</v>
      </c>
      <c r="I2347" s="178">
        <v>2.1420000000000002E-2</v>
      </c>
      <c r="J2347" s="178">
        <v>1.57E-3</v>
      </c>
      <c r="K2347" s="180">
        <v>7.1599999999999997E-3</v>
      </c>
      <c r="L2347" s="180">
        <v>1.16E-3</v>
      </c>
      <c r="M2347" s="60">
        <v>181</v>
      </c>
      <c r="N2347" s="60">
        <v>228</v>
      </c>
      <c r="O2347" s="60">
        <v>139</v>
      </c>
      <c r="P2347" s="60">
        <v>21</v>
      </c>
      <c r="Q2347" s="60">
        <v>137</v>
      </c>
      <c r="R2347" s="60">
        <v>10</v>
      </c>
      <c r="S2347" s="60">
        <v>144</v>
      </c>
      <c r="T2347" s="60">
        <v>23</v>
      </c>
      <c r="U2347" s="60">
        <v>137</v>
      </c>
      <c r="V2347" s="60">
        <v>10</v>
      </c>
      <c r="W2347" s="17">
        <f t="shared" si="351"/>
        <v>1.4388489208633093</v>
      </c>
      <c r="X2347" s="85">
        <v>1.7229972889825862E-2</v>
      </c>
      <c r="Y2347" s="85">
        <v>3.4950175972656676E-4</v>
      </c>
      <c r="Z2347" s="85">
        <v>6.1694454092975901E-4</v>
      </c>
      <c r="AA2347" s="85">
        <v>1.155292502140824E-5</v>
      </c>
      <c r="AB2347" s="86">
        <v>0.28290146149098877</v>
      </c>
      <c r="AC2347" s="86">
        <v>2.1151022194436072E-5</v>
      </c>
      <c r="AD2347" s="20">
        <f t="shared" si="352"/>
        <v>4.5782995129917126</v>
      </c>
      <c r="AE2347" s="20">
        <f t="shared" si="353"/>
        <v>7.5316691100035804</v>
      </c>
      <c r="AF2347" s="20">
        <f t="shared" si="354"/>
        <v>0.74821354497216452</v>
      </c>
      <c r="AG2347" s="21">
        <f t="shared" si="355"/>
        <v>491.82874490858711</v>
      </c>
      <c r="AH2347" s="21">
        <f t="shared" si="350"/>
        <v>707.43335172166951</v>
      </c>
      <c r="AI2347" s="22">
        <f t="shared" si="357"/>
        <v>29.718203976695179</v>
      </c>
      <c r="AJ2347" s="20">
        <f t="shared" si="356"/>
        <v>-0.98141733310452528</v>
      </c>
    </row>
    <row r="2348" spans="1:36">
      <c r="A2348" s="60" t="s">
        <v>2366</v>
      </c>
      <c r="B2348" s="61">
        <v>104.29</v>
      </c>
      <c r="C2348" s="61">
        <v>98.31</v>
      </c>
      <c r="D2348" s="12">
        <f t="shared" si="349"/>
        <v>1.0608279930831046</v>
      </c>
      <c r="E2348" s="178">
        <v>9.9400000000000002E-2</v>
      </c>
      <c r="F2348" s="178">
        <v>2.6900000000000001E-3</v>
      </c>
      <c r="G2348" s="179">
        <v>3.8759000000000001</v>
      </c>
      <c r="H2348" s="179">
        <v>9.7239999999999993E-2</v>
      </c>
      <c r="I2348" s="178">
        <v>0.28297</v>
      </c>
      <c r="J2348" s="178">
        <v>7.1000000000000004E-3</v>
      </c>
      <c r="K2348" s="180">
        <v>7.8979999999999995E-2</v>
      </c>
      <c r="L2348" s="180">
        <v>2.4399999999999999E-3</v>
      </c>
      <c r="M2348" s="60">
        <v>1613</v>
      </c>
      <c r="N2348" s="60">
        <v>21</v>
      </c>
      <c r="O2348" s="60">
        <v>1609</v>
      </c>
      <c r="P2348" s="60">
        <v>20</v>
      </c>
      <c r="Q2348" s="60">
        <v>1606</v>
      </c>
      <c r="R2348" s="60">
        <v>36</v>
      </c>
      <c r="S2348" s="60">
        <v>1536</v>
      </c>
      <c r="T2348" s="60">
        <v>46</v>
      </c>
      <c r="U2348" s="60">
        <v>1613</v>
      </c>
      <c r="V2348" s="60">
        <v>21</v>
      </c>
      <c r="W2348" s="17">
        <f>100*(M2348-Q2348)/M2348</f>
        <v>0.43397396156230628</v>
      </c>
      <c r="X2348" s="85">
        <v>2.0273352176525931E-2</v>
      </c>
      <c r="Y2348" s="85">
        <v>2.0907747505983316E-4</v>
      </c>
      <c r="Z2348" s="85">
        <v>5.9104740926359223E-4</v>
      </c>
      <c r="AA2348" s="85">
        <v>6.4943650129150791E-6</v>
      </c>
      <c r="AB2348" s="86">
        <v>0.2818252388740688</v>
      </c>
      <c r="AC2348" s="86">
        <v>1.9853342111665671E-5</v>
      </c>
      <c r="AD2348" s="20">
        <f t="shared" si="352"/>
        <v>-33.481431185945489</v>
      </c>
      <c r="AE2348" s="20">
        <f t="shared" si="353"/>
        <v>1.7818081493214954</v>
      </c>
      <c r="AF2348" s="20">
        <f t="shared" si="354"/>
        <v>0.7046264396665386</v>
      </c>
      <c r="AG2348" s="21">
        <f t="shared" si="355"/>
        <v>1981.2804153884872</v>
      </c>
      <c r="AH2348" s="21">
        <f t="shared" si="350"/>
        <v>2205.4632687953308</v>
      </c>
      <c r="AI2348" s="22">
        <f t="shared" si="357"/>
        <v>27.110641577318347</v>
      </c>
      <c r="AJ2348" s="20">
        <f t="shared" si="356"/>
        <v>-0.98219736719085571</v>
      </c>
    </row>
    <row r="2349" spans="1:36">
      <c r="A2349" s="60" t="s">
        <v>2367</v>
      </c>
      <c r="B2349" s="61">
        <v>40.46</v>
      </c>
      <c r="C2349" s="61">
        <v>58.17</v>
      </c>
      <c r="D2349" s="12">
        <f t="shared" si="349"/>
        <v>0.69554753309265949</v>
      </c>
      <c r="E2349" s="178">
        <v>4.691E-2</v>
      </c>
      <c r="F2349" s="178">
        <v>1.6879999999999999E-2</v>
      </c>
      <c r="G2349" s="179">
        <v>0.10889</v>
      </c>
      <c r="H2349" s="179">
        <v>3.764E-2</v>
      </c>
      <c r="I2349" s="178">
        <v>1.6840000000000001E-2</v>
      </c>
      <c r="J2349" s="178">
        <v>1.7600000000000001E-3</v>
      </c>
      <c r="K2349" s="180">
        <v>4.9199999999999999E-3</v>
      </c>
      <c r="L2349" s="180">
        <v>1.1900000000000001E-3</v>
      </c>
      <c r="M2349" s="60">
        <v>45</v>
      </c>
      <c r="N2349" s="60">
        <v>420</v>
      </c>
      <c r="O2349" s="60">
        <v>105</v>
      </c>
      <c r="P2349" s="60">
        <v>34</v>
      </c>
      <c r="Q2349" s="60">
        <v>108</v>
      </c>
      <c r="R2349" s="60">
        <v>11</v>
      </c>
      <c r="S2349" s="60">
        <v>99</v>
      </c>
      <c r="T2349" s="60">
        <v>24</v>
      </c>
      <c r="U2349" s="60">
        <v>108</v>
      </c>
      <c r="V2349" s="60">
        <v>11</v>
      </c>
      <c r="W2349" s="17">
        <f t="shared" si="351"/>
        <v>-2.8571428571428572</v>
      </c>
      <c r="X2349" s="85">
        <v>1.7502299937227482E-2</v>
      </c>
      <c r="Y2349" s="85">
        <v>1.0475880333929888E-4</v>
      </c>
      <c r="Z2349" s="85">
        <v>6.834852691325736E-4</v>
      </c>
      <c r="AA2349" s="85">
        <v>1.7380892221639843E-6</v>
      </c>
      <c r="AB2349" s="86">
        <v>0.28312345181084853</v>
      </c>
      <c r="AC2349" s="86">
        <v>1.5335860805923098E-5</v>
      </c>
      <c r="AD2349" s="20">
        <f t="shared" si="352"/>
        <v>12.428805215809469</v>
      </c>
      <c r="AE2349" s="20">
        <f t="shared" si="353"/>
        <v>14.753345407332308</v>
      </c>
      <c r="AF2349" s="20">
        <f t="shared" si="354"/>
        <v>0.54246870008386094</v>
      </c>
      <c r="AG2349" s="21">
        <f t="shared" si="355"/>
        <v>179.41241703909839</v>
      </c>
      <c r="AH2349" s="21">
        <f t="shared" si="350"/>
        <v>222.60315925379183</v>
      </c>
      <c r="AI2349" s="22">
        <f t="shared" si="357"/>
        <v>21.710287458576403</v>
      </c>
      <c r="AJ2349" s="20">
        <f t="shared" si="356"/>
        <v>-0.97941309430323575</v>
      </c>
    </row>
    <row r="2350" spans="1:36">
      <c r="A2350" s="60" t="s">
        <v>2368</v>
      </c>
      <c r="B2350" s="61">
        <v>125.34</v>
      </c>
      <c r="C2350" s="61">
        <v>581.29999999999995</v>
      </c>
      <c r="D2350" s="12">
        <f t="shared" si="349"/>
        <v>0.2156201617065199</v>
      </c>
      <c r="E2350" s="178">
        <v>5.9249999999999997E-2</v>
      </c>
      <c r="F2350" s="178">
        <v>2.32E-3</v>
      </c>
      <c r="G2350" s="179">
        <v>0.74817</v>
      </c>
      <c r="H2350" s="179">
        <v>2.6939999999999999E-2</v>
      </c>
      <c r="I2350" s="178">
        <v>9.1630000000000003E-2</v>
      </c>
      <c r="J2350" s="178">
        <v>2.3999999999999998E-3</v>
      </c>
      <c r="K2350" s="180">
        <v>2.598E-2</v>
      </c>
      <c r="L2350" s="180">
        <v>1.81E-3</v>
      </c>
      <c r="M2350" s="60">
        <v>576</v>
      </c>
      <c r="N2350" s="60">
        <v>38</v>
      </c>
      <c r="O2350" s="60">
        <v>567</v>
      </c>
      <c r="P2350" s="60">
        <v>16</v>
      </c>
      <c r="Q2350" s="60">
        <v>565</v>
      </c>
      <c r="R2350" s="60">
        <v>14</v>
      </c>
      <c r="S2350" s="60">
        <v>518</v>
      </c>
      <c r="T2350" s="60">
        <v>36</v>
      </c>
      <c r="U2350" s="60">
        <v>565</v>
      </c>
      <c r="V2350" s="60">
        <v>14</v>
      </c>
      <c r="W2350" s="17">
        <f t="shared" si="351"/>
        <v>0.35273368606701938</v>
      </c>
      <c r="X2350" s="85">
        <v>1.4972057558617047E-2</v>
      </c>
      <c r="Y2350" s="85">
        <v>2.9854916758390531E-4</v>
      </c>
      <c r="Z2350" s="85">
        <v>4.2303809755646002E-4</v>
      </c>
      <c r="AA2350" s="85">
        <v>6.4251091119774432E-6</v>
      </c>
      <c r="AB2350" s="86">
        <v>0.28220476756991697</v>
      </c>
      <c r="AC2350" s="86">
        <v>1.1559050807962063E-5</v>
      </c>
      <c r="AD2350" s="20">
        <f t="shared" si="352"/>
        <v>-20.059709945929871</v>
      </c>
      <c r="AE2350" s="20">
        <f t="shared" si="353"/>
        <v>-7.7773607405240419</v>
      </c>
      <c r="AF2350" s="20">
        <f t="shared" si="354"/>
        <v>0.4092859389631075</v>
      </c>
      <c r="AG2350" s="21">
        <f t="shared" si="355"/>
        <v>1454.2506461430976</v>
      </c>
      <c r="AH2350" s="21">
        <f t="shared" si="350"/>
        <v>2001.9011531761303</v>
      </c>
      <c r="AI2350" s="22">
        <f t="shared" si="357"/>
        <v>15.868303491994538</v>
      </c>
      <c r="AJ2350" s="20">
        <f t="shared" si="356"/>
        <v>-0.98725788862781749</v>
      </c>
    </row>
    <row r="2351" spans="1:36">
      <c r="A2351" s="60" t="s">
        <v>2369</v>
      </c>
      <c r="B2351" s="61">
        <v>17.05</v>
      </c>
      <c r="C2351" s="61">
        <v>32.56</v>
      </c>
      <c r="D2351" s="12">
        <f t="shared" si="349"/>
        <v>0.52364864864864868</v>
      </c>
      <c r="E2351" s="178">
        <v>8.5430000000000006E-2</v>
      </c>
      <c r="F2351" s="178">
        <v>4.4799999999999996E-3</v>
      </c>
      <c r="G2351" s="179">
        <v>2.6814900000000002</v>
      </c>
      <c r="H2351" s="179">
        <v>0.12956000000000001</v>
      </c>
      <c r="I2351" s="178">
        <v>0.22778000000000001</v>
      </c>
      <c r="J2351" s="178">
        <v>7.9399999999999991E-3</v>
      </c>
      <c r="K2351" s="180">
        <v>5.672E-2</v>
      </c>
      <c r="L2351" s="180">
        <v>4.2500000000000003E-3</v>
      </c>
      <c r="M2351" s="60">
        <v>1325</v>
      </c>
      <c r="N2351" s="60">
        <v>45</v>
      </c>
      <c r="O2351" s="60">
        <v>1323</v>
      </c>
      <c r="P2351" s="60">
        <v>36</v>
      </c>
      <c r="Q2351" s="60">
        <v>1323</v>
      </c>
      <c r="R2351" s="60">
        <v>42</v>
      </c>
      <c r="S2351" s="60">
        <v>1115</v>
      </c>
      <c r="T2351" s="60">
        <v>81</v>
      </c>
      <c r="U2351" s="60">
        <v>1325</v>
      </c>
      <c r="V2351" s="60">
        <v>45</v>
      </c>
      <c r="W2351" s="17">
        <f>100*(M2351-Q2351)/M2351</f>
        <v>0.15094339622641509</v>
      </c>
      <c r="X2351" s="85">
        <v>2.2824266711585394E-2</v>
      </c>
      <c r="Y2351" s="85">
        <v>5.4237553401655734E-5</v>
      </c>
      <c r="Z2351" s="85">
        <v>6.8786891112224634E-4</v>
      </c>
      <c r="AA2351" s="85">
        <v>1.3745693317647697E-6</v>
      </c>
      <c r="AB2351" s="86">
        <v>0.28219452194181127</v>
      </c>
      <c r="AC2351" s="86">
        <v>1.4540969622556172E-5</v>
      </c>
      <c r="AD2351" s="20">
        <f t="shared" si="352"/>
        <v>-20.422038185844428</v>
      </c>
      <c r="AE2351" s="20">
        <f t="shared" si="353"/>
        <v>8.4006437288475233</v>
      </c>
      <c r="AF2351" s="20">
        <f t="shared" si="354"/>
        <v>0.51574610537945309</v>
      </c>
      <c r="AG2351" s="21">
        <f t="shared" si="355"/>
        <v>1478.4820535271083</v>
      </c>
      <c r="AH2351" s="21">
        <f t="shared" si="350"/>
        <v>1571.2805579670583</v>
      </c>
      <c r="AI2351" s="22">
        <f t="shared" si="357"/>
        <v>20.093772982403607</v>
      </c>
      <c r="AJ2351" s="20">
        <f t="shared" si="356"/>
        <v>-0.97928105689390821</v>
      </c>
    </row>
    <row r="2352" spans="1:36">
      <c r="A2352" s="60" t="s">
        <v>2370</v>
      </c>
      <c r="B2352" s="61">
        <v>100.37</v>
      </c>
      <c r="C2352" s="61">
        <v>264.35000000000002</v>
      </c>
      <c r="D2352" s="12">
        <f t="shared" si="349"/>
        <v>0.37968602231889537</v>
      </c>
      <c r="E2352" s="178">
        <v>4.548E-2</v>
      </c>
      <c r="F2352" s="178">
        <v>4.1900000000000001E-3</v>
      </c>
      <c r="G2352" s="179">
        <v>0.12418999999999999</v>
      </c>
      <c r="H2352" s="179">
        <v>1.0699999999999999E-2</v>
      </c>
      <c r="I2352" s="178">
        <v>1.9810000000000001E-2</v>
      </c>
      <c r="J2352" s="178">
        <v>7.6999999999999996E-4</v>
      </c>
      <c r="K2352" s="180">
        <v>6.1900000000000002E-3</v>
      </c>
      <c r="L2352" s="180">
        <v>6.3000000000000003E-4</v>
      </c>
      <c r="M2352" s="60">
        <v>-30</v>
      </c>
      <c r="N2352" s="60">
        <v>117</v>
      </c>
      <c r="O2352" s="60">
        <v>119</v>
      </c>
      <c r="P2352" s="60">
        <v>10</v>
      </c>
      <c r="Q2352" s="60">
        <v>126</v>
      </c>
      <c r="R2352" s="60">
        <v>5</v>
      </c>
      <c r="S2352" s="60">
        <v>125</v>
      </c>
      <c r="T2352" s="60">
        <v>13</v>
      </c>
      <c r="U2352" s="60">
        <v>126</v>
      </c>
      <c r="V2352" s="60">
        <v>5</v>
      </c>
      <c r="W2352" s="17">
        <f t="shared" si="351"/>
        <v>-5.882352941176471</v>
      </c>
      <c r="X2352" s="85">
        <v>7.5185866918517086E-2</v>
      </c>
      <c r="Y2352" s="85">
        <v>1.2995060597467125E-3</v>
      </c>
      <c r="Z2352" s="85">
        <v>2.3607608716901683E-3</v>
      </c>
      <c r="AA2352" s="85">
        <v>4.3013117716627695E-5</v>
      </c>
      <c r="AB2352" s="86">
        <v>0.28315649392285391</v>
      </c>
      <c r="AC2352" s="86">
        <v>2.3608079567664332E-5</v>
      </c>
      <c r="AD2352" s="20">
        <f t="shared" si="352"/>
        <v>13.597312423221375</v>
      </c>
      <c r="AE2352" s="20">
        <f t="shared" si="353"/>
        <v>16.170574440315111</v>
      </c>
      <c r="AF2352" s="20">
        <f t="shared" si="354"/>
        <v>0.83511130851937843</v>
      </c>
      <c r="AG2352" s="21">
        <f t="shared" si="355"/>
        <v>138.78966004368809</v>
      </c>
      <c r="AH2352" s="21">
        <f t="shared" si="350"/>
        <v>145.61488454985397</v>
      </c>
      <c r="AI2352" s="22">
        <f t="shared" si="357"/>
        <v>35.007193893522071</v>
      </c>
      <c r="AJ2352" s="20">
        <f t="shared" si="356"/>
        <v>-0.9288927448286094</v>
      </c>
    </row>
    <row r="2353" spans="1:36">
      <c r="A2353" s="60" t="s">
        <v>2371</v>
      </c>
      <c r="B2353" s="61">
        <v>43.78</v>
      </c>
      <c r="C2353" s="61">
        <v>100.67</v>
      </c>
      <c r="D2353" s="12">
        <f t="shared" si="349"/>
        <v>0.4348862620443032</v>
      </c>
      <c r="E2353" s="178">
        <v>4.7169999999999997E-2</v>
      </c>
      <c r="F2353" s="178">
        <v>1.034E-2</v>
      </c>
      <c r="G2353" s="179">
        <v>9.4049999999999995E-2</v>
      </c>
      <c r="H2353" s="179">
        <v>1.9259999999999999E-2</v>
      </c>
      <c r="I2353" s="178">
        <v>1.447E-2</v>
      </c>
      <c r="J2353" s="178">
        <v>1.1900000000000001E-3</v>
      </c>
      <c r="K2353" s="180">
        <v>4.3699999999999998E-3</v>
      </c>
      <c r="L2353" s="180">
        <v>9.8999999999999999E-4</v>
      </c>
      <c r="M2353" s="60">
        <v>58</v>
      </c>
      <c r="N2353" s="60">
        <v>262</v>
      </c>
      <c r="O2353" s="60">
        <v>91</v>
      </c>
      <c r="P2353" s="60">
        <v>18</v>
      </c>
      <c r="Q2353" s="60">
        <v>93</v>
      </c>
      <c r="R2353" s="60">
        <v>8</v>
      </c>
      <c r="S2353" s="60">
        <v>88</v>
      </c>
      <c r="T2353" s="60">
        <v>20</v>
      </c>
      <c r="U2353" s="60">
        <v>93</v>
      </c>
      <c r="V2353" s="60">
        <v>8</v>
      </c>
      <c r="W2353" s="17">
        <f t="shared" si="351"/>
        <v>-2.197802197802198</v>
      </c>
      <c r="X2353" s="85">
        <v>2.1773898072568E-2</v>
      </c>
      <c r="Y2353" s="85">
        <v>1.1743838068624046E-4</v>
      </c>
      <c r="Z2353" s="85">
        <v>8.166837340008214E-4</v>
      </c>
      <c r="AA2353" s="85">
        <v>3.9869466916618114E-6</v>
      </c>
      <c r="AB2353" s="86">
        <v>0.28311015724158423</v>
      </c>
      <c r="AC2353" s="86">
        <v>1.3904649640492846E-5</v>
      </c>
      <c r="AD2353" s="20">
        <f t="shared" si="352"/>
        <v>11.958653670951502</v>
      </c>
      <c r="AE2353" s="20">
        <f t="shared" si="353"/>
        <v>13.95172000012046</v>
      </c>
      <c r="AF2353" s="20">
        <f t="shared" si="354"/>
        <v>0.49182688751246784</v>
      </c>
      <c r="AG2353" s="21">
        <f t="shared" si="355"/>
        <v>198.92704795770493</v>
      </c>
      <c r="AH2353" s="21">
        <f t="shared" si="350"/>
        <v>262.39392388805999</v>
      </c>
      <c r="AI2353" s="22">
        <f t="shared" si="357"/>
        <v>19.746390900994385</v>
      </c>
      <c r="AJ2353" s="20">
        <f t="shared" si="356"/>
        <v>-0.97540109234937289</v>
      </c>
    </row>
    <row r="2354" spans="1:36">
      <c r="A2354" s="60" t="s">
        <v>2372</v>
      </c>
      <c r="B2354" s="61">
        <v>39.81</v>
      </c>
      <c r="C2354" s="61">
        <v>85.87</v>
      </c>
      <c r="D2354" s="12">
        <f t="shared" si="349"/>
        <v>0.46360777920111795</v>
      </c>
      <c r="E2354" s="178">
        <v>4.5699999999999998E-2</v>
      </c>
      <c r="F2354" s="178">
        <v>1.1769999999999999E-2</v>
      </c>
      <c r="G2354" s="179">
        <v>0.12218</v>
      </c>
      <c r="H2354" s="179">
        <v>2.9489999999999999E-2</v>
      </c>
      <c r="I2354" s="178">
        <v>1.9400000000000001E-2</v>
      </c>
      <c r="J2354" s="178">
        <v>1.83E-3</v>
      </c>
      <c r="K2354" s="180">
        <v>5.9300000000000004E-3</v>
      </c>
      <c r="L2354" s="180">
        <v>1.5E-3</v>
      </c>
      <c r="M2354" s="60">
        <v>-18</v>
      </c>
      <c r="N2354" s="60">
        <v>284</v>
      </c>
      <c r="O2354" s="60">
        <v>117</v>
      </c>
      <c r="P2354" s="60">
        <v>27</v>
      </c>
      <c r="Q2354" s="60">
        <v>124</v>
      </c>
      <c r="R2354" s="60">
        <v>12</v>
      </c>
      <c r="S2354" s="60">
        <v>120</v>
      </c>
      <c r="T2354" s="60">
        <v>30</v>
      </c>
      <c r="U2354" s="60">
        <v>124</v>
      </c>
      <c r="V2354" s="60">
        <v>12</v>
      </c>
      <c r="W2354" s="17">
        <f t="shared" si="351"/>
        <v>-5.982905982905983</v>
      </c>
      <c r="X2354" s="85">
        <v>6.4748981446077922E-2</v>
      </c>
      <c r="Y2354" s="85">
        <v>5.6218268352325421E-4</v>
      </c>
      <c r="Z2354" s="85">
        <v>2.2608173455953657E-3</v>
      </c>
      <c r="AA2354" s="85">
        <v>1.1767479596467001E-5</v>
      </c>
      <c r="AB2354" s="86">
        <v>0.28305669721763344</v>
      </c>
      <c r="AC2354" s="86">
        <v>1.7686893139538733E-5</v>
      </c>
      <c r="AD2354" s="20">
        <f t="shared" si="352"/>
        <v>10.068083743559608</v>
      </c>
      <c r="AE2354" s="20">
        <f t="shared" si="353"/>
        <v>12.60766662917634</v>
      </c>
      <c r="AF2354" s="20">
        <f t="shared" si="354"/>
        <v>0.62565273500163998</v>
      </c>
      <c r="AG2354" s="21">
        <f t="shared" si="355"/>
        <v>285.73046977035722</v>
      </c>
      <c r="AH2354" s="21">
        <f t="shared" si="350"/>
        <v>372.72394368012414</v>
      </c>
      <c r="AI2354" s="22">
        <f t="shared" si="357"/>
        <v>26.080616670020333</v>
      </c>
      <c r="AJ2354" s="20">
        <f t="shared" si="356"/>
        <v>-0.93190309200013954</v>
      </c>
    </row>
    <row r="2355" spans="1:36">
      <c r="A2355" s="60" t="s">
        <v>2373</v>
      </c>
      <c r="B2355" s="61">
        <v>152.78</v>
      </c>
      <c r="C2355" s="61">
        <v>191.89</v>
      </c>
      <c r="D2355" s="12">
        <f t="shared" si="349"/>
        <v>0.79618531450310082</v>
      </c>
      <c r="E2355" s="178">
        <v>4.8890000000000003E-2</v>
      </c>
      <c r="F2355" s="178">
        <v>6.5100000000000002E-3</v>
      </c>
      <c r="G2355" s="179">
        <v>9.6729999999999997E-2</v>
      </c>
      <c r="H2355" s="179">
        <v>1.192E-2</v>
      </c>
      <c r="I2355" s="178">
        <v>1.436E-2</v>
      </c>
      <c r="J2355" s="178">
        <v>7.9000000000000001E-4</v>
      </c>
      <c r="K2355" s="180">
        <v>4.7000000000000002E-3</v>
      </c>
      <c r="L2355" s="180">
        <v>4.6999999999999999E-4</v>
      </c>
      <c r="M2355" s="60">
        <v>143</v>
      </c>
      <c r="N2355" s="60">
        <v>175</v>
      </c>
      <c r="O2355" s="60">
        <v>94</v>
      </c>
      <c r="P2355" s="60">
        <v>11</v>
      </c>
      <c r="Q2355" s="60">
        <v>92</v>
      </c>
      <c r="R2355" s="60">
        <v>5</v>
      </c>
      <c r="S2355" s="60">
        <v>95</v>
      </c>
      <c r="T2355" s="60">
        <v>9</v>
      </c>
      <c r="U2355" s="60">
        <v>92</v>
      </c>
      <c r="V2355" s="60">
        <v>5</v>
      </c>
      <c r="W2355" s="17">
        <f t="shared" si="351"/>
        <v>2.1276595744680851</v>
      </c>
      <c r="X2355" s="85">
        <v>2.4535101523639056E-2</v>
      </c>
      <c r="Y2355" s="85">
        <v>9.7043216252318501E-5</v>
      </c>
      <c r="Z2355" s="85">
        <v>7.267167950623034E-4</v>
      </c>
      <c r="AA2355" s="85">
        <v>3.7417085132165689E-6</v>
      </c>
      <c r="AB2355" s="86">
        <v>0.28308671347075404</v>
      </c>
      <c r="AC2355" s="86">
        <v>1.3902944831300136E-5</v>
      </c>
      <c r="AD2355" s="20">
        <f t="shared" si="352"/>
        <v>11.129583931719367</v>
      </c>
      <c r="AE2355" s="20">
        <f t="shared" si="353"/>
        <v>13.106494116312817</v>
      </c>
      <c r="AF2355" s="20">
        <f t="shared" si="354"/>
        <v>0.49176550598199353</v>
      </c>
      <c r="AG2355" s="21">
        <f t="shared" si="355"/>
        <v>231.65041797879695</v>
      </c>
      <c r="AH2355" s="21">
        <f t="shared" si="350"/>
        <v>315.85587107656397</v>
      </c>
      <c r="AI2355" s="22">
        <f t="shared" si="357"/>
        <v>19.684778282090889</v>
      </c>
      <c r="AJ2355" s="20">
        <f t="shared" si="356"/>
        <v>-0.97811093990776199</v>
      </c>
    </row>
    <row r="2356" spans="1:36">
      <c r="A2356" s="60" t="s">
        <v>2374</v>
      </c>
      <c r="B2356" s="61">
        <v>66.39</v>
      </c>
      <c r="C2356" s="61">
        <v>360.64</v>
      </c>
      <c r="D2356" s="12">
        <f t="shared" si="349"/>
        <v>0.18408939662821652</v>
      </c>
      <c r="E2356" s="178">
        <v>5.3659999999999999E-2</v>
      </c>
      <c r="F2356" s="178">
        <v>2.1700000000000001E-3</v>
      </c>
      <c r="G2356" s="179">
        <v>0.374</v>
      </c>
      <c r="H2356" s="179">
        <v>1.396E-2</v>
      </c>
      <c r="I2356" s="178">
        <v>5.058E-2</v>
      </c>
      <c r="J2356" s="178">
        <v>1.2999999999999999E-3</v>
      </c>
      <c r="K2356" s="180">
        <v>1.6400000000000001E-2</v>
      </c>
      <c r="L2356" s="180">
        <v>1.15E-3</v>
      </c>
      <c r="M2356" s="60">
        <v>357</v>
      </c>
      <c r="N2356" s="60">
        <v>42</v>
      </c>
      <c r="O2356" s="60">
        <v>323</v>
      </c>
      <c r="P2356" s="60">
        <v>10</v>
      </c>
      <c r="Q2356" s="60">
        <v>318</v>
      </c>
      <c r="R2356" s="60">
        <v>8</v>
      </c>
      <c r="S2356" s="60">
        <v>329</v>
      </c>
      <c r="T2356" s="60">
        <v>23</v>
      </c>
      <c r="U2356" s="60">
        <v>318</v>
      </c>
      <c r="V2356" s="60">
        <v>8</v>
      </c>
      <c r="W2356" s="17">
        <f t="shared" si="351"/>
        <v>1.5479876160990713</v>
      </c>
      <c r="X2356" s="85">
        <v>4.7302315700366179E-2</v>
      </c>
      <c r="Y2356" s="85">
        <v>1.1167463754906263E-3</v>
      </c>
      <c r="Z2356" s="85">
        <v>1.6518797701744338E-3</v>
      </c>
      <c r="AA2356" s="85">
        <v>3.9619230179383218E-5</v>
      </c>
      <c r="AB2356" s="86">
        <v>0.2821706235940265</v>
      </c>
      <c r="AC2356" s="86">
        <v>1.5246690781323438E-5</v>
      </c>
      <c r="AD2356" s="20">
        <f t="shared" si="352"/>
        <v>-21.267183666470181</v>
      </c>
      <c r="AE2356" s="20">
        <f t="shared" si="353"/>
        <v>-14.633518799188616</v>
      </c>
      <c r="AF2356" s="20">
        <f t="shared" si="354"/>
        <v>0.53956395192974427</v>
      </c>
      <c r="AG2356" s="21">
        <f t="shared" si="355"/>
        <v>1550.5724834740618</v>
      </c>
      <c r="AH2356" s="21">
        <f t="shared" si="350"/>
        <v>2245.4041206867723</v>
      </c>
      <c r="AI2356" s="22">
        <f t="shared" si="357"/>
        <v>21.592911804635378</v>
      </c>
      <c r="AJ2356" s="20">
        <f t="shared" si="356"/>
        <v>-0.95024458523570987</v>
      </c>
    </row>
    <row r="2357" spans="1:36">
      <c r="A2357" s="60" t="s">
        <v>2375</v>
      </c>
      <c r="B2357" s="61">
        <v>42.88</v>
      </c>
      <c r="C2357" s="61">
        <v>224.43</v>
      </c>
      <c r="D2357" s="12">
        <f t="shared" si="349"/>
        <v>0.19106180100699552</v>
      </c>
      <c r="E2357" s="178">
        <v>0.20007</v>
      </c>
      <c r="F2357" s="178">
        <v>4.7499999999999999E-3</v>
      </c>
      <c r="G2357" s="179">
        <v>14.854900000000001</v>
      </c>
      <c r="H2357" s="179">
        <v>0.34</v>
      </c>
      <c r="I2357" s="178">
        <v>0.53881000000000001</v>
      </c>
      <c r="J2357" s="178">
        <v>1.4800000000000001E-2</v>
      </c>
      <c r="K2357" s="180">
        <v>0.15497</v>
      </c>
      <c r="L2357" s="180">
        <v>1.086E-2</v>
      </c>
      <c r="M2357" s="60">
        <v>2827</v>
      </c>
      <c r="N2357" s="60">
        <v>20</v>
      </c>
      <c r="O2357" s="60">
        <v>2806</v>
      </c>
      <c r="P2357" s="60">
        <v>22</v>
      </c>
      <c r="Q2357" s="60">
        <v>2778</v>
      </c>
      <c r="R2357" s="60">
        <v>62</v>
      </c>
      <c r="S2357" s="60">
        <v>2912</v>
      </c>
      <c r="T2357" s="60">
        <v>190</v>
      </c>
      <c r="U2357" s="60">
        <v>2827</v>
      </c>
      <c r="V2357" s="60">
        <v>20</v>
      </c>
      <c r="W2357" s="17">
        <f>100*(M2357-Q2357)/M2357</f>
        <v>1.7332861690838344</v>
      </c>
      <c r="X2357" s="85">
        <v>3.1419537356575274E-2</v>
      </c>
      <c r="Y2357" s="85">
        <v>3.9640033328809508E-4</v>
      </c>
      <c r="Z2357" s="85">
        <v>1.1205390072317573E-3</v>
      </c>
      <c r="AA2357" s="85">
        <v>1.9532010173325309E-5</v>
      </c>
      <c r="AB2357" s="86">
        <v>0.28080965389448947</v>
      </c>
      <c r="AC2357" s="86">
        <v>1.4456938285329778E-5</v>
      </c>
      <c r="AD2357" s="20">
        <f t="shared" si="352"/>
        <v>-69.396761543241155</v>
      </c>
      <c r="AE2357" s="20">
        <f t="shared" si="353"/>
        <v>-7.9596149195648724</v>
      </c>
      <c r="AF2357" s="20">
        <f t="shared" si="354"/>
        <v>0.51453189990504511</v>
      </c>
      <c r="AG2357" s="21">
        <f t="shared" si="355"/>
        <v>3396.2212780932091</v>
      </c>
      <c r="AH2357" s="21">
        <f t="shared" si="350"/>
        <v>3729.9363319224467</v>
      </c>
      <c r="AI2357" s="22">
        <f t="shared" si="357"/>
        <v>19.498622272720695</v>
      </c>
      <c r="AJ2357" s="20">
        <f t="shared" si="356"/>
        <v>-0.96624882508338084</v>
      </c>
    </row>
    <row r="2358" spans="1:36">
      <c r="A2358" s="60" t="s">
        <v>2376</v>
      </c>
      <c r="B2358" s="61">
        <v>277.63</v>
      </c>
      <c r="C2358" s="61">
        <v>245.7</v>
      </c>
      <c r="D2358" s="12">
        <f t="shared" ref="D2358:D2423" si="358">B2358/C2358</f>
        <v>1.12995522995523</v>
      </c>
      <c r="E2358" s="178">
        <v>5.0889999999999998E-2</v>
      </c>
      <c r="F2358" s="178">
        <v>4.3699999999999998E-3</v>
      </c>
      <c r="G2358" s="179">
        <v>0.13536999999999999</v>
      </c>
      <c r="H2358" s="179">
        <v>1.0659999999999999E-2</v>
      </c>
      <c r="I2358" s="178">
        <v>1.9300000000000001E-2</v>
      </c>
      <c r="J2358" s="178">
        <v>7.6999999999999996E-4</v>
      </c>
      <c r="K2358" s="180">
        <v>5.7800000000000004E-3</v>
      </c>
      <c r="L2358" s="180">
        <v>3.5E-4</v>
      </c>
      <c r="M2358" s="60">
        <v>236</v>
      </c>
      <c r="N2358" s="60">
        <v>109</v>
      </c>
      <c r="O2358" s="60">
        <v>129</v>
      </c>
      <c r="P2358" s="60">
        <v>10</v>
      </c>
      <c r="Q2358" s="60">
        <v>123</v>
      </c>
      <c r="R2358" s="60">
        <v>5</v>
      </c>
      <c r="S2358" s="60">
        <v>116</v>
      </c>
      <c r="T2358" s="60">
        <v>7</v>
      </c>
      <c r="U2358" s="60">
        <v>123</v>
      </c>
      <c r="V2358" s="60">
        <v>5</v>
      </c>
      <c r="W2358" s="17">
        <f t="shared" si="351"/>
        <v>4.6511627906976747</v>
      </c>
      <c r="X2358" s="85">
        <v>0.16774606883646548</v>
      </c>
      <c r="Y2358" s="85">
        <v>4.6465885808208782E-4</v>
      </c>
      <c r="Z2358" s="85">
        <v>4.8518683601357316E-3</v>
      </c>
      <c r="AA2358" s="85">
        <v>2.0796132601152286E-5</v>
      </c>
      <c r="AB2358" s="86">
        <v>0.28308377379575611</v>
      </c>
      <c r="AC2358" s="86">
        <v>2.2006197500256088E-5</v>
      </c>
      <c r="AD2358" s="20">
        <f t="shared" si="352"/>
        <v>11.025624734983808</v>
      </c>
      <c r="AE2358" s="20">
        <f t="shared" si="353"/>
        <v>13.334462951586357</v>
      </c>
      <c r="AF2358" s="20">
        <f t="shared" si="354"/>
        <v>0.77844126078035047</v>
      </c>
      <c r="AG2358" s="21">
        <f t="shared" si="355"/>
        <v>264.73606703707156</v>
      </c>
      <c r="AH2358" s="21">
        <f t="shared" ref="AH2358:AH2421" si="359">AG2358-(AG2358-U2358)*(-0.55-AJ2358)/(-0.55-0.16)</f>
        <v>325.39498874021956</v>
      </c>
      <c r="AI2358" s="22">
        <f t="shared" si="357"/>
        <v>34.972571941579872</v>
      </c>
      <c r="AJ2358" s="20">
        <f t="shared" si="356"/>
        <v>-0.85385938674289963</v>
      </c>
    </row>
    <row r="2359" spans="1:36">
      <c r="A2359" s="60" t="s">
        <v>2377</v>
      </c>
      <c r="B2359" s="61">
        <v>979.58</v>
      </c>
      <c r="C2359" s="61">
        <v>985.65</v>
      </c>
      <c r="D2359" s="12">
        <f t="shared" si="358"/>
        <v>0.99384162735250858</v>
      </c>
      <c r="E2359" s="178">
        <v>5.3220000000000003E-2</v>
      </c>
      <c r="F2359" s="178">
        <v>1.32E-3</v>
      </c>
      <c r="G2359" s="179">
        <v>0.38263000000000003</v>
      </c>
      <c r="H2359" s="179">
        <v>8.8599999999999998E-3</v>
      </c>
      <c r="I2359" s="178">
        <v>5.2179999999999997E-2</v>
      </c>
      <c r="J2359" s="178">
        <v>1.14E-3</v>
      </c>
      <c r="K2359" s="180">
        <v>1.5769999999999999E-2</v>
      </c>
      <c r="L2359" s="180">
        <v>3.8999999999999999E-4</v>
      </c>
      <c r="M2359" s="60">
        <v>338</v>
      </c>
      <c r="N2359" s="60">
        <v>24</v>
      </c>
      <c r="O2359" s="60">
        <v>329</v>
      </c>
      <c r="P2359" s="60">
        <v>7</v>
      </c>
      <c r="Q2359" s="60">
        <v>328</v>
      </c>
      <c r="R2359" s="60">
        <v>7</v>
      </c>
      <c r="S2359" s="60">
        <v>316</v>
      </c>
      <c r="T2359" s="60">
        <v>8</v>
      </c>
      <c r="U2359" s="60">
        <v>328</v>
      </c>
      <c r="V2359" s="60">
        <v>7</v>
      </c>
      <c r="W2359" s="17">
        <f t="shared" si="351"/>
        <v>0.303951367781155</v>
      </c>
      <c r="X2359" s="85">
        <v>7.5178539613124734E-2</v>
      </c>
      <c r="Y2359" s="85">
        <v>3.5954764431516171E-4</v>
      </c>
      <c r="Z2359" s="85">
        <v>2.3915829925323455E-3</v>
      </c>
      <c r="AA2359" s="85">
        <v>1.026872403777019E-5</v>
      </c>
      <c r="AB2359" s="86">
        <v>0.28256633523139413</v>
      </c>
      <c r="AC2359" s="86">
        <v>1.4461175472271876E-5</v>
      </c>
      <c r="AD2359" s="20">
        <f t="shared" si="352"/>
        <v>-7.2731659643066049</v>
      </c>
      <c r="AE2359" s="20">
        <f t="shared" si="353"/>
        <v>-0.58063129395935498</v>
      </c>
      <c r="AF2359" s="20">
        <f t="shared" si="354"/>
        <v>0.5117767059081475</v>
      </c>
      <c r="AG2359" s="21">
        <f t="shared" si="355"/>
        <v>1007.4054349674918</v>
      </c>
      <c r="AH2359" s="21">
        <f t="shared" si="359"/>
        <v>1369.0829640321463</v>
      </c>
      <c r="AI2359" s="22">
        <f t="shared" si="357"/>
        <v>21.114097459410573</v>
      </c>
      <c r="AJ2359" s="20">
        <f t="shared" si="356"/>
        <v>-0.92796436769480883</v>
      </c>
    </row>
    <row r="2360" spans="1:36">
      <c r="A2360" s="60" t="s">
        <v>2378</v>
      </c>
      <c r="B2360" s="61">
        <v>193.37</v>
      </c>
      <c r="C2360" s="61">
        <v>300.48</v>
      </c>
      <c r="D2360" s="12">
        <f t="shared" si="358"/>
        <v>0.64353700745473907</v>
      </c>
      <c r="E2360" s="178">
        <v>4.9489999999999999E-2</v>
      </c>
      <c r="F2360" s="178">
        <v>3.3400000000000001E-3</v>
      </c>
      <c r="G2360" s="179">
        <v>0.16244</v>
      </c>
      <c r="H2360" s="179">
        <v>1.0189999999999999E-2</v>
      </c>
      <c r="I2360" s="178">
        <v>2.3820000000000001E-2</v>
      </c>
      <c r="J2360" s="178">
        <v>7.6999999999999996E-4</v>
      </c>
      <c r="K2360" s="180">
        <v>8.7200000000000003E-3</v>
      </c>
      <c r="L2360" s="180">
        <v>4.8000000000000001E-4</v>
      </c>
      <c r="M2360" s="60">
        <v>171</v>
      </c>
      <c r="N2360" s="60">
        <v>87</v>
      </c>
      <c r="O2360" s="60">
        <v>153</v>
      </c>
      <c r="P2360" s="60">
        <v>9</v>
      </c>
      <c r="Q2360" s="60">
        <v>152</v>
      </c>
      <c r="R2360" s="60">
        <v>5</v>
      </c>
      <c r="S2360" s="60">
        <v>175</v>
      </c>
      <c r="T2360" s="60">
        <v>10</v>
      </c>
      <c r="U2360" s="60">
        <v>152</v>
      </c>
      <c r="V2360" s="60">
        <v>5</v>
      </c>
      <c r="W2360" s="17">
        <f t="shared" si="351"/>
        <v>0.65359477124183007</v>
      </c>
      <c r="X2360" s="85">
        <v>3.483620608867808E-2</v>
      </c>
      <c r="Y2360" s="85">
        <v>1.7351157326921283E-4</v>
      </c>
      <c r="Z2360" s="85">
        <v>1.2164430264869309E-3</v>
      </c>
      <c r="AA2360" s="85">
        <v>7.9214167678304426E-6</v>
      </c>
      <c r="AB2360" s="86">
        <v>0.28297054928960819</v>
      </c>
      <c r="AC2360" s="86">
        <v>1.2694578297269467E-5</v>
      </c>
      <c r="AD2360" s="20">
        <f t="shared" si="352"/>
        <v>7.0215328819034362</v>
      </c>
      <c r="AE2360" s="20">
        <f t="shared" si="353"/>
        <v>10.239441448520736</v>
      </c>
      <c r="AF2360" s="20">
        <f t="shared" si="354"/>
        <v>0.44908319783176709</v>
      </c>
      <c r="AG2360" s="21">
        <f t="shared" si="355"/>
        <v>401.03575899281316</v>
      </c>
      <c r="AH2360" s="21">
        <f t="shared" si="359"/>
        <v>546.02372891390348</v>
      </c>
      <c r="AI2360" s="22">
        <f t="shared" si="357"/>
        <v>18.152853859375909</v>
      </c>
      <c r="AJ2360" s="20">
        <f t="shared" si="356"/>
        <v>-0.96336014980461049</v>
      </c>
    </row>
    <row r="2361" spans="1:36">
      <c r="A2361" s="60" t="s">
        <v>2379</v>
      </c>
      <c r="B2361" s="61">
        <v>169.58</v>
      </c>
      <c r="C2361" s="61">
        <v>123.24</v>
      </c>
      <c r="D2361" s="12">
        <f t="shared" si="358"/>
        <v>1.3760142810775724</v>
      </c>
      <c r="E2361" s="178">
        <v>4.8619999999999997E-2</v>
      </c>
      <c r="F2361" s="178">
        <v>8.3099999999999997E-3</v>
      </c>
      <c r="G2361" s="179">
        <v>9.4500000000000001E-2</v>
      </c>
      <c r="H2361" s="179">
        <v>1.52E-2</v>
      </c>
      <c r="I2361" s="178">
        <v>1.41E-2</v>
      </c>
      <c r="J2361" s="178">
        <v>8.8000000000000003E-4</v>
      </c>
      <c r="K2361" s="180">
        <v>4.1999999999999997E-3</v>
      </c>
      <c r="L2361" s="180">
        <v>3.8999999999999999E-4</v>
      </c>
      <c r="M2361" s="60">
        <v>130</v>
      </c>
      <c r="N2361" s="60">
        <v>239</v>
      </c>
      <c r="O2361" s="60">
        <v>92</v>
      </c>
      <c r="P2361" s="60">
        <v>14</v>
      </c>
      <c r="Q2361" s="60">
        <v>90</v>
      </c>
      <c r="R2361" s="60">
        <v>6</v>
      </c>
      <c r="S2361" s="60">
        <v>85</v>
      </c>
      <c r="T2361" s="60">
        <v>8</v>
      </c>
      <c r="U2361" s="60">
        <v>90</v>
      </c>
      <c r="V2361" s="60">
        <v>6</v>
      </c>
      <c r="W2361" s="17">
        <f t="shared" si="351"/>
        <v>2.1739130434782608</v>
      </c>
      <c r="X2361" s="85">
        <v>1.8721582508736765E-2</v>
      </c>
      <c r="Y2361" s="85">
        <v>2.3204457433196639E-4</v>
      </c>
      <c r="Z2361" s="85">
        <v>6.5693114444899923E-4</v>
      </c>
      <c r="AA2361" s="85">
        <v>7.1002062387339559E-6</v>
      </c>
      <c r="AB2361" s="86">
        <v>0.28269201787368842</v>
      </c>
      <c r="AC2361" s="86">
        <v>1.7805580210610487E-5</v>
      </c>
      <c r="AD2361" s="20">
        <f t="shared" si="352"/>
        <v>-2.8285023379825969</v>
      </c>
      <c r="AE2361" s="20">
        <f t="shared" si="353"/>
        <v>-0.89322293028604172</v>
      </c>
      <c r="AF2361" s="20">
        <f t="shared" si="354"/>
        <v>0.62980410318975566</v>
      </c>
      <c r="AG2361" s="21">
        <f t="shared" si="355"/>
        <v>786.04628966148402</v>
      </c>
      <c r="AH2361" s="21">
        <f t="shared" si="359"/>
        <v>1207.8041838531424</v>
      </c>
      <c r="AI2361" s="22">
        <f t="shared" si="357"/>
        <v>24.905891339640448</v>
      </c>
      <c r="AJ2361" s="20">
        <f t="shared" si="356"/>
        <v>-0.98021291733587357</v>
      </c>
    </row>
    <row r="2362" spans="1:36">
      <c r="A2362" s="60" t="s">
        <v>2380</v>
      </c>
      <c r="B2362" s="61">
        <v>72.98</v>
      </c>
      <c r="C2362" s="61">
        <v>229.94</v>
      </c>
      <c r="D2362" s="12">
        <f t="shared" si="358"/>
        <v>0.31738714447247107</v>
      </c>
      <c r="E2362" s="178">
        <v>0.14202000000000001</v>
      </c>
      <c r="F2362" s="178">
        <v>5.8799999999999998E-3</v>
      </c>
      <c r="G2362" s="179">
        <v>8.1195900000000005</v>
      </c>
      <c r="H2362" s="179">
        <v>0.31323000000000001</v>
      </c>
      <c r="I2362" s="178">
        <v>0.41487000000000002</v>
      </c>
      <c r="J2362" s="178">
        <v>1.511E-2</v>
      </c>
      <c r="K2362" s="180">
        <v>0.1114</v>
      </c>
      <c r="L2362" s="180">
        <v>1.004E-2</v>
      </c>
      <c r="M2362" s="60">
        <v>2252</v>
      </c>
      <c r="N2362" s="60">
        <v>30</v>
      </c>
      <c r="O2362" s="60">
        <v>2244</v>
      </c>
      <c r="P2362" s="60">
        <v>35</v>
      </c>
      <c r="Q2362" s="60">
        <v>2237</v>
      </c>
      <c r="R2362" s="60">
        <v>69</v>
      </c>
      <c r="S2362" s="60">
        <v>2135</v>
      </c>
      <c r="T2362" s="60">
        <v>183</v>
      </c>
      <c r="U2362" s="60">
        <v>2252</v>
      </c>
      <c r="V2362" s="60">
        <v>30</v>
      </c>
      <c r="W2362" s="17">
        <f>100*(M2362-Q2362)/M2362</f>
        <v>0.6660746003552398</v>
      </c>
      <c r="X2362" s="85">
        <v>1.2981011356016545E-2</v>
      </c>
      <c r="Y2362" s="85">
        <v>1.4800754657882755E-4</v>
      </c>
      <c r="Z2362" s="85">
        <v>3.8712894176876067E-4</v>
      </c>
      <c r="AA2362" s="85">
        <v>3.8880515243365245E-6</v>
      </c>
      <c r="AB2362" s="86">
        <v>0.28127678364901848</v>
      </c>
      <c r="AC2362" s="86">
        <v>1.3930602857035038E-5</v>
      </c>
      <c r="AD2362" s="20">
        <f t="shared" si="352"/>
        <v>-52.87710066702256</v>
      </c>
      <c r="AE2362" s="20">
        <f t="shared" si="353"/>
        <v>-3.0628686083544743</v>
      </c>
      <c r="AF2362" s="20">
        <f t="shared" si="354"/>
        <v>0.49514069832714697</v>
      </c>
      <c r="AG2362" s="21">
        <f t="shared" si="355"/>
        <v>2710.592630291696</v>
      </c>
      <c r="AH2362" s="21">
        <f t="shared" si="359"/>
        <v>2993.7183479605474</v>
      </c>
      <c r="AI2362" s="22">
        <f t="shared" si="357"/>
        <v>18.663467910771487</v>
      </c>
      <c r="AJ2362" s="20">
        <f t="shared" si="356"/>
        <v>-0.98833948970576024</v>
      </c>
    </row>
    <row r="2363" spans="1:36">
      <c r="A2363" s="60" t="s">
        <v>2381</v>
      </c>
      <c r="B2363" s="61">
        <v>316.75</v>
      </c>
      <c r="C2363" s="61">
        <v>382.97</v>
      </c>
      <c r="D2363" s="12">
        <f t="shared" si="358"/>
        <v>0.82708828367757259</v>
      </c>
      <c r="E2363" s="178">
        <v>5.015E-2</v>
      </c>
      <c r="F2363" s="178">
        <v>3.6900000000000001E-3</v>
      </c>
      <c r="G2363" s="179">
        <v>9.5130000000000006E-2</v>
      </c>
      <c r="H2363" s="179">
        <v>6.4799999999999996E-3</v>
      </c>
      <c r="I2363" s="178">
        <v>1.3769999999999999E-2</v>
      </c>
      <c r="J2363" s="178">
        <v>4.6999999999999999E-4</v>
      </c>
      <c r="K2363" s="180">
        <v>4.2900000000000004E-3</v>
      </c>
      <c r="L2363" s="180">
        <v>2.5000000000000001E-4</v>
      </c>
      <c r="M2363" s="60">
        <v>202</v>
      </c>
      <c r="N2363" s="60">
        <v>95</v>
      </c>
      <c r="O2363" s="60">
        <v>92</v>
      </c>
      <c r="P2363" s="60">
        <v>6</v>
      </c>
      <c r="Q2363" s="60">
        <v>88</v>
      </c>
      <c r="R2363" s="60">
        <v>3</v>
      </c>
      <c r="S2363" s="60">
        <v>87</v>
      </c>
      <c r="T2363" s="60">
        <v>5</v>
      </c>
      <c r="U2363" s="60">
        <v>88</v>
      </c>
      <c r="V2363" s="60">
        <v>3</v>
      </c>
      <c r="W2363" s="17">
        <f t="shared" si="351"/>
        <v>4.3478260869565215</v>
      </c>
      <c r="X2363" s="85">
        <v>4.5736727404958245E-2</v>
      </c>
      <c r="Y2363" s="85">
        <v>1.9500760696128857E-4</v>
      </c>
      <c r="Z2363" s="85">
        <v>1.5157610400598198E-3</v>
      </c>
      <c r="AA2363" s="85">
        <v>8.9316429317337679E-6</v>
      </c>
      <c r="AB2363" s="86">
        <v>0.28305690569554398</v>
      </c>
      <c r="AC2363" s="86">
        <v>1.170863086829814E-5</v>
      </c>
      <c r="AD2363" s="20">
        <f t="shared" si="352"/>
        <v>10.075456393983107</v>
      </c>
      <c r="AE2363" s="20">
        <f t="shared" si="353"/>
        <v>11.920280840393982</v>
      </c>
      <c r="AF2363" s="20">
        <f t="shared" si="354"/>
        <v>0.41414608722082036</v>
      </c>
      <c r="AG2363" s="21">
        <f t="shared" si="355"/>
        <v>279.67264762985906</v>
      </c>
      <c r="AH2363" s="21">
        <f t="shared" si="359"/>
        <v>388.83009815877642</v>
      </c>
      <c r="AI2363" s="22">
        <f t="shared" si="357"/>
        <v>16.916943068794296</v>
      </c>
      <c r="AJ2363" s="20">
        <f t="shared" si="356"/>
        <v>-0.95434454698615001</v>
      </c>
    </row>
    <row r="2364" spans="1:36">
      <c r="A2364" s="60" t="s">
        <v>2382</v>
      </c>
      <c r="B2364" s="61">
        <v>166.52</v>
      </c>
      <c r="C2364" s="61">
        <v>172.75</v>
      </c>
      <c r="D2364" s="12">
        <f t="shared" si="358"/>
        <v>0.96393632416787267</v>
      </c>
      <c r="E2364" s="178">
        <v>8.3510000000000001E-2</v>
      </c>
      <c r="F2364" s="178">
        <v>2.6900000000000001E-3</v>
      </c>
      <c r="G2364" s="179">
        <v>2.5448900000000001</v>
      </c>
      <c r="H2364" s="179">
        <v>7.5649999999999995E-2</v>
      </c>
      <c r="I2364" s="178">
        <v>0.22112999999999999</v>
      </c>
      <c r="J2364" s="178">
        <v>5.8199999999999997E-3</v>
      </c>
      <c r="K2364" s="180">
        <v>6.429E-2</v>
      </c>
      <c r="L2364" s="180">
        <v>2.2200000000000002E-3</v>
      </c>
      <c r="M2364" s="60">
        <v>1281</v>
      </c>
      <c r="N2364" s="60">
        <v>26</v>
      </c>
      <c r="O2364" s="60">
        <v>1285</v>
      </c>
      <c r="P2364" s="60">
        <v>22</v>
      </c>
      <c r="Q2364" s="60">
        <v>1288</v>
      </c>
      <c r="R2364" s="60">
        <v>31</v>
      </c>
      <c r="S2364" s="60">
        <v>1259</v>
      </c>
      <c r="T2364" s="60">
        <v>42</v>
      </c>
      <c r="U2364" s="60">
        <v>1281</v>
      </c>
      <c r="V2364" s="60">
        <v>26</v>
      </c>
      <c r="W2364" s="17">
        <f>100*(M2364-Q2364)/M2364</f>
        <v>-0.54644808743169404</v>
      </c>
      <c r="X2364" s="85">
        <v>4.644601531475482E-2</v>
      </c>
      <c r="Y2364" s="85">
        <v>4.09055504060601E-4</v>
      </c>
      <c r="Z2364" s="85">
        <v>1.3143690819392003E-3</v>
      </c>
      <c r="AA2364" s="85">
        <v>6.5250648716479444E-6</v>
      </c>
      <c r="AB2364" s="86">
        <v>0.28207529551744881</v>
      </c>
      <c r="AC2364" s="86">
        <v>1.3668353264429643E-5</v>
      </c>
      <c r="AD2364" s="20">
        <f t="shared" si="352"/>
        <v>-24.638382956982952</v>
      </c>
      <c r="AE2364" s="20">
        <f t="shared" si="353"/>
        <v>2.6636884043007569</v>
      </c>
      <c r="AF2364" s="20">
        <f t="shared" si="354"/>
        <v>0.48474768248432065</v>
      </c>
      <c r="AG2364" s="21">
        <f t="shared" si="355"/>
        <v>1670.2807994294712</v>
      </c>
      <c r="AH2364" s="21">
        <f t="shared" si="359"/>
        <v>1895.3018624073104</v>
      </c>
      <c r="AI2364" s="22">
        <f t="shared" si="357"/>
        <v>19.138182450600652</v>
      </c>
      <c r="AJ2364" s="20">
        <f t="shared" si="356"/>
        <v>-0.9604105698211084</v>
      </c>
    </row>
    <row r="2365" spans="1:36">
      <c r="A2365" s="60" t="s">
        <v>2383</v>
      </c>
      <c r="B2365" s="61">
        <v>217.31</v>
      </c>
      <c r="C2365" s="61">
        <v>288.05</v>
      </c>
      <c r="D2365" s="12">
        <f t="shared" si="358"/>
        <v>0.7544176358271133</v>
      </c>
      <c r="E2365" s="178">
        <v>5.024E-2</v>
      </c>
      <c r="F2365" s="178">
        <v>4.4999999999999997E-3</v>
      </c>
      <c r="G2365" s="179">
        <v>0.16411999999999999</v>
      </c>
      <c r="H2365" s="179">
        <v>1.349E-2</v>
      </c>
      <c r="I2365" s="178">
        <v>2.3709999999999998E-2</v>
      </c>
      <c r="J2365" s="178">
        <v>9.8999999999999999E-4</v>
      </c>
      <c r="K2365" s="180">
        <v>7.3299999999999997E-3</v>
      </c>
      <c r="L2365" s="180">
        <v>5.5999999999999995E-4</v>
      </c>
      <c r="M2365" s="60">
        <v>206</v>
      </c>
      <c r="N2365" s="60">
        <v>113</v>
      </c>
      <c r="O2365" s="60">
        <v>154</v>
      </c>
      <c r="P2365" s="60">
        <v>12</v>
      </c>
      <c r="Q2365" s="60">
        <v>151</v>
      </c>
      <c r="R2365" s="60">
        <v>6</v>
      </c>
      <c r="S2365" s="60">
        <v>148</v>
      </c>
      <c r="T2365" s="60">
        <v>11</v>
      </c>
      <c r="U2365" s="60">
        <v>151</v>
      </c>
      <c r="V2365" s="60">
        <v>6</v>
      </c>
      <c r="W2365" s="17">
        <f t="shared" si="351"/>
        <v>1.948051948051948</v>
      </c>
      <c r="X2365" s="85">
        <v>5.2912226711909718E-2</v>
      </c>
      <c r="Y2365" s="85">
        <v>3.5487077221235647E-4</v>
      </c>
      <c r="Z2365" s="85">
        <v>1.7822985947640287E-3</v>
      </c>
      <c r="AA2365" s="85">
        <v>9.5780009868436385E-6</v>
      </c>
      <c r="AB2365" s="86">
        <v>0.28235921356503768</v>
      </c>
      <c r="AC2365" s="86">
        <v>1.4475868944996797E-5</v>
      </c>
      <c r="AD2365" s="20">
        <f t="shared" si="352"/>
        <v>-14.597853923384863</v>
      </c>
      <c r="AE2365" s="20">
        <f t="shared" si="353"/>
        <v>-11.4647732667017</v>
      </c>
      <c r="AF2365" s="20">
        <f t="shared" si="354"/>
        <v>0.51209698107297164</v>
      </c>
      <c r="AG2365" s="21">
        <f t="shared" si="355"/>
        <v>1287.3851810110054</v>
      </c>
      <c r="AH2365" s="21">
        <f t="shared" si="359"/>
        <v>1921.7062777816586</v>
      </c>
      <c r="AI2365" s="22">
        <f t="shared" si="357"/>
        <v>20.675431741816055</v>
      </c>
      <c r="AJ2365" s="20">
        <f t="shared" si="356"/>
        <v>-0.94631630738662564</v>
      </c>
    </row>
    <row r="2366" spans="1:36">
      <c r="A2366" s="60" t="s">
        <v>2384</v>
      </c>
      <c r="B2366" s="61">
        <v>120.77</v>
      </c>
      <c r="C2366" s="61">
        <v>166.69</v>
      </c>
      <c r="D2366" s="12">
        <f t="shared" si="358"/>
        <v>0.72451856740056386</v>
      </c>
      <c r="E2366" s="178">
        <v>4.9360000000000001E-2</v>
      </c>
      <c r="F2366" s="178">
        <v>6.5900000000000004E-3</v>
      </c>
      <c r="G2366" s="179">
        <v>9.5560000000000006E-2</v>
      </c>
      <c r="H2366" s="179">
        <v>1.18E-2</v>
      </c>
      <c r="I2366" s="178">
        <v>1.405E-2</v>
      </c>
      <c r="J2366" s="178">
        <v>7.7999999999999999E-4</v>
      </c>
      <c r="K2366" s="180">
        <v>4.4900000000000001E-3</v>
      </c>
      <c r="L2366" s="180">
        <v>5.2999999999999998E-4</v>
      </c>
      <c r="M2366" s="60">
        <v>165</v>
      </c>
      <c r="N2366" s="60">
        <v>176</v>
      </c>
      <c r="O2366" s="60">
        <v>93</v>
      </c>
      <c r="P2366" s="60">
        <v>11</v>
      </c>
      <c r="Q2366" s="60">
        <v>90</v>
      </c>
      <c r="R2366" s="60">
        <v>5</v>
      </c>
      <c r="S2366" s="60">
        <v>91</v>
      </c>
      <c r="T2366" s="60">
        <v>11</v>
      </c>
      <c r="U2366" s="60">
        <v>90</v>
      </c>
      <c r="V2366" s="60">
        <v>5</v>
      </c>
      <c r="W2366" s="17">
        <f t="shared" si="351"/>
        <v>3.225806451612903</v>
      </c>
      <c r="X2366" s="85">
        <v>2.9577639026897366E-2</v>
      </c>
      <c r="Y2366" s="85">
        <v>1.3068887678805913E-4</v>
      </c>
      <c r="Z2366" s="85">
        <v>8.4103897477959559E-4</v>
      </c>
      <c r="AA2366" s="85">
        <v>3.5440392768574849E-6</v>
      </c>
      <c r="AB2366" s="86">
        <v>0.28306579132055187</v>
      </c>
      <c r="AC2366" s="86">
        <v>2.0154632708295994E-5</v>
      </c>
      <c r="AD2366" s="20">
        <f t="shared" si="352"/>
        <v>10.389689239098665</v>
      </c>
      <c r="AE2366" s="20">
        <f t="shared" si="353"/>
        <v>12.316639319442935</v>
      </c>
      <c r="AF2366" s="20">
        <f t="shared" si="354"/>
        <v>0.71289282504835971</v>
      </c>
      <c r="AG2366" s="21">
        <f t="shared" si="355"/>
        <v>262.0531401464894</v>
      </c>
      <c r="AH2366" s="21">
        <f t="shared" si="359"/>
        <v>364.96212187023525</v>
      </c>
      <c r="AI2366" s="22">
        <f t="shared" si="357"/>
        <v>28.60936256420672</v>
      </c>
      <c r="AJ2366" s="20">
        <f t="shared" si="356"/>
        <v>-0.9746675007596507</v>
      </c>
    </row>
    <row r="2367" spans="1:36">
      <c r="A2367" s="60" t="s">
        <v>2385</v>
      </c>
      <c r="B2367" s="61">
        <v>72.5</v>
      </c>
      <c r="C2367" s="61">
        <v>159.25</v>
      </c>
      <c r="D2367" s="12">
        <f t="shared" si="358"/>
        <v>0.4552590266875981</v>
      </c>
      <c r="E2367" s="178">
        <v>4.8009999999999997E-2</v>
      </c>
      <c r="F2367" s="178">
        <v>6.4599999999999996E-3</v>
      </c>
      <c r="G2367" s="179">
        <v>0.13153999999999999</v>
      </c>
      <c r="H2367" s="179">
        <v>1.6500000000000001E-2</v>
      </c>
      <c r="I2367" s="178">
        <v>1.9879999999999998E-2</v>
      </c>
      <c r="J2367" s="178">
        <v>1.07E-3</v>
      </c>
      <c r="K2367" s="180">
        <v>6.3800000000000003E-3</v>
      </c>
      <c r="L2367" s="180">
        <v>8.5999999999999998E-4</v>
      </c>
      <c r="M2367" s="60">
        <v>100</v>
      </c>
      <c r="N2367" s="60">
        <v>181</v>
      </c>
      <c r="O2367" s="60">
        <v>125</v>
      </c>
      <c r="P2367" s="60">
        <v>15</v>
      </c>
      <c r="Q2367" s="60">
        <v>127</v>
      </c>
      <c r="R2367" s="60">
        <v>7</v>
      </c>
      <c r="S2367" s="60">
        <v>129</v>
      </c>
      <c r="T2367" s="60">
        <v>17</v>
      </c>
      <c r="U2367" s="60">
        <v>127</v>
      </c>
      <c r="V2367" s="60">
        <v>7</v>
      </c>
      <c r="W2367" s="17">
        <f t="shared" si="351"/>
        <v>-1.6</v>
      </c>
      <c r="X2367" s="85">
        <v>3.8691543473978594E-2</v>
      </c>
      <c r="Y2367" s="85">
        <v>5.7541337902352653E-4</v>
      </c>
      <c r="Z2367" s="85">
        <v>1.3450952511362322E-3</v>
      </c>
      <c r="AA2367" s="85">
        <v>2.326126874904349E-5</v>
      </c>
      <c r="AB2367" s="86">
        <v>0.28311159461600444</v>
      </c>
      <c r="AC2367" s="86">
        <v>2.1550529927342969E-5</v>
      </c>
      <c r="AD2367" s="20">
        <f t="shared" si="352"/>
        <v>12.009485239146134</v>
      </c>
      <c r="AE2367" s="20">
        <f t="shared" si="353"/>
        <v>14.687955803107666</v>
      </c>
      <c r="AF2367" s="20">
        <f t="shared" si="354"/>
        <v>0.76232930127806353</v>
      </c>
      <c r="AG2367" s="21">
        <f t="shared" si="355"/>
        <v>199.68854325572553</v>
      </c>
      <c r="AH2367" s="21">
        <f t="shared" si="359"/>
        <v>241.61090121836139</v>
      </c>
      <c r="AI2367" s="22">
        <f t="shared" si="357"/>
        <v>31.043784090964692</v>
      </c>
      <c r="AJ2367" s="20">
        <f t="shared" si="356"/>
        <v>-0.95948508279710143</v>
      </c>
    </row>
    <row r="2368" spans="1:36">
      <c r="A2368" s="60" t="s">
        <v>2386</v>
      </c>
      <c r="B2368" s="61">
        <v>191.91</v>
      </c>
      <c r="C2368" s="61">
        <v>258.02999999999997</v>
      </c>
      <c r="D2368" s="12">
        <f t="shared" si="358"/>
        <v>0.74375072665969078</v>
      </c>
      <c r="E2368" s="178">
        <v>4.4769999999999997E-2</v>
      </c>
      <c r="F2368" s="178">
        <v>5.0299999999999997E-3</v>
      </c>
      <c r="G2368" s="179">
        <v>9.3039999999999998E-2</v>
      </c>
      <c r="H2368" s="179">
        <v>9.8300000000000002E-3</v>
      </c>
      <c r="I2368" s="178">
        <v>1.508E-2</v>
      </c>
      <c r="J2368" s="178">
        <v>6.6E-4</v>
      </c>
      <c r="K2368" s="180">
        <v>4.64E-3</v>
      </c>
      <c r="L2368" s="180">
        <v>3.8999999999999999E-4</v>
      </c>
      <c r="M2368" s="60">
        <v>-31</v>
      </c>
      <c r="N2368" s="60">
        <v>152</v>
      </c>
      <c r="O2368" s="60">
        <v>90</v>
      </c>
      <c r="P2368" s="60">
        <v>9</v>
      </c>
      <c r="Q2368" s="60">
        <v>96</v>
      </c>
      <c r="R2368" s="60">
        <v>4</v>
      </c>
      <c r="S2368" s="60">
        <v>94</v>
      </c>
      <c r="T2368" s="60">
        <v>8</v>
      </c>
      <c r="U2368" s="60">
        <v>96</v>
      </c>
      <c r="V2368" s="60">
        <v>4</v>
      </c>
      <c r="W2368" s="17">
        <f t="shared" si="351"/>
        <v>-6.666666666666667</v>
      </c>
      <c r="X2368" s="85">
        <v>3.5809946861832496E-2</v>
      </c>
      <c r="Y2368" s="85">
        <v>6.1718117825718816E-4</v>
      </c>
      <c r="Z2368" s="85">
        <v>1.3385733654316845E-3</v>
      </c>
      <c r="AA2368" s="85">
        <v>3.2114677034525845E-5</v>
      </c>
      <c r="AB2368" s="86">
        <v>0.28313478184288132</v>
      </c>
      <c r="AC2368" s="86">
        <v>1.6783467974126771E-5</v>
      </c>
      <c r="AD2368" s="20">
        <f t="shared" si="352"/>
        <v>12.829482511751422</v>
      </c>
      <c r="AE2368" s="20">
        <f t="shared" si="353"/>
        <v>14.854015405867393</v>
      </c>
      <c r="AF2368" s="20">
        <f t="shared" si="354"/>
        <v>0.59365862634366606</v>
      </c>
      <c r="AG2368" s="21">
        <f t="shared" si="355"/>
        <v>166.2571263756551</v>
      </c>
      <c r="AH2368" s="21">
        <f t="shared" si="359"/>
        <v>206.79662874940647</v>
      </c>
      <c r="AI2368" s="22">
        <f t="shared" si="357"/>
        <v>24.18606659201356</v>
      </c>
      <c r="AJ2368" s="20">
        <f t="shared" si="356"/>
        <v>-0.95968152513759986</v>
      </c>
    </row>
    <row r="2369" spans="1:36">
      <c r="A2369" s="60" t="s">
        <v>2387</v>
      </c>
      <c r="B2369" s="61">
        <v>194.26</v>
      </c>
      <c r="C2369" s="61">
        <v>190.52</v>
      </c>
      <c r="D2369" s="12">
        <f t="shared" si="358"/>
        <v>1.0196304849884525</v>
      </c>
      <c r="E2369" s="178">
        <v>4.8189999999999997E-2</v>
      </c>
      <c r="F2369" s="178">
        <v>6.3600000000000002E-3</v>
      </c>
      <c r="G2369" s="179">
        <v>9.3179999999999999E-2</v>
      </c>
      <c r="H2369" s="179">
        <v>1.1639999999999999E-2</v>
      </c>
      <c r="I2369" s="178">
        <v>1.4030000000000001E-2</v>
      </c>
      <c r="J2369" s="178">
        <v>6.7000000000000002E-4</v>
      </c>
      <c r="K2369" s="180">
        <v>4.3600000000000002E-3</v>
      </c>
      <c r="L2369" s="180">
        <v>3.5E-4</v>
      </c>
      <c r="M2369" s="60">
        <v>109</v>
      </c>
      <c r="N2369" s="60">
        <v>190</v>
      </c>
      <c r="O2369" s="60">
        <v>90</v>
      </c>
      <c r="P2369" s="60">
        <v>11</v>
      </c>
      <c r="Q2369" s="60">
        <v>90</v>
      </c>
      <c r="R2369" s="60">
        <v>4</v>
      </c>
      <c r="S2369" s="60">
        <v>88</v>
      </c>
      <c r="T2369" s="60">
        <v>7</v>
      </c>
      <c r="U2369" s="60">
        <v>90</v>
      </c>
      <c r="V2369" s="60">
        <v>4</v>
      </c>
      <c r="W2369" s="17">
        <f t="shared" si="351"/>
        <v>0</v>
      </c>
      <c r="X2369" s="85">
        <v>3.0557804407982912E-2</v>
      </c>
      <c r="Y2369" s="85">
        <v>2.2318724038538273E-4</v>
      </c>
      <c r="Z2369" s="85">
        <v>9.8760813682534387E-4</v>
      </c>
      <c r="AA2369" s="85">
        <v>4.4485443799233913E-6</v>
      </c>
      <c r="AB2369" s="86">
        <v>0.28293443880409724</v>
      </c>
      <c r="AC2369" s="86">
        <v>1.3173235305933496E-5</v>
      </c>
      <c r="AD2369" s="20">
        <f t="shared" si="352"/>
        <v>5.744515160526209</v>
      </c>
      <c r="AE2369" s="20">
        <f t="shared" si="353"/>
        <v>7.6618386864701904</v>
      </c>
      <c r="AF2369" s="20">
        <f t="shared" si="354"/>
        <v>0.46595267044525113</v>
      </c>
      <c r="AG2369" s="21">
        <f t="shared" si="355"/>
        <v>449.88202352605953</v>
      </c>
      <c r="AH2369" s="21">
        <f t="shared" si="359"/>
        <v>662.8981026346554</v>
      </c>
      <c r="AI2369" s="22">
        <f t="shared" si="357"/>
        <v>18.705129506410685</v>
      </c>
      <c r="AJ2369" s="20">
        <f t="shared" si="356"/>
        <v>-0.97025276696309204</v>
      </c>
    </row>
    <row r="2370" spans="1:36">
      <c r="A2370" s="60" t="s">
        <v>2388</v>
      </c>
      <c r="B2370" s="61">
        <v>1.02</v>
      </c>
      <c r="C2370" s="61">
        <v>18.32</v>
      </c>
      <c r="D2370" s="12">
        <f t="shared" si="358"/>
        <v>5.5676855895196505E-2</v>
      </c>
      <c r="E2370" s="178">
        <v>5.9610000000000003E-2</v>
      </c>
      <c r="F2370" s="178">
        <v>7.3499999999999998E-3</v>
      </c>
      <c r="G2370" s="179">
        <v>0.79417000000000004</v>
      </c>
      <c r="H2370" s="179">
        <v>9.0139999999999998E-2</v>
      </c>
      <c r="I2370" s="178">
        <v>9.6670000000000006E-2</v>
      </c>
      <c r="J2370" s="178">
        <v>5.7099999999999998E-3</v>
      </c>
      <c r="K2370" s="180">
        <v>4.0169999999999997E-2</v>
      </c>
      <c r="L2370" s="180">
        <v>2.7189999999999999E-2</v>
      </c>
      <c r="M2370" s="60">
        <v>589</v>
      </c>
      <c r="N2370" s="60">
        <v>147</v>
      </c>
      <c r="O2370" s="60">
        <v>594</v>
      </c>
      <c r="P2370" s="60">
        <v>51</v>
      </c>
      <c r="Q2370" s="60">
        <v>595</v>
      </c>
      <c r="R2370" s="60">
        <v>34</v>
      </c>
      <c r="S2370" s="60">
        <v>796</v>
      </c>
      <c r="T2370" s="60">
        <v>528</v>
      </c>
      <c r="U2370" s="60">
        <v>595</v>
      </c>
      <c r="V2370" s="60">
        <v>34</v>
      </c>
      <c r="W2370" s="17">
        <f t="shared" si="351"/>
        <v>-0.16835016835016836</v>
      </c>
      <c r="X2370" s="85">
        <v>6.903767365652588E-3</v>
      </c>
      <c r="Y2370" s="85">
        <v>7.5669288335920078E-5</v>
      </c>
      <c r="Z2370" s="85">
        <v>2.2545228436323547E-4</v>
      </c>
      <c r="AA2370" s="85">
        <v>2.5519132098305772E-6</v>
      </c>
      <c r="AB2370" s="86">
        <v>0.2824863571732637</v>
      </c>
      <c r="AC2370" s="86">
        <v>1.6735082713010938E-5</v>
      </c>
      <c r="AD2370" s="20">
        <f t="shared" si="352"/>
        <v>-10.101524434397158</v>
      </c>
      <c r="AE2370" s="20">
        <f t="shared" si="353"/>
        <v>2.9286254140337142</v>
      </c>
      <c r="AF2370" s="20">
        <f t="shared" si="354"/>
        <v>0.59259969369374477</v>
      </c>
      <c r="AG2370" s="21">
        <f t="shared" si="355"/>
        <v>1060.874539367293</v>
      </c>
      <c r="AH2370" s="21">
        <f t="shared" si="359"/>
        <v>1351.6913194037909</v>
      </c>
      <c r="AI2370" s="22">
        <f t="shared" si="357"/>
        <v>23.025078672806785</v>
      </c>
      <c r="AJ2370" s="20">
        <f t="shared" si="356"/>
        <v>-0.99320926854327607</v>
      </c>
    </row>
    <row r="2371" spans="1:36">
      <c r="A2371" s="60" t="s">
        <v>2389</v>
      </c>
      <c r="B2371" s="61">
        <v>104.26</v>
      </c>
      <c r="C2371" s="61">
        <v>175.88</v>
      </c>
      <c r="D2371" s="12">
        <f t="shared" si="358"/>
        <v>0.59279053900386636</v>
      </c>
      <c r="E2371" s="178">
        <v>5.0950000000000002E-2</v>
      </c>
      <c r="F2371" s="178">
        <v>6.1199999999999996E-3</v>
      </c>
      <c r="G2371" s="179">
        <v>0.22722000000000001</v>
      </c>
      <c r="H2371" s="179">
        <v>2.5090000000000001E-2</v>
      </c>
      <c r="I2371" s="178">
        <v>3.236E-2</v>
      </c>
      <c r="J2371" s="178">
        <v>1.73E-3</v>
      </c>
      <c r="K2371" s="180">
        <v>1.1129999999999999E-2</v>
      </c>
      <c r="L2371" s="180">
        <v>1.1999999999999999E-3</v>
      </c>
      <c r="M2371" s="60">
        <v>239</v>
      </c>
      <c r="N2371" s="60">
        <v>154</v>
      </c>
      <c r="O2371" s="60">
        <v>208</v>
      </c>
      <c r="P2371" s="60">
        <v>21</v>
      </c>
      <c r="Q2371" s="60">
        <v>205</v>
      </c>
      <c r="R2371" s="60">
        <v>11</v>
      </c>
      <c r="S2371" s="60">
        <v>224</v>
      </c>
      <c r="T2371" s="60">
        <v>24</v>
      </c>
      <c r="U2371" s="60">
        <v>205</v>
      </c>
      <c r="V2371" s="60">
        <v>11</v>
      </c>
      <c r="W2371" s="17">
        <f t="shared" si="351"/>
        <v>1.4423076923076923</v>
      </c>
      <c r="X2371" s="85">
        <v>4.4430720941596745E-2</v>
      </c>
      <c r="Y2371" s="85">
        <v>8.6552822862165683E-4</v>
      </c>
      <c r="Z2371" s="85">
        <v>1.3044411740403578E-3</v>
      </c>
      <c r="AA2371" s="85">
        <v>2.304659326222419E-5</v>
      </c>
      <c r="AB2371" s="86">
        <v>0.28247428011205727</v>
      </c>
      <c r="AC2371" s="86">
        <v>1.487573838768534E-5</v>
      </c>
      <c r="AD2371" s="20">
        <f t="shared" si="352"/>
        <v>-10.528619804744954</v>
      </c>
      <c r="AE2371" s="20">
        <f t="shared" si="353"/>
        <v>-6.2058530800224165</v>
      </c>
      <c r="AF2371" s="20">
        <f t="shared" si="354"/>
        <v>0.52630525153312668</v>
      </c>
      <c r="AG2371" s="21">
        <f t="shared" si="355"/>
        <v>1108.5031050734926</v>
      </c>
      <c r="AH2371" s="21">
        <f t="shared" si="359"/>
        <v>1631.1473329144396</v>
      </c>
      <c r="AI2371" s="22">
        <f t="shared" si="357"/>
        <v>21.043091989454524</v>
      </c>
      <c r="AJ2371" s="20">
        <f t="shared" si="356"/>
        <v>-0.96070960319155552</v>
      </c>
    </row>
    <row r="2372" spans="1:36">
      <c r="A2372" s="60" t="s">
        <v>2390</v>
      </c>
      <c r="B2372" s="61">
        <v>102.15</v>
      </c>
      <c r="C2372" s="61">
        <v>139.72</v>
      </c>
      <c r="D2372" s="12">
        <f t="shared" si="358"/>
        <v>0.73110506727741198</v>
      </c>
      <c r="E2372" s="178">
        <v>4.5859999999999998E-2</v>
      </c>
      <c r="F2372" s="178">
        <v>7.9000000000000008E-3</v>
      </c>
      <c r="G2372" s="179">
        <v>8.1629999999999994E-2</v>
      </c>
      <c r="H2372" s="179">
        <v>1.3270000000000001E-2</v>
      </c>
      <c r="I2372" s="178">
        <v>1.2919999999999999E-2</v>
      </c>
      <c r="J2372" s="178">
        <v>7.9000000000000001E-4</v>
      </c>
      <c r="K2372" s="180">
        <v>3.9500000000000004E-3</v>
      </c>
      <c r="L2372" s="180">
        <v>5.0000000000000001E-4</v>
      </c>
      <c r="M2372" s="60">
        <v>-9</v>
      </c>
      <c r="N2372" s="60">
        <v>219</v>
      </c>
      <c r="O2372" s="60">
        <v>80</v>
      </c>
      <c r="P2372" s="60">
        <v>12</v>
      </c>
      <c r="Q2372" s="60">
        <v>83</v>
      </c>
      <c r="R2372" s="60">
        <v>5</v>
      </c>
      <c r="S2372" s="60">
        <v>80</v>
      </c>
      <c r="T2372" s="60">
        <v>10</v>
      </c>
      <c r="U2372" s="60">
        <v>83</v>
      </c>
      <c r="V2372" s="60">
        <v>5</v>
      </c>
      <c r="W2372" s="17">
        <f t="shared" ref="W2372:W2436" si="360">100*(O2372-Q2372)/O2372</f>
        <v>-3.75</v>
      </c>
      <c r="X2372" s="85">
        <v>2.5542656717494214E-2</v>
      </c>
      <c r="Y2372" s="85">
        <v>9.0478195716522263E-5</v>
      </c>
      <c r="Z2372" s="85">
        <v>7.8353149649336147E-4</v>
      </c>
      <c r="AA2372" s="85">
        <v>2.1555187118939825E-6</v>
      </c>
      <c r="AB2372" s="86">
        <v>0.28308072604675005</v>
      </c>
      <c r="AC2372" s="86">
        <v>1.2483125571620341E-5</v>
      </c>
      <c r="AD2372" s="20">
        <f t="shared" si="352"/>
        <v>10.917843589535181</v>
      </c>
      <c r="AE2372" s="20">
        <f t="shared" si="353"/>
        <v>12.698023574382322</v>
      </c>
      <c r="AF2372" s="20">
        <f t="shared" si="354"/>
        <v>0.44153589834168033</v>
      </c>
      <c r="AG2372" s="21">
        <f t="shared" si="355"/>
        <v>240.48747564846042</v>
      </c>
      <c r="AH2372" s="21">
        <f t="shared" si="359"/>
        <v>335.06860956642231</v>
      </c>
      <c r="AI2372" s="22">
        <f t="shared" si="357"/>
        <v>17.69794369525863</v>
      </c>
      <c r="AJ2372" s="20">
        <f t="shared" si="356"/>
        <v>-0.97639965372007942</v>
      </c>
    </row>
    <row r="2373" spans="1:36">
      <c r="A2373" s="60" t="s">
        <v>2391</v>
      </c>
      <c r="B2373" s="61">
        <v>158.71</v>
      </c>
      <c r="C2373" s="61">
        <v>154.32</v>
      </c>
      <c r="D2373" s="12">
        <f t="shared" si="358"/>
        <v>1.0284473820632454</v>
      </c>
      <c r="E2373" s="178">
        <v>9.4869999999999996E-2</v>
      </c>
      <c r="F2373" s="178">
        <v>2.8999999999999998E-3</v>
      </c>
      <c r="G2373" s="179">
        <v>3.4914999999999998</v>
      </c>
      <c r="H2373" s="179">
        <v>9.8710000000000006E-2</v>
      </c>
      <c r="I2373" s="178">
        <v>0.26706000000000002</v>
      </c>
      <c r="J2373" s="178">
        <v>7.0800000000000004E-3</v>
      </c>
      <c r="K2373" s="180">
        <v>7.3179999999999995E-2</v>
      </c>
      <c r="L2373" s="180">
        <v>2.5100000000000001E-3</v>
      </c>
      <c r="M2373" s="60">
        <v>1525</v>
      </c>
      <c r="N2373" s="60">
        <v>24</v>
      </c>
      <c r="O2373" s="60">
        <v>1525</v>
      </c>
      <c r="P2373" s="60">
        <v>22</v>
      </c>
      <c r="Q2373" s="60">
        <v>1526</v>
      </c>
      <c r="R2373" s="60">
        <v>36</v>
      </c>
      <c r="S2373" s="60">
        <v>1428</v>
      </c>
      <c r="T2373" s="60">
        <v>47</v>
      </c>
      <c r="U2373" s="60">
        <v>1525</v>
      </c>
      <c r="V2373" s="60">
        <v>24</v>
      </c>
      <c r="W2373" s="17">
        <f>100*(M2373-Q2373)/M2373</f>
        <v>-6.5573770491803282E-2</v>
      </c>
      <c r="X2373" s="85">
        <v>2.769767171349664E-2</v>
      </c>
      <c r="Y2373" s="85">
        <v>3.9948827330093753E-4</v>
      </c>
      <c r="Z2373" s="85">
        <v>8.8171274766265292E-4</v>
      </c>
      <c r="AA2373" s="85">
        <v>1.1670720941933414E-5</v>
      </c>
      <c r="AB2373" s="86">
        <v>0.28158968628142661</v>
      </c>
      <c r="AC2373" s="86">
        <v>1.9283879436312613E-5</v>
      </c>
      <c r="AD2373" s="20">
        <f t="shared" si="352"/>
        <v>-41.811555549113862</v>
      </c>
      <c r="AE2373" s="20">
        <f t="shared" si="353"/>
        <v>-8.8322133326901309</v>
      </c>
      <c r="AF2373" s="20">
        <f t="shared" si="354"/>
        <v>0.68427890095156174</v>
      </c>
      <c r="AG2373" s="21">
        <f t="shared" si="355"/>
        <v>2319.3481506091812</v>
      </c>
      <c r="AH2373" s="21">
        <f t="shared" si="359"/>
        <v>2793.0955831404385</v>
      </c>
      <c r="AI2373" s="22">
        <f t="shared" si="357"/>
        <v>26.369874851488476</v>
      </c>
      <c r="AJ2373" s="20">
        <f t="shared" si="356"/>
        <v>-0.97344238711859477</v>
      </c>
    </row>
    <row r="2374" spans="1:36">
      <c r="A2374" s="60" t="s">
        <v>2392</v>
      </c>
      <c r="B2374" s="61">
        <v>2.4300000000000002</v>
      </c>
      <c r="C2374" s="61">
        <v>44.3</v>
      </c>
      <c r="D2374" s="12">
        <f t="shared" si="358"/>
        <v>5.4853273137697521E-2</v>
      </c>
      <c r="E2374" s="178">
        <v>5.7200000000000001E-2</v>
      </c>
      <c r="F2374" s="178">
        <v>7.3200000000000001E-3</v>
      </c>
      <c r="G2374" s="179">
        <v>0.66618999999999995</v>
      </c>
      <c r="H2374" s="179">
        <v>7.8170000000000003E-2</v>
      </c>
      <c r="I2374" s="178">
        <v>8.4510000000000002E-2</v>
      </c>
      <c r="J2374" s="178">
        <v>5.13E-3</v>
      </c>
      <c r="K2374" s="180">
        <v>1.353E-2</v>
      </c>
      <c r="L2374" s="180">
        <v>1.205E-2</v>
      </c>
      <c r="M2374" s="60">
        <v>499</v>
      </c>
      <c r="N2374" s="60">
        <v>154</v>
      </c>
      <c r="O2374" s="60">
        <v>518</v>
      </c>
      <c r="P2374" s="60">
        <v>48</v>
      </c>
      <c r="Q2374" s="60">
        <v>523</v>
      </c>
      <c r="R2374" s="60">
        <v>30</v>
      </c>
      <c r="S2374" s="60">
        <v>272</v>
      </c>
      <c r="T2374" s="60">
        <v>240</v>
      </c>
      <c r="U2374" s="60">
        <v>523</v>
      </c>
      <c r="V2374" s="60">
        <v>30</v>
      </c>
      <c r="W2374" s="17">
        <f t="shared" si="360"/>
        <v>-0.96525096525096521</v>
      </c>
      <c r="X2374" s="85">
        <v>4.5666526806180273E-3</v>
      </c>
      <c r="Y2374" s="85">
        <v>5.9057029135142026E-5</v>
      </c>
      <c r="Z2374" s="85">
        <v>1.326419681292504E-4</v>
      </c>
      <c r="AA2374" s="85">
        <v>1.0308752142943395E-6</v>
      </c>
      <c r="AB2374" s="86">
        <v>0.28061828311356868</v>
      </c>
      <c r="AC2374" s="86">
        <v>1.1316363845212619E-5</v>
      </c>
      <c r="AD2374" s="20">
        <f t="shared" si="352"/>
        <v>-76.164432349431493</v>
      </c>
      <c r="AE2374" s="20">
        <f t="shared" si="353"/>
        <v>-64.764564013755077</v>
      </c>
      <c r="AF2374" s="20">
        <f t="shared" si="354"/>
        <v>0.40065550516383991</v>
      </c>
      <c r="AG2374" s="21">
        <f t="shared" si="355"/>
        <v>3562.4093502645542</v>
      </c>
      <c r="AH2374" s="21">
        <f t="shared" si="359"/>
        <v>5471.6925020880262</v>
      </c>
      <c r="AI2374" s="22">
        <f t="shared" si="357"/>
        <v>14.822081228723619</v>
      </c>
      <c r="AJ2374" s="20">
        <f t="shared" si="356"/>
        <v>-0.99600475999610694</v>
      </c>
    </row>
    <row r="2375" spans="1:36">
      <c r="A2375" s="60" t="s">
        <v>2393</v>
      </c>
      <c r="B2375" s="61">
        <v>47.03</v>
      </c>
      <c r="C2375" s="61">
        <v>41.25</v>
      </c>
      <c r="D2375" s="12">
        <f t="shared" si="358"/>
        <v>1.1401212121212121</v>
      </c>
      <c r="E2375" s="178">
        <v>8.1449999999999995E-2</v>
      </c>
      <c r="F2375" s="178">
        <v>4.1000000000000003E-3</v>
      </c>
      <c r="G2375" s="179">
        <v>2.3272300000000001</v>
      </c>
      <c r="H2375" s="179">
        <v>0.10706</v>
      </c>
      <c r="I2375" s="178">
        <v>0.20732999999999999</v>
      </c>
      <c r="J2375" s="178">
        <v>7.0600000000000003E-3</v>
      </c>
      <c r="K2375" s="180">
        <v>5.926E-2</v>
      </c>
      <c r="L2375" s="180">
        <v>2.8400000000000001E-3</v>
      </c>
      <c r="M2375" s="60">
        <v>1232</v>
      </c>
      <c r="N2375" s="60">
        <v>43</v>
      </c>
      <c r="O2375" s="60">
        <v>1221</v>
      </c>
      <c r="P2375" s="60">
        <v>33</v>
      </c>
      <c r="Q2375" s="60">
        <v>1215</v>
      </c>
      <c r="R2375" s="60">
        <v>38</v>
      </c>
      <c r="S2375" s="60">
        <v>1164</v>
      </c>
      <c r="T2375" s="60">
        <v>54</v>
      </c>
      <c r="U2375" s="60">
        <v>1232</v>
      </c>
      <c r="V2375" s="60">
        <v>43</v>
      </c>
      <c r="W2375" s="17">
        <f>100*(M2375-Q2375)/M2375</f>
        <v>1.3798701298701299</v>
      </c>
      <c r="X2375" s="85">
        <v>3.1522127956494131E-2</v>
      </c>
      <c r="Y2375" s="85">
        <v>1.9206432026793669E-4</v>
      </c>
      <c r="Z2375" s="85">
        <v>1.0610615425278372E-3</v>
      </c>
      <c r="AA2375" s="85">
        <v>4.5538734941739479E-6</v>
      </c>
      <c r="AB2375" s="86">
        <v>0.28215225286967521</v>
      </c>
      <c r="AC2375" s="86">
        <v>1.9529238318011462E-5</v>
      </c>
      <c r="AD2375" s="20">
        <f t="shared" si="352"/>
        <v>-21.916849275204207</v>
      </c>
      <c r="AE2375" s="20">
        <f t="shared" si="353"/>
        <v>4.5421662396383233</v>
      </c>
      <c r="AF2375" s="20">
        <f t="shared" si="354"/>
        <v>0.69252740454554507</v>
      </c>
      <c r="AG2375" s="21">
        <f t="shared" si="355"/>
        <v>1551.9897574333418</v>
      </c>
      <c r="AH2375" s="21">
        <f t="shared" si="359"/>
        <v>1740.3962630518211</v>
      </c>
      <c r="AI2375" s="22">
        <f t="shared" si="357"/>
        <v>27.221083605924605</v>
      </c>
      <c r="AJ2375" s="20">
        <f t="shared" si="356"/>
        <v>-0.96804031498410126</v>
      </c>
    </row>
    <row r="2376" spans="1:36">
      <c r="A2376" s="60" t="s">
        <v>2394</v>
      </c>
      <c r="B2376" s="61">
        <v>250.07</v>
      </c>
      <c r="C2376" s="61">
        <v>350.98</v>
      </c>
      <c r="D2376" s="12">
        <f t="shared" si="358"/>
        <v>0.71249074021311753</v>
      </c>
      <c r="E2376" s="178">
        <v>5.357E-2</v>
      </c>
      <c r="F2376" s="178">
        <v>2.0799999999999998E-3</v>
      </c>
      <c r="G2376" s="179">
        <v>0.36717</v>
      </c>
      <c r="H2376" s="179">
        <v>1.325E-2</v>
      </c>
      <c r="I2376" s="178">
        <v>4.9739999999999999E-2</v>
      </c>
      <c r="J2376" s="178">
        <v>1.25E-3</v>
      </c>
      <c r="K2376" s="180">
        <v>1.5389999999999999E-2</v>
      </c>
      <c r="L2376" s="180">
        <v>5.5999999999999995E-4</v>
      </c>
      <c r="M2376" s="60">
        <v>353</v>
      </c>
      <c r="N2376" s="60">
        <v>40</v>
      </c>
      <c r="O2376" s="60">
        <v>318</v>
      </c>
      <c r="P2376" s="60">
        <v>10</v>
      </c>
      <c r="Q2376" s="60">
        <v>313</v>
      </c>
      <c r="R2376" s="60">
        <v>8</v>
      </c>
      <c r="S2376" s="60">
        <v>309</v>
      </c>
      <c r="T2376" s="60">
        <v>11</v>
      </c>
      <c r="U2376" s="60">
        <v>313</v>
      </c>
      <c r="V2376" s="60">
        <v>8</v>
      </c>
      <c r="W2376" s="17">
        <f t="shared" si="360"/>
        <v>1.5723270440251573</v>
      </c>
      <c r="X2376" s="85">
        <v>5.6781759948615659E-2</v>
      </c>
      <c r="Y2376" s="85">
        <v>2.3208076472208108E-4</v>
      </c>
      <c r="Z2376" s="85">
        <v>2.0222804464293904E-3</v>
      </c>
      <c r="AA2376" s="85">
        <v>7.1013766867370811E-6</v>
      </c>
      <c r="AB2376" s="86">
        <v>0.2827083098576591</v>
      </c>
      <c r="AC2376" s="86">
        <v>1.8732598270315476E-5</v>
      </c>
      <c r="AD2376" s="20">
        <f t="shared" si="352"/>
        <v>-2.2523496789261799</v>
      </c>
      <c r="AE2376" s="20">
        <f t="shared" si="353"/>
        <v>4.2129878626995243</v>
      </c>
      <c r="AF2376" s="20">
        <f t="shared" si="354"/>
        <v>0.66291914668871788</v>
      </c>
      <c r="AG2376" s="21">
        <f t="shared" si="355"/>
        <v>791.69436078030901</v>
      </c>
      <c r="AH2376" s="21">
        <f t="shared" si="359"/>
        <v>1054.0242226688115</v>
      </c>
      <c r="AI2376" s="22">
        <f t="shared" si="357"/>
        <v>27.183736707856951</v>
      </c>
      <c r="AJ2376" s="20">
        <f t="shared" si="356"/>
        <v>-0.93908793836056048</v>
      </c>
    </row>
    <row r="2377" spans="1:36">
      <c r="A2377" s="60" t="s">
        <v>2395</v>
      </c>
      <c r="B2377" s="61">
        <v>112.18</v>
      </c>
      <c r="C2377" s="61">
        <v>113.19</v>
      </c>
      <c r="D2377" s="12">
        <f t="shared" si="358"/>
        <v>0.99107695026062381</v>
      </c>
      <c r="E2377" s="178">
        <v>9.0050000000000005E-2</v>
      </c>
      <c r="F2377" s="178">
        <v>2.3500000000000001E-3</v>
      </c>
      <c r="G2377" s="179">
        <v>3.0802499999999999</v>
      </c>
      <c r="H2377" s="179">
        <v>7.4759999999999993E-2</v>
      </c>
      <c r="I2377" s="178">
        <v>0.24822</v>
      </c>
      <c r="J2377" s="178">
        <v>6.0299999999999998E-3</v>
      </c>
      <c r="K2377" s="180">
        <v>7.1050000000000002E-2</v>
      </c>
      <c r="L2377" s="180">
        <v>2.1099999999999999E-3</v>
      </c>
      <c r="M2377" s="60">
        <v>1427</v>
      </c>
      <c r="N2377" s="60">
        <v>21</v>
      </c>
      <c r="O2377" s="60">
        <v>1428</v>
      </c>
      <c r="P2377" s="60">
        <v>19</v>
      </c>
      <c r="Q2377" s="60">
        <v>1429</v>
      </c>
      <c r="R2377" s="60">
        <v>31</v>
      </c>
      <c r="S2377" s="60">
        <v>1387</v>
      </c>
      <c r="T2377" s="60">
        <v>40</v>
      </c>
      <c r="U2377" s="60">
        <v>1427</v>
      </c>
      <c r="V2377" s="60">
        <v>21</v>
      </c>
      <c r="W2377" s="17">
        <f>100*(M2377-Q2377)/M2377</f>
        <v>-0.1401541695865452</v>
      </c>
      <c r="X2377" s="85">
        <v>1.4797926443060137E-2</v>
      </c>
      <c r="Y2377" s="85">
        <v>6.7508160030181521E-5</v>
      </c>
      <c r="Z2377" s="85">
        <v>4.5335329334915045E-4</v>
      </c>
      <c r="AA2377" s="85">
        <v>1.3165097441091825E-6</v>
      </c>
      <c r="AB2377" s="86">
        <v>0.28202295656135573</v>
      </c>
      <c r="AC2377" s="86">
        <v>1.3681440773016591E-5</v>
      </c>
      <c r="AD2377" s="20">
        <f t="shared" si="352"/>
        <v>-26.489307238491968</v>
      </c>
      <c r="AE2377" s="20">
        <f t="shared" si="353"/>
        <v>4.7941241454085848</v>
      </c>
      <c r="AF2377" s="20">
        <f t="shared" si="354"/>
        <v>0.48537159783397804</v>
      </c>
      <c r="AG2377" s="21">
        <f t="shared" si="355"/>
        <v>1704.5641449788</v>
      </c>
      <c r="AH2377" s="21">
        <f t="shared" si="359"/>
        <v>1875.1467729586698</v>
      </c>
      <c r="AI2377" s="22">
        <f t="shared" si="357"/>
        <v>18.709788700766694</v>
      </c>
      <c r="AJ2377" s="20">
        <f t="shared" si="356"/>
        <v>-0.98634478032080874</v>
      </c>
    </row>
    <row r="2378" spans="1:36">
      <c r="A2378" s="60" t="s">
        <v>2396</v>
      </c>
      <c r="B2378" s="61">
        <v>131.34</v>
      </c>
      <c r="C2378" s="61">
        <v>276.81</v>
      </c>
      <c r="D2378" s="12">
        <f t="shared" si="358"/>
        <v>0.47447707814024059</v>
      </c>
      <c r="E2378" s="178">
        <v>5.0229999999999997E-2</v>
      </c>
      <c r="F2378" s="178">
        <v>4.3099999999999996E-3</v>
      </c>
      <c r="G2378" s="179">
        <v>0.22173000000000001</v>
      </c>
      <c r="H2378" s="179">
        <v>1.7520000000000001E-2</v>
      </c>
      <c r="I2378" s="178">
        <v>3.2030000000000003E-2</v>
      </c>
      <c r="J2378" s="178">
        <v>1.2899999999999999E-3</v>
      </c>
      <c r="K2378" s="180">
        <v>1.014E-2</v>
      </c>
      <c r="L2378" s="180">
        <v>8.9999999999999998E-4</v>
      </c>
      <c r="M2378" s="60">
        <v>206</v>
      </c>
      <c r="N2378" s="60">
        <v>108</v>
      </c>
      <c r="O2378" s="60">
        <v>203</v>
      </c>
      <c r="P2378" s="60">
        <v>15</v>
      </c>
      <c r="Q2378" s="60">
        <v>203</v>
      </c>
      <c r="R2378" s="60">
        <v>8</v>
      </c>
      <c r="S2378" s="60">
        <v>204</v>
      </c>
      <c r="T2378" s="60">
        <v>18</v>
      </c>
      <c r="U2378" s="60">
        <v>203</v>
      </c>
      <c r="V2378" s="60">
        <v>8</v>
      </c>
      <c r="W2378" s="17">
        <f t="shared" si="360"/>
        <v>0</v>
      </c>
      <c r="X2378" s="85">
        <v>3.4684359436199338E-2</v>
      </c>
      <c r="Y2378" s="85">
        <v>1.0349243946488856E-4</v>
      </c>
      <c r="Z2378" s="85">
        <v>1.0105525249344089E-3</v>
      </c>
      <c r="AA2378" s="85">
        <v>2.9759675131002978E-6</v>
      </c>
      <c r="AB2378" s="86">
        <v>0.28263733846196415</v>
      </c>
      <c r="AC2378" s="86">
        <v>1.6045070246097533E-5</v>
      </c>
      <c r="AD2378" s="20">
        <f t="shared" si="352"/>
        <v>-4.7621949144849296</v>
      </c>
      <c r="AE2378" s="20">
        <f t="shared" si="353"/>
        <v>-0.43968833665974927</v>
      </c>
      <c r="AF2378" s="20">
        <f t="shared" si="354"/>
        <v>0.56767384127098364</v>
      </c>
      <c r="AG2378" s="21">
        <f t="shared" si="355"/>
        <v>870.54884822534166</v>
      </c>
      <c r="AH2378" s="21">
        <f t="shared" si="359"/>
        <v>1265.0247780741211</v>
      </c>
      <c r="AI2378" s="22">
        <f t="shared" si="357"/>
        <v>22.619411652560643</v>
      </c>
      <c r="AJ2378" s="20">
        <f t="shared" si="356"/>
        <v>-0.96956167093571055</v>
      </c>
    </row>
    <row r="2379" spans="1:36">
      <c r="A2379" s="60" t="s">
        <v>2397</v>
      </c>
      <c r="B2379" s="61">
        <v>99.01</v>
      </c>
      <c r="C2379" s="61">
        <v>48.98</v>
      </c>
      <c r="D2379" s="12">
        <f t="shared" si="358"/>
        <v>2.0214373213556556</v>
      </c>
      <c r="E2379" s="178">
        <v>5.7290000000000001E-2</v>
      </c>
      <c r="F2379" s="178">
        <v>4.9800000000000001E-3</v>
      </c>
      <c r="G2379" s="179">
        <v>0.68891000000000002</v>
      </c>
      <c r="H2379" s="179">
        <v>5.5789999999999999E-2</v>
      </c>
      <c r="I2379" s="178">
        <v>8.7260000000000004E-2</v>
      </c>
      <c r="J2379" s="178">
        <v>3.5699999999999998E-3</v>
      </c>
      <c r="K2379" s="180">
        <v>2.529E-2</v>
      </c>
      <c r="L2379" s="180">
        <v>1.1999999999999999E-3</v>
      </c>
      <c r="M2379" s="60">
        <v>503</v>
      </c>
      <c r="N2379" s="60">
        <v>108</v>
      </c>
      <c r="O2379" s="60">
        <v>532</v>
      </c>
      <c r="P2379" s="60">
        <v>34</v>
      </c>
      <c r="Q2379" s="60">
        <v>539</v>
      </c>
      <c r="R2379" s="60">
        <v>21</v>
      </c>
      <c r="S2379" s="60">
        <v>505</v>
      </c>
      <c r="T2379" s="60">
        <v>24</v>
      </c>
      <c r="U2379" s="60">
        <v>539</v>
      </c>
      <c r="V2379" s="60">
        <v>21</v>
      </c>
      <c r="W2379" s="17">
        <f t="shared" si="360"/>
        <v>-1.3157894736842106</v>
      </c>
      <c r="X2379" s="85">
        <v>2.26582416488968E-2</v>
      </c>
      <c r="Y2379" s="85">
        <v>9.9113105233251839E-5</v>
      </c>
      <c r="Z2379" s="85">
        <v>6.9793437779312783E-4</v>
      </c>
      <c r="AA2379" s="85">
        <v>3.7807340986970504E-6</v>
      </c>
      <c r="AB2379" s="86">
        <v>0.28210806103792624</v>
      </c>
      <c r="AC2379" s="86">
        <v>1.7187922680333155E-5</v>
      </c>
      <c r="AD2379" s="20">
        <f t="shared" si="352"/>
        <v>-23.479657182244871</v>
      </c>
      <c r="AE2379" s="20">
        <f t="shared" si="353"/>
        <v>-11.868436455190201</v>
      </c>
      <c r="AF2379" s="20">
        <f t="shared" si="354"/>
        <v>0.60855944178169519</v>
      </c>
      <c r="AG2379" s="21">
        <f t="shared" si="355"/>
        <v>1598.2248932441266</v>
      </c>
      <c r="AH2379" s="21">
        <f t="shared" si="359"/>
        <v>2238.202427533025</v>
      </c>
      <c r="AI2379" s="22">
        <f t="shared" si="357"/>
        <v>23.705612390796432</v>
      </c>
      <c r="AJ2379" s="20">
        <f t="shared" si="356"/>
        <v>-0.97897788018695397</v>
      </c>
    </row>
    <row r="2380" spans="1:36">
      <c r="A2380" s="60" t="s">
        <v>2398</v>
      </c>
      <c r="B2380" s="61">
        <v>57.43</v>
      </c>
      <c r="C2380" s="61">
        <v>130.78</v>
      </c>
      <c r="D2380" s="12">
        <f t="shared" si="358"/>
        <v>0.43913442422388743</v>
      </c>
      <c r="E2380" s="178">
        <v>8.2299999999999998E-2</v>
      </c>
      <c r="F2380" s="178">
        <v>4.0000000000000001E-3</v>
      </c>
      <c r="G2380" s="179">
        <v>2.4616500000000001</v>
      </c>
      <c r="H2380" s="179">
        <v>0.10962</v>
      </c>
      <c r="I2380" s="178">
        <v>0.21703</v>
      </c>
      <c r="J2380" s="178">
        <v>7.2300000000000003E-3</v>
      </c>
      <c r="K2380" s="180">
        <v>7.1429999999999993E-2</v>
      </c>
      <c r="L2380" s="180">
        <v>4.7299999999999998E-3</v>
      </c>
      <c r="M2380" s="60">
        <v>1253</v>
      </c>
      <c r="N2380" s="60">
        <v>41</v>
      </c>
      <c r="O2380" s="60">
        <v>1261</v>
      </c>
      <c r="P2380" s="60">
        <v>32</v>
      </c>
      <c r="Q2380" s="60">
        <v>1266</v>
      </c>
      <c r="R2380" s="60">
        <v>38</v>
      </c>
      <c r="S2380" s="60">
        <v>1395</v>
      </c>
      <c r="T2380" s="60">
        <v>89</v>
      </c>
      <c r="U2380" s="60">
        <v>1253</v>
      </c>
      <c r="V2380" s="60">
        <v>41</v>
      </c>
      <c r="W2380" s="17">
        <f>100*(M2380-Q2380)/M2380</f>
        <v>-1.037509976057462</v>
      </c>
      <c r="X2380" s="85">
        <v>3.9797020625790595E-2</v>
      </c>
      <c r="Y2380" s="85">
        <v>8.0938799434975741E-5</v>
      </c>
      <c r="Z2380" s="85">
        <v>1.1390949925625434E-3</v>
      </c>
      <c r="AA2380" s="85">
        <v>2.4731479498391219E-6</v>
      </c>
      <c r="AB2380" s="86">
        <v>0.28217841174137381</v>
      </c>
      <c r="AC2380" s="86">
        <v>2.5834939234502615E-5</v>
      </c>
      <c r="AD2380" s="20">
        <f t="shared" si="352"/>
        <v>-20.991762219251253</v>
      </c>
      <c r="AE2380" s="20">
        <f t="shared" si="353"/>
        <v>5.8619766852130439</v>
      </c>
      <c r="AF2380" s="20">
        <f t="shared" si="354"/>
        <v>0.91617749694973083</v>
      </c>
      <c r="AG2380" s="21">
        <f t="shared" si="355"/>
        <v>1518.6540330505209</v>
      </c>
      <c r="AH2380" s="21">
        <f t="shared" si="359"/>
        <v>1674.1888232665776</v>
      </c>
      <c r="AI2380" s="22">
        <f t="shared" si="357"/>
        <v>36.111244035571872</v>
      </c>
      <c r="AJ2380" s="20">
        <f t="shared" si="356"/>
        <v>-0.96568990986257397</v>
      </c>
    </row>
    <row r="2381" spans="1:36">
      <c r="A2381" s="60" t="s">
        <v>2399</v>
      </c>
      <c r="B2381" s="61">
        <v>34.979999999999997</v>
      </c>
      <c r="C2381" s="61">
        <v>81.62</v>
      </c>
      <c r="D2381" s="12">
        <f t="shared" si="358"/>
        <v>0.42857142857142849</v>
      </c>
      <c r="E2381" s="178">
        <v>5.2339999999999998E-2</v>
      </c>
      <c r="F2381" s="178">
        <v>8.6800000000000002E-3</v>
      </c>
      <c r="G2381" s="179">
        <v>0.12741</v>
      </c>
      <c r="H2381" s="179">
        <v>1.9900000000000001E-2</v>
      </c>
      <c r="I2381" s="178">
        <v>1.7659999999999999E-2</v>
      </c>
      <c r="J2381" s="178">
        <v>1.07E-3</v>
      </c>
      <c r="K2381" s="180">
        <v>5.1900000000000002E-3</v>
      </c>
      <c r="L2381" s="180">
        <v>1.0300000000000001E-3</v>
      </c>
      <c r="M2381" s="60">
        <v>300</v>
      </c>
      <c r="N2381" s="60">
        <v>240</v>
      </c>
      <c r="O2381" s="60">
        <v>122</v>
      </c>
      <c r="P2381" s="60">
        <v>18</v>
      </c>
      <c r="Q2381" s="60">
        <v>113</v>
      </c>
      <c r="R2381" s="60">
        <v>7</v>
      </c>
      <c r="S2381" s="60">
        <v>105</v>
      </c>
      <c r="T2381" s="60">
        <v>21</v>
      </c>
      <c r="U2381" s="60">
        <v>113</v>
      </c>
      <c r="V2381" s="60">
        <v>7</v>
      </c>
      <c r="W2381" s="17">
        <f t="shared" si="360"/>
        <v>7.3770491803278686</v>
      </c>
      <c r="X2381" s="85">
        <v>2.2041038099285655E-2</v>
      </c>
      <c r="Y2381" s="85">
        <v>4.8634164875550895E-4</v>
      </c>
      <c r="Z2381" s="85">
        <v>8.5613860420684254E-4</v>
      </c>
      <c r="AA2381" s="85">
        <v>2.1369371214342422E-5</v>
      </c>
      <c r="AB2381" s="86">
        <v>0.28309327063671519</v>
      </c>
      <c r="AC2381" s="86">
        <v>1.4285288173653895E-5</v>
      </c>
      <c r="AD2381" s="20">
        <f t="shared" si="352"/>
        <v>11.361472731217237</v>
      </c>
      <c r="AE2381" s="20">
        <f t="shared" si="353"/>
        <v>13.780621774386326</v>
      </c>
      <c r="AF2381" s="20">
        <f t="shared" si="354"/>
        <v>0.50531280468029749</v>
      </c>
      <c r="AG2381" s="21">
        <f t="shared" si="355"/>
        <v>223.13217077940433</v>
      </c>
      <c r="AH2381" s="21">
        <f t="shared" si="359"/>
        <v>288.93423375560286</v>
      </c>
      <c r="AI2381" s="22">
        <f t="shared" si="357"/>
        <v>20.299195459871811</v>
      </c>
      <c r="AJ2381" s="20">
        <f t="shared" si="356"/>
        <v>-0.97421269264437216</v>
      </c>
    </row>
    <row r="2382" spans="1:36">
      <c r="A2382" s="60" t="s">
        <v>2400</v>
      </c>
      <c r="B2382" s="61">
        <v>111.61</v>
      </c>
      <c r="C2382" s="61">
        <v>103.29</v>
      </c>
      <c r="D2382" s="12">
        <f t="shared" si="358"/>
        <v>1.0805499080259462</v>
      </c>
      <c r="E2382" s="178">
        <v>6.6089999999999996E-2</v>
      </c>
      <c r="F2382" s="178">
        <v>3.7799999999999999E-3</v>
      </c>
      <c r="G2382" s="179">
        <v>1.22827</v>
      </c>
      <c r="H2382" s="179">
        <v>6.4310000000000006E-2</v>
      </c>
      <c r="I2382" s="178">
        <v>0.13485</v>
      </c>
      <c r="J2382" s="178">
        <v>4.6100000000000004E-3</v>
      </c>
      <c r="K2382" s="180">
        <v>3.6150000000000002E-2</v>
      </c>
      <c r="L2382" s="180">
        <v>1.8500000000000001E-3</v>
      </c>
      <c r="M2382" s="60">
        <v>809</v>
      </c>
      <c r="N2382" s="60">
        <v>56</v>
      </c>
      <c r="O2382" s="60">
        <v>814</v>
      </c>
      <c r="P2382" s="60">
        <v>29</v>
      </c>
      <c r="Q2382" s="60">
        <v>815</v>
      </c>
      <c r="R2382" s="60">
        <v>26</v>
      </c>
      <c r="S2382" s="60">
        <v>718</v>
      </c>
      <c r="T2382" s="60">
        <v>36</v>
      </c>
      <c r="U2382" s="60">
        <v>815</v>
      </c>
      <c r="V2382" s="60">
        <v>26</v>
      </c>
      <c r="W2382" s="17">
        <f t="shared" si="360"/>
        <v>-0.12285012285012285</v>
      </c>
      <c r="X2382" s="85">
        <v>2.5256542796508054E-2</v>
      </c>
      <c r="Y2382" s="85">
        <v>7.8336421209265183E-5</v>
      </c>
      <c r="Z2382" s="85">
        <v>6.5004432838716849E-4</v>
      </c>
      <c r="AA2382" s="85">
        <v>1.5500178049477494E-6</v>
      </c>
      <c r="AB2382" s="86">
        <v>0.28206016949697732</v>
      </c>
      <c r="AC2382" s="86">
        <v>1.297386558233938E-5</v>
      </c>
      <c r="AD2382" s="20">
        <f t="shared" si="352"/>
        <v>-25.17330227259751</v>
      </c>
      <c r="AE2382" s="20">
        <f t="shared" si="353"/>
        <v>-7.5373222166408294</v>
      </c>
      <c r="AF2382" s="20">
        <f t="shared" si="354"/>
        <v>0.45963754468869866</v>
      </c>
      <c r="AG2382" s="21">
        <f t="shared" si="355"/>
        <v>1662.1428680754514</v>
      </c>
      <c r="AH2382" s="21">
        <f t="shared" si="359"/>
        <v>2175.7027710247621</v>
      </c>
      <c r="AI2382" s="22">
        <f t="shared" si="357"/>
        <v>17.848588309414026</v>
      </c>
      <c r="AJ2382" s="20">
        <f t="shared" si="356"/>
        <v>-0.98042035155460339</v>
      </c>
    </row>
    <row r="2383" spans="1:36">
      <c r="A2383" s="60" t="s">
        <v>2401</v>
      </c>
      <c r="B2383" s="61">
        <v>130.13</v>
      </c>
      <c r="C2383" s="61">
        <v>117.9</v>
      </c>
      <c r="D2383" s="12">
        <f t="shared" si="358"/>
        <v>1.1037319762510602</v>
      </c>
      <c r="E2383" s="178">
        <v>7.8490000000000004E-2</v>
      </c>
      <c r="F2383" s="178">
        <v>2.7699999999999999E-3</v>
      </c>
      <c r="G2383" s="179">
        <v>2.1176699999999999</v>
      </c>
      <c r="H2383" s="179">
        <v>6.8860000000000005E-2</v>
      </c>
      <c r="I2383" s="178">
        <v>0.19578000000000001</v>
      </c>
      <c r="J2383" s="178">
        <v>5.2900000000000004E-3</v>
      </c>
      <c r="K2383" s="180">
        <v>5.8880000000000002E-2</v>
      </c>
      <c r="L2383" s="180">
        <v>2E-3</v>
      </c>
      <c r="M2383" s="60">
        <v>1159</v>
      </c>
      <c r="N2383" s="60">
        <v>29</v>
      </c>
      <c r="O2383" s="60">
        <v>1155</v>
      </c>
      <c r="P2383" s="60">
        <v>22</v>
      </c>
      <c r="Q2383" s="60">
        <v>1153</v>
      </c>
      <c r="R2383" s="60">
        <v>29</v>
      </c>
      <c r="S2383" s="60">
        <v>1156</v>
      </c>
      <c r="T2383" s="60">
        <v>38</v>
      </c>
      <c r="U2383" s="60">
        <v>1159</v>
      </c>
      <c r="V2383" s="60">
        <v>29</v>
      </c>
      <c r="W2383" s="17">
        <f t="shared" si="360"/>
        <v>0.17316017316017315</v>
      </c>
      <c r="X2383" s="85">
        <v>3.4062664316060781E-2</v>
      </c>
      <c r="Y2383" s="85">
        <v>2.0298448300136741E-4</v>
      </c>
      <c r="Z2383" s="85">
        <v>1.2020548474272325E-3</v>
      </c>
      <c r="AA2383" s="85">
        <v>6.508661033803678E-6</v>
      </c>
      <c r="AB2383" s="86">
        <v>0.28215344975389511</v>
      </c>
      <c r="AC2383" s="86">
        <v>1.7237697765552594E-5</v>
      </c>
      <c r="AD2383" s="20">
        <f t="shared" si="352"/>
        <v>-21.874522445818336</v>
      </c>
      <c r="AE2383" s="20">
        <f t="shared" si="353"/>
        <v>2.8864883469337244</v>
      </c>
      <c r="AF2383" s="20">
        <f t="shared" si="354"/>
        <v>0.61116667873765784</v>
      </c>
      <c r="AG2383" s="21">
        <f t="shared" si="355"/>
        <v>1556.1135868198817</v>
      </c>
      <c r="AH2383" s="21">
        <f t="shared" si="359"/>
        <v>1787.5544774983553</v>
      </c>
      <c r="AI2383" s="22">
        <f t="shared" si="357"/>
        <v>24.115504759996611</v>
      </c>
      <c r="AJ2383" s="20">
        <f t="shared" si="356"/>
        <v>-0.96379352869195078</v>
      </c>
    </row>
    <row r="2384" spans="1:36">
      <c r="A2384" s="60" t="s">
        <v>2402</v>
      </c>
      <c r="B2384" s="61">
        <v>21.2</v>
      </c>
      <c r="C2384" s="61">
        <v>20.11</v>
      </c>
      <c r="D2384" s="12">
        <f t="shared" si="358"/>
        <v>1.0542018896071605</v>
      </c>
      <c r="E2384" s="178">
        <v>7.1650000000000005E-2</v>
      </c>
      <c r="F2384" s="178">
        <v>7.2500000000000004E-3</v>
      </c>
      <c r="G2384" s="179">
        <v>1.6558600000000001</v>
      </c>
      <c r="H2384" s="179">
        <v>0.15484000000000001</v>
      </c>
      <c r="I2384" s="178">
        <v>0.16769999999999999</v>
      </c>
      <c r="J2384" s="178">
        <v>8.9800000000000001E-3</v>
      </c>
      <c r="K2384" s="180">
        <v>5.1220000000000002E-2</v>
      </c>
      <c r="L2384" s="180">
        <v>4.2300000000000003E-3</v>
      </c>
      <c r="M2384" s="60">
        <v>976</v>
      </c>
      <c r="N2384" s="60">
        <v>107</v>
      </c>
      <c r="O2384" s="60">
        <v>992</v>
      </c>
      <c r="P2384" s="60">
        <v>59</v>
      </c>
      <c r="Q2384" s="60">
        <v>999</v>
      </c>
      <c r="R2384" s="60">
        <v>50</v>
      </c>
      <c r="S2384" s="60">
        <v>1010</v>
      </c>
      <c r="T2384" s="60">
        <v>81</v>
      </c>
      <c r="U2384" s="60">
        <v>999</v>
      </c>
      <c r="V2384" s="60">
        <v>50</v>
      </c>
      <c r="W2384" s="17">
        <f t="shared" si="360"/>
        <v>-0.70564516129032262</v>
      </c>
      <c r="X2384" s="85">
        <v>2.7077719448439574E-2</v>
      </c>
      <c r="Y2384" s="85">
        <v>6.8507275841586782E-5</v>
      </c>
      <c r="Z2384" s="85">
        <v>8.0464619004955423E-4</v>
      </c>
      <c r="AA2384" s="85">
        <v>1.6668742871962335E-6</v>
      </c>
      <c r="AB2384" s="86">
        <v>0.28230379469624656</v>
      </c>
      <c r="AC2384" s="86">
        <v>1.8943271826811959E-5</v>
      </c>
      <c r="AD2384" s="20">
        <f t="shared" si="352"/>
        <v>-16.557696792944832</v>
      </c>
      <c r="AE2384" s="20">
        <f t="shared" si="353"/>
        <v>5.0221141168815819</v>
      </c>
      <c r="AF2384" s="20">
        <f t="shared" si="354"/>
        <v>0.67139732728618173</v>
      </c>
      <c r="AG2384" s="21">
        <f t="shared" si="355"/>
        <v>1331.368115743915</v>
      </c>
      <c r="AH2384" s="21">
        <f t="shared" si="359"/>
        <v>1530.6783529400291</v>
      </c>
      <c r="AI2384" s="22">
        <f t="shared" si="357"/>
        <v>26.332260597924687</v>
      </c>
      <c r="AJ2384" s="20">
        <f t="shared" si="356"/>
        <v>-0.97576366897441102</v>
      </c>
    </row>
    <row r="2385" spans="1:36">
      <c r="A2385" s="60" t="s">
        <v>2403</v>
      </c>
      <c r="B2385" s="61">
        <v>110.83</v>
      </c>
      <c r="C2385" s="61">
        <v>56.73</v>
      </c>
      <c r="D2385" s="12">
        <f t="shared" si="358"/>
        <v>1.9536400493566015</v>
      </c>
      <c r="E2385" s="178">
        <v>0.17244999999999999</v>
      </c>
      <c r="F2385" s="178">
        <v>7.2700000000000004E-3</v>
      </c>
      <c r="G2385" s="179">
        <v>11.710150000000001</v>
      </c>
      <c r="H2385" s="179">
        <v>0.46634999999999999</v>
      </c>
      <c r="I2385" s="178">
        <v>0.49273</v>
      </c>
      <c r="J2385" s="178">
        <v>1.9449999999999999E-2</v>
      </c>
      <c r="K2385" s="180">
        <v>0.13872999999999999</v>
      </c>
      <c r="L2385" s="180">
        <v>5.8100000000000001E-3</v>
      </c>
      <c r="M2385" s="60">
        <v>2582</v>
      </c>
      <c r="N2385" s="60">
        <v>30</v>
      </c>
      <c r="O2385" s="60">
        <v>2582</v>
      </c>
      <c r="P2385" s="60">
        <v>37</v>
      </c>
      <c r="Q2385" s="60">
        <v>2582</v>
      </c>
      <c r="R2385" s="60">
        <v>84</v>
      </c>
      <c r="S2385" s="60">
        <v>2626</v>
      </c>
      <c r="T2385" s="60">
        <v>103</v>
      </c>
      <c r="U2385" s="60">
        <v>2582</v>
      </c>
      <c r="V2385" s="60">
        <v>30</v>
      </c>
      <c r="W2385" s="17">
        <f>100*(M2385-Q2385)/M2385</f>
        <v>0</v>
      </c>
      <c r="X2385" s="85">
        <v>2.1670877887522436E-2</v>
      </c>
      <c r="Y2385" s="85">
        <v>8.970622464614065E-5</v>
      </c>
      <c r="Z2385" s="85">
        <v>6.123811181630495E-4</v>
      </c>
      <c r="AA2385" s="85">
        <v>2.5869421874992565E-6</v>
      </c>
      <c r="AB2385" s="86">
        <v>0.28123503622172219</v>
      </c>
      <c r="AC2385" s="86">
        <v>1.3915680574942071E-5</v>
      </c>
      <c r="AD2385" s="20">
        <f t="shared" si="352"/>
        <v>-54.353464214201843</v>
      </c>
      <c r="AE2385" s="20">
        <f t="shared" si="353"/>
        <v>2.5776395880461322</v>
      </c>
      <c r="AF2385" s="20">
        <f t="shared" si="354"/>
        <v>0.49498679446467037</v>
      </c>
      <c r="AG2385" s="21">
        <f t="shared" si="355"/>
        <v>2782.554632007952</v>
      </c>
      <c r="AH2385" s="21">
        <f t="shared" si="359"/>
        <v>2904.4564787921449</v>
      </c>
      <c r="AI2385" s="22">
        <f t="shared" si="357"/>
        <v>18.729440754778352</v>
      </c>
      <c r="AJ2385" s="20">
        <f t="shared" si="356"/>
        <v>-0.98155478559749854</v>
      </c>
    </row>
    <row r="2386" spans="1:36">
      <c r="A2386" s="60" t="s">
        <v>2404</v>
      </c>
      <c r="B2386" s="61">
        <v>86.5</v>
      </c>
      <c r="C2386" s="61">
        <v>159.36000000000001</v>
      </c>
      <c r="D2386" s="12">
        <f t="shared" si="358"/>
        <v>0.54279618473895574</v>
      </c>
      <c r="E2386" s="178">
        <v>4.6050000000000001E-2</v>
      </c>
      <c r="F2386" s="178">
        <v>8.7399999999999995E-3</v>
      </c>
      <c r="G2386" s="179">
        <v>0.18310000000000001</v>
      </c>
      <c r="H2386" s="179">
        <v>3.049E-2</v>
      </c>
      <c r="I2386" s="178">
        <v>2.8840000000000001E-2</v>
      </c>
      <c r="J2386" s="178">
        <v>2.63E-3</v>
      </c>
      <c r="K2386" s="180">
        <v>1.274E-2</v>
      </c>
      <c r="L2386" s="180">
        <v>2.5400000000000002E-3</v>
      </c>
      <c r="M2386" s="60"/>
      <c r="N2386" s="60">
        <v>324</v>
      </c>
      <c r="O2386" s="60">
        <v>171</v>
      </c>
      <c r="P2386" s="60">
        <v>26</v>
      </c>
      <c r="Q2386" s="60">
        <v>183</v>
      </c>
      <c r="R2386" s="60">
        <v>17</v>
      </c>
      <c r="S2386" s="60">
        <v>256</v>
      </c>
      <c r="T2386" s="60">
        <v>51</v>
      </c>
      <c r="U2386" s="60">
        <v>183</v>
      </c>
      <c r="V2386" s="60">
        <v>17</v>
      </c>
      <c r="W2386" s="17">
        <f t="shared" si="360"/>
        <v>-7.0175438596491224</v>
      </c>
      <c r="X2386" s="85">
        <v>8.2729295529110056E-2</v>
      </c>
      <c r="Y2386" s="85">
        <v>1.2475477783669699E-3</v>
      </c>
      <c r="Z2386" s="85">
        <v>3.0287640227695638E-3</v>
      </c>
      <c r="AA2386" s="85">
        <v>4.2616359452790998E-5</v>
      </c>
      <c r="AB2386" s="86">
        <v>0.28289459575630249</v>
      </c>
      <c r="AC2386" s="86">
        <v>1.8594626352046E-5</v>
      </c>
      <c r="AD2386" s="20">
        <f t="shared" si="352"/>
        <v>4.3354984334542657</v>
      </c>
      <c r="AE2386" s="20">
        <f t="shared" si="353"/>
        <v>7.9907954232028011</v>
      </c>
      <c r="AF2386" s="20">
        <f t="shared" si="354"/>
        <v>0.65784806063302637</v>
      </c>
      <c r="AG2386" s="21">
        <f t="shared" si="355"/>
        <v>535.49482285025954</v>
      </c>
      <c r="AH2386" s="21">
        <f t="shared" si="359"/>
        <v>713.61500848242815</v>
      </c>
      <c r="AI2386" s="22">
        <f t="shared" si="357"/>
        <v>27.884573384719715</v>
      </c>
      <c r="AJ2386" s="20">
        <f t="shared" si="356"/>
        <v>-0.90877216798886851</v>
      </c>
    </row>
    <row r="2387" spans="1:36">
      <c r="A2387" s="60" t="s">
        <v>2405</v>
      </c>
      <c r="B2387" s="61">
        <v>151.65</v>
      </c>
      <c r="C2387" s="61">
        <v>277.37</v>
      </c>
      <c r="D2387" s="12">
        <f t="shared" si="358"/>
        <v>0.54674261816346392</v>
      </c>
      <c r="E2387" s="178">
        <v>5.1020000000000003E-2</v>
      </c>
      <c r="F2387" s="178">
        <v>3.0400000000000002E-3</v>
      </c>
      <c r="G2387" s="179">
        <v>0.23572000000000001</v>
      </c>
      <c r="H2387" s="179">
        <v>1.304E-2</v>
      </c>
      <c r="I2387" s="178">
        <v>3.3529999999999997E-2</v>
      </c>
      <c r="J2387" s="178">
        <v>1.0200000000000001E-3</v>
      </c>
      <c r="K2387" s="180">
        <v>1.042E-2</v>
      </c>
      <c r="L2387" s="180">
        <v>6.2E-4</v>
      </c>
      <c r="M2387" s="60">
        <v>242</v>
      </c>
      <c r="N2387" s="60">
        <v>73</v>
      </c>
      <c r="O2387" s="60">
        <v>215</v>
      </c>
      <c r="P2387" s="60">
        <v>11</v>
      </c>
      <c r="Q2387" s="60">
        <v>213</v>
      </c>
      <c r="R2387" s="60">
        <v>6</v>
      </c>
      <c r="S2387" s="60">
        <v>210</v>
      </c>
      <c r="T2387" s="60">
        <v>12</v>
      </c>
      <c r="U2387" s="60">
        <v>213</v>
      </c>
      <c r="V2387" s="60">
        <v>6</v>
      </c>
      <c r="W2387" s="17">
        <f t="shared" si="360"/>
        <v>0.93023255813953487</v>
      </c>
      <c r="X2387" s="85">
        <v>3.3885577511850819E-2</v>
      </c>
      <c r="Y2387" s="85">
        <v>3.5667678835642994E-4</v>
      </c>
      <c r="Z2387" s="85">
        <v>1.1504522748506441E-3</v>
      </c>
      <c r="AA2387" s="85">
        <v>1.2148475910478785E-5</v>
      </c>
      <c r="AB2387" s="86">
        <v>0.28240352367849303</v>
      </c>
      <c r="AC2387" s="86">
        <v>1.6821426246506827E-5</v>
      </c>
      <c r="AD2387" s="20">
        <f t="shared" si="352"/>
        <v>-13.030863080750743</v>
      </c>
      <c r="AE2387" s="20">
        <f t="shared" si="353"/>
        <v>-8.5184735089482988</v>
      </c>
      <c r="AF2387" s="20">
        <f t="shared" si="354"/>
        <v>0.59515438311440094</v>
      </c>
      <c r="AG2387" s="21">
        <f t="shared" si="355"/>
        <v>1203.5413932127587</v>
      </c>
      <c r="AH2387" s="21">
        <f t="shared" si="359"/>
        <v>1783.0050711120998</v>
      </c>
      <c r="AI2387" s="22">
        <f t="shared" si="357"/>
        <v>23.655642343946511</v>
      </c>
      <c r="AJ2387" s="20">
        <f t="shared" si="356"/>
        <v>-0.96534782304666733</v>
      </c>
    </row>
    <row r="2388" spans="1:36">
      <c r="A2388" s="60" t="s">
        <v>2406</v>
      </c>
      <c r="B2388" s="61">
        <v>396.93</v>
      </c>
      <c r="C2388" s="61">
        <v>398.18</v>
      </c>
      <c r="D2388" s="12">
        <f t="shared" si="358"/>
        <v>0.99686071625897832</v>
      </c>
      <c r="E2388" s="178">
        <v>5.1810000000000002E-2</v>
      </c>
      <c r="F2388" s="178">
        <v>3.5100000000000001E-3</v>
      </c>
      <c r="G2388" s="179">
        <v>0.14008999999999999</v>
      </c>
      <c r="H2388" s="179">
        <v>8.7399999999999995E-3</v>
      </c>
      <c r="I2388" s="178">
        <v>1.9619999999999999E-2</v>
      </c>
      <c r="J2388" s="178">
        <v>6.6E-4</v>
      </c>
      <c r="K2388" s="180">
        <v>5.4200000000000003E-3</v>
      </c>
      <c r="L2388" s="180">
        <v>2.9E-4</v>
      </c>
      <c r="M2388" s="60">
        <v>277</v>
      </c>
      <c r="N2388" s="60">
        <v>83</v>
      </c>
      <c r="O2388" s="60">
        <v>133</v>
      </c>
      <c r="P2388" s="60">
        <v>8</v>
      </c>
      <c r="Q2388" s="60">
        <v>125</v>
      </c>
      <c r="R2388" s="60">
        <v>4</v>
      </c>
      <c r="S2388" s="60">
        <v>109</v>
      </c>
      <c r="T2388" s="60">
        <v>6</v>
      </c>
      <c r="U2388" s="60">
        <v>125</v>
      </c>
      <c r="V2388" s="60">
        <v>4</v>
      </c>
      <c r="W2388" s="17">
        <f t="shared" si="360"/>
        <v>6.0150375939849621</v>
      </c>
      <c r="X2388" s="85">
        <v>4.7663493634599145E-2</v>
      </c>
      <c r="Y2388" s="85">
        <v>3.3629115627199931E-4</v>
      </c>
      <c r="Z2388" s="85">
        <v>1.4941206163481999E-3</v>
      </c>
      <c r="AA2388" s="85">
        <v>6.3707826953785726E-6</v>
      </c>
      <c r="AB2388" s="86">
        <v>0.2823174977000773</v>
      </c>
      <c r="AC2388" s="86">
        <v>1.3514818641069914E-5</v>
      </c>
      <c r="AD2388" s="20">
        <f t="shared" si="352"/>
        <v>-16.073101294424852</v>
      </c>
      <c r="AE2388" s="20">
        <f t="shared" si="353"/>
        <v>-13.456881790112618</v>
      </c>
      <c r="AF2388" s="20">
        <f t="shared" si="354"/>
        <v>0.4780716297785399</v>
      </c>
      <c r="AG2388" s="21">
        <f t="shared" si="355"/>
        <v>1336.5347979161284</v>
      </c>
      <c r="AH2388" s="21">
        <f t="shared" si="359"/>
        <v>2027.6153494975476</v>
      </c>
      <c r="AI2388" s="22">
        <f t="shared" si="357"/>
        <v>19.134226959238276</v>
      </c>
      <c r="AJ2388" s="20">
        <f t="shared" si="356"/>
        <v>-0.95499636697746382</v>
      </c>
    </row>
    <row r="2389" spans="1:36">
      <c r="A2389" s="60" t="s">
        <v>2407</v>
      </c>
      <c r="B2389" s="61">
        <v>93.74</v>
      </c>
      <c r="C2389" s="61">
        <v>236.28</v>
      </c>
      <c r="D2389" s="12">
        <f t="shared" si="358"/>
        <v>0.39673269002877937</v>
      </c>
      <c r="E2389" s="178">
        <v>6.1030000000000001E-2</v>
      </c>
      <c r="F2389" s="178">
        <v>2.0799999999999998E-3</v>
      </c>
      <c r="G2389" s="179">
        <v>0.84380999999999995</v>
      </c>
      <c r="H2389" s="179">
        <v>2.6550000000000001E-2</v>
      </c>
      <c r="I2389" s="178">
        <v>0.10032000000000001</v>
      </c>
      <c r="J2389" s="178">
        <v>2.48E-3</v>
      </c>
      <c r="K2389" s="180">
        <v>2.9219999999999999E-2</v>
      </c>
      <c r="L2389" s="180">
        <v>1.33E-3</v>
      </c>
      <c r="M2389" s="60">
        <v>640</v>
      </c>
      <c r="N2389" s="60">
        <v>31</v>
      </c>
      <c r="O2389" s="60">
        <v>621</v>
      </c>
      <c r="P2389" s="60">
        <v>15</v>
      </c>
      <c r="Q2389" s="60">
        <v>616</v>
      </c>
      <c r="R2389" s="60">
        <v>15</v>
      </c>
      <c r="S2389" s="60">
        <v>582</v>
      </c>
      <c r="T2389" s="60">
        <v>26</v>
      </c>
      <c r="U2389" s="60">
        <v>616</v>
      </c>
      <c r="V2389" s="60">
        <v>15</v>
      </c>
      <c r="W2389" s="17">
        <f t="shared" si="360"/>
        <v>0.80515297906602257</v>
      </c>
      <c r="X2389" s="85">
        <v>3.009942042785446E-3</v>
      </c>
      <c r="Y2389" s="85">
        <v>9.6657885406584862E-5</v>
      </c>
      <c r="Z2389" s="85">
        <v>6.9804217229201693E-5</v>
      </c>
      <c r="AA2389" s="85">
        <v>2.2823482493632147E-6</v>
      </c>
      <c r="AB2389" s="86">
        <v>0.28239438514598125</v>
      </c>
      <c r="AC2389" s="86">
        <v>1.1931600927709757E-5</v>
      </c>
      <c r="AD2389" s="20">
        <f t="shared" ref="AD2389:AD2445" si="361">((AB2389/0.282772)-1)*10000</f>
        <v>-13.35403979243921</v>
      </c>
      <c r="AE2389" s="20">
        <f t="shared" ref="AE2389:AE2445" si="362">((AB2389-Z2389*(EXP(0.00001865*U2389) -1))/(0.282772-0.0332*(EXP(0.00001867*U2389) -1))-1)*10000</f>
        <v>0.19854079598147223</v>
      </c>
      <c r="AF2389" s="20">
        <f t="shared" ref="AF2389:AF2445" si="363">(AC2389/(0.282772-0.0332*(EXP(0.00001867*U2389) -1)))*10000</f>
        <v>0.42252511117763714</v>
      </c>
      <c r="AG2389" s="21">
        <f t="shared" ref="AG2389:AG2445" si="364">10000/0.1867*LN(1+(AB2389-0.28325)/(Z2389-0.0384))</f>
        <v>1182.4703008400522</v>
      </c>
      <c r="AH2389" s="21">
        <f t="shared" si="359"/>
        <v>1539.8232738002018</v>
      </c>
      <c r="AI2389" s="22">
        <f t="shared" si="357"/>
        <v>16.311417088029884</v>
      </c>
      <c r="AJ2389" s="20">
        <f t="shared" ref="AJ2389:AJ2445" si="365">Z2389/0.0332-1</f>
        <v>-0.99789746333646978</v>
      </c>
    </row>
    <row r="2390" spans="1:36">
      <c r="A2390" s="60" t="s">
        <v>2408</v>
      </c>
      <c r="B2390" s="61">
        <v>40.19</v>
      </c>
      <c r="C2390" s="61">
        <v>93.14</v>
      </c>
      <c r="D2390" s="12">
        <f t="shared" si="358"/>
        <v>0.43150096628730938</v>
      </c>
      <c r="E2390" s="178">
        <v>4.9079999999999999E-2</v>
      </c>
      <c r="F2390" s="178">
        <v>1.0869999999999999E-2</v>
      </c>
      <c r="G2390" s="179">
        <v>9.3939999999999996E-2</v>
      </c>
      <c r="H2390" s="179">
        <v>1.9890000000000001E-2</v>
      </c>
      <c r="I2390" s="178">
        <v>1.389E-2</v>
      </c>
      <c r="J2390" s="178">
        <v>9.6000000000000002E-4</v>
      </c>
      <c r="K2390" s="180">
        <v>4.47E-3</v>
      </c>
      <c r="L2390" s="180">
        <v>9.2000000000000003E-4</v>
      </c>
      <c r="M2390" s="60">
        <v>152</v>
      </c>
      <c r="N2390" s="60">
        <v>302</v>
      </c>
      <c r="O2390" s="60">
        <v>91</v>
      </c>
      <c r="P2390" s="60">
        <v>18</v>
      </c>
      <c r="Q2390" s="60">
        <v>89</v>
      </c>
      <c r="R2390" s="60">
        <v>6</v>
      </c>
      <c r="S2390" s="60">
        <v>90</v>
      </c>
      <c r="T2390" s="60">
        <v>19</v>
      </c>
      <c r="U2390" s="60">
        <v>89</v>
      </c>
      <c r="V2390" s="60">
        <v>6</v>
      </c>
      <c r="W2390" s="17">
        <f t="shared" si="360"/>
        <v>2.197802197802198</v>
      </c>
      <c r="X2390" s="85">
        <v>1.8348117949786798E-2</v>
      </c>
      <c r="Y2390" s="85">
        <v>2.9150377582301681E-4</v>
      </c>
      <c r="Z2390" s="85">
        <v>6.6711127108087017E-4</v>
      </c>
      <c r="AA2390" s="85">
        <v>9.0124035608588089E-6</v>
      </c>
      <c r="AB2390" s="86">
        <v>0.28306360734825742</v>
      </c>
      <c r="AC2390" s="86">
        <v>1.2934196236931949E-5</v>
      </c>
      <c r="AD2390" s="20">
        <f t="shared" si="361"/>
        <v>10.312454849044084</v>
      </c>
      <c r="AE2390" s="20">
        <f t="shared" si="362"/>
        <v>12.228177207751489</v>
      </c>
      <c r="AF2390" s="20">
        <f t="shared" si="363"/>
        <v>0.45749657553951534</v>
      </c>
      <c r="AG2390" s="21">
        <f t="shared" si="364"/>
        <v>263.93315727234096</v>
      </c>
      <c r="AH2390" s="21">
        <f t="shared" si="359"/>
        <v>369.85550110174159</v>
      </c>
      <c r="AI2390" s="22">
        <f t="shared" si="357"/>
        <v>18.272968625826564</v>
      </c>
      <c r="AJ2390" s="20">
        <f t="shared" si="365"/>
        <v>-0.97990628701563642</v>
      </c>
    </row>
    <row r="2391" spans="1:36">
      <c r="A2391" s="60" t="s">
        <v>2409</v>
      </c>
      <c r="B2391" s="61">
        <v>34.65</v>
      </c>
      <c r="C2391" s="61">
        <v>75.98</v>
      </c>
      <c r="D2391" s="12">
        <f t="shared" si="358"/>
        <v>0.45604106343774675</v>
      </c>
      <c r="E2391" s="178">
        <v>4.8280000000000003E-2</v>
      </c>
      <c r="F2391" s="178">
        <v>9.7699999999999992E-3</v>
      </c>
      <c r="G2391" s="179">
        <v>0.12898999999999999</v>
      </c>
      <c r="H2391" s="179">
        <v>2.452E-2</v>
      </c>
      <c r="I2391" s="178">
        <v>1.9390000000000001E-2</v>
      </c>
      <c r="J2391" s="178">
        <v>1.4400000000000001E-3</v>
      </c>
      <c r="K2391" s="180">
        <v>5.3699999999999998E-3</v>
      </c>
      <c r="L2391" s="180">
        <v>1.06E-3</v>
      </c>
      <c r="M2391" s="60">
        <v>113</v>
      </c>
      <c r="N2391" s="60">
        <v>259</v>
      </c>
      <c r="O2391" s="60">
        <v>123</v>
      </c>
      <c r="P2391" s="60">
        <v>22</v>
      </c>
      <c r="Q2391" s="60">
        <v>124</v>
      </c>
      <c r="R2391" s="60">
        <v>9</v>
      </c>
      <c r="S2391" s="60">
        <v>108</v>
      </c>
      <c r="T2391" s="60">
        <v>21</v>
      </c>
      <c r="U2391" s="60">
        <v>124</v>
      </c>
      <c r="V2391" s="60">
        <v>9</v>
      </c>
      <c r="W2391" s="17">
        <f t="shared" si="360"/>
        <v>-0.81300813008130079</v>
      </c>
      <c r="X2391" s="85">
        <v>3.9334323494366795E-2</v>
      </c>
      <c r="Y2391" s="85">
        <v>3.7820318417928947E-4</v>
      </c>
      <c r="Z2391" s="85">
        <v>1.402358471107033E-3</v>
      </c>
      <c r="AA2391" s="85">
        <v>1.7152246077047378E-5</v>
      </c>
      <c r="AB2391" s="86">
        <v>0.28306529370327826</v>
      </c>
      <c r="AC2391" s="86">
        <v>1.527624596420287E-5</v>
      </c>
      <c r="AD2391" s="20">
        <f t="shared" si="361"/>
        <v>10.372091412100826</v>
      </c>
      <c r="AE2391" s="20">
        <f t="shared" si="362"/>
        <v>12.982064941671201</v>
      </c>
      <c r="AF2391" s="20">
        <f t="shared" si="363"/>
        <v>0.54037896835003718</v>
      </c>
      <c r="AG2391" s="21">
        <f t="shared" si="364"/>
        <v>266.73592348288241</v>
      </c>
      <c r="AH2391" s="21">
        <f t="shared" si="359"/>
        <v>348.71062929514937</v>
      </c>
      <c r="AI2391" s="22">
        <f t="shared" si="357"/>
        <v>22.010238307295708</v>
      </c>
      <c r="AJ2391" s="20">
        <f t="shared" si="365"/>
        <v>-0.95776028701484839</v>
      </c>
    </row>
    <row r="2392" spans="1:36">
      <c r="A2392" s="60" t="s">
        <v>2410</v>
      </c>
      <c r="B2392" s="61">
        <v>433.47</v>
      </c>
      <c r="C2392" s="61">
        <v>959.35</v>
      </c>
      <c r="D2392" s="12">
        <f t="shared" si="358"/>
        <v>0.45183718142492313</v>
      </c>
      <c r="E2392" s="178">
        <v>4.9889999999999997E-2</v>
      </c>
      <c r="F2392" s="178">
        <v>2.0300000000000001E-3</v>
      </c>
      <c r="G2392" s="179">
        <v>0.16386000000000001</v>
      </c>
      <c r="H2392" s="179">
        <v>6.1999999999999998E-3</v>
      </c>
      <c r="I2392" s="178">
        <v>2.383E-2</v>
      </c>
      <c r="J2392" s="178">
        <v>5.9999999999999995E-4</v>
      </c>
      <c r="K2392" s="180">
        <v>7.6899999999999998E-3</v>
      </c>
      <c r="L2392" s="180">
        <v>3.4000000000000002E-4</v>
      </c>
      <c r="M2392" s="60">
        <v>190</v>
      </c>
      <c r="N2392" s="60">
        <v>45</v>
      </c>
      <c r="O2392" s="60">
        <v>154</v>
      </c>
      <c r="P2392" s="60">
        <v>5</v>
      </c>
      <c r="Q2392" s="60">
        <v>152</v>
      </c>
      <c r="R2392" s="60">
        <v>4</v>
      </c>
      <c r="S2392" s="60">
        <v>155</v>
      </c>
      <c r="T2392" s="60">
        <v>7</v>
      </c>
      <c r="U2392" s="60">
        <v>152</v>
      </c>
      <c r="V2392" s="60">
        <v>4</v>
      </c>
      <c r="W2392" s="17">
        <f t="shared" si="360"/>
        <v>1.2987012987012987</v>
      </c>
      <c r="X2392" s="85">
        <v>1.6680052084266803E-2</v>
      </c>
      <c r="Y2392" s="85">
        <v>9.0950865186830587E-5</v>
      </c>
      <c r="Z2392" s="85">
        <v>5.3862640593716209E-4</v>
      </c>
      <c r="AA2392" s="85">
        <v>2.6425165865511117E-6</v>
      </c>
      <c r="AB2392" s="86">
        <v>0.28228167888804412</v>
      </c>
      <c r="AC2392" s="86">
        <v>1.1635500090438093E-5</v>
      </c>
      <c r="AD2392" s="20">
        <f t="shared" si="361"/>
        <v>-17.339804222338273</v>
      </c>
      <c r="AE2392" s="20">
        <f t="shared" si="362"/>
        <v>-14.06195631594942</v>
      </c>
      <c r="AF2392" s="20">
        <f t="shared" si="363"/>
        <v>0.41161726420716854</v>
      </c>
      <c r="AG2392" s="21">
        <f t="shared" si="364"/>
        <v>1352.6435666088614</v>
      </c>
      <c r="AH2392" s="21">
        <f t="shared" si="359"/>
        <v>2086.1798196227032</v>
      </c>
      <c r="AI2392" s="22">
        <f t="shared" si="357"/>
        <v>16.052468903050567</v>
      </c>
      <c r="AJ2392" s="20">
        <f t="shared" si="365"/>
        <v>-0.9837763130741819</v>
      </c>
    </row>
    <row r="2393" spans="1:36">
      <c r="A2393" s="60" t="s">
        <v>2411</v>
      </c>
      <c r="B2393" s="61">
        <v>24.7</v>
      </c>
      <c r="C2393" s="61">
        <v>1040.44</v>
      </c>
      <c r="D2393" s="12">
        <f t="shared" si="358"/>
        <v>2.3739956172388603E-2</v>
      </c>
      <c r="E2393" s="178">
        <v>5.5210000000000002E-2</v>
      </c>
      <c r="F2393" s="178">
        <v>1.2800000000000001E-3</v>
      </c>
      <c r="G2393" s="179">
        <v>0.52600999999999998</v>
      </c>
      <c r="H2393" s="179">
        <v>1.1390000000000001E-2</v>
      </c>
      <c r="I2393" s="178">
        <v>6.9139999999999993E-2</v>
      </c>
      <c r="J2393" s="178">
        <v>1.5E-3</v>
      </c>
      <c r="K2393" s="180">
        <v>2.002E-2</v>
      </c>
      <c r="L2393" s="180">
        <v>2.4199999999999998E-3</v>
      </c>
      <c r="M2393" s="60">
        <v>421</v>
      </c>
      <c r="N2393" s="60">
        <v>22</v>
      </c>
      <c r="O2393" s="60">
        <v>429</v>
      </c>
      <c r="P2393" s="60">
        <v>8</v>
      </c>
      <c r="Q2393" s="60">
        <v>431</v>
      </c>
      <c r="R2393" s="60">
        <v>9</v>
      </c>
      <c r="S2393" s="60">
        <v>401</v>
      </c>
      <c r="T2393" s="60">
        <v>48</v>
      </c>
      <c r="U2393" s="60">
        <v>431</v>
      </c>
      <c r="V2393" s="60">
        <v>9</v>
      </c>
      <c r="W2393" s="17">
        <f t="shared" si="360"/>
        <v>-0.46620046620046618</v>
      </c>
      <c r="X2393" s="85">
        <v>2.9882582450856291E-2</v>
      </c>
      <c r="Y2393" s="85">
        <v>4.3404584977584467E-4</v>
      </c>
      <c r="Z2393" s="85">
        <v>9.4933298121863813E-4</v>
      </c>
      <c r="AA2393" s="85">
        <v>1.4535211794377765E-5</v>
      </c>
      <c r="AB2393" s="86">
        <v>0.28212912922334205</v>
      </c>
      <c r="AC2393" s="86">
        <v>1.275743455611006E-5</v>
      </c>
      <c r="AD2393" s="20">
        <f t="shared" si="361"/>
        <v>-22.734598073995691</v>
      </c>
      <c r="AE2393" s="20">
        <f t="shared" si="362"/>
        <v>-13.532629967962784</v>
      </c>
      <c r="AF2393" s="20">
        <f t="shared" si="363"/>
        <v>0.45158457811726255</v>
      </c>
      <c r="AG2393" s="21">
        <f t="shared" si="364"/>
        <v>1579.5458464198161</v>
      </c>
      <c r="AH2393" s="21">
        <f t="shared" si="359"/>
        <v>2261.2411838143539</v>
      </c>
      <c r="AI2393" s="22">
        <f t="shared" si="357"/>
        <v>17.718375773516982</v>
      </c>
      <c r="AJ2393" s="20">
        <f t="shared" si="365"/>
        <v>-0.97140563309582417</v>
      </c>
    </row>
    <row r="2394" spans="1:36">
      <c r="A2394" s="184" t="s">
        <v>2412</v>
      </c>
      <c r="B2394" s="185">
        <v>152.52000000000001</v>
      </c>
      <c r="C2394" s="185">
        <v>289.45999999999998</v>
      </c>
      <c r="D2394" s="12">
        <f t="shared" si="358"/>
        <v>0.52691218130311623</v>
      </c>
      <c r="E2394" s="186">
        <v>5.2049999999999999E-2</v>
      </c>
      <c r="F2394" s="186">
        <v>5.3800000000000002E-3</v>
      </c>
      <c r="G2394" s="187">
        <v>8.7230000000000002E-2</v>
      </c>
      <c r="H2394" s="187">
        <v>8.3300000000000006E-3</v>
      </c>
      <c r="I2394" s="186">
        <v>1.2160000000000001E-2</v>
      </c>
      <c r="J2394" s="186">
        <v>5.4000000000000001E-4</v>
      </c>
      <c r="K2394" s="188">
        <v>4.1799999999999997E-3</v>
      </c>
      <c r="L2394" s="188">
        <v>4.0000000000000002E-4</v>
      </c>
      <c r="M2394" s="184">
        <v>288</v>
      </c>
      <c r="N2394" s="184">
        <v>137</v>
      </c>
      <c r="O2394" s="184">
        <v>85</v>
      </c>
      <c r="P2394" s="184">
        <v>8</v>
      </c>
      <c r="Q2394" s="184">
        <v>78</v>
      </c>
      <c r="R2394" s="184">
        <v>3</v>
      </c>
      <c r="S2394" s="184">
        <v>84</v>
      </c>
      <c r="T2394" s="184">
        <v>8</v>
      </c>
      <c r="U2394" s="184">
        <v>78</v>
      </c>
      <c r="V2394" s="184">
        <v>3</v>
      </c>
      <c r="W2394" s="17">
        <f t="shared" si="360"/>
        <v>8.235294117647058</v>
      </c>
      <c r="X2394" s="85">
        <v>4.2247926936655855E-2</v>
      </c>
      <c r="Y2394" s="85">
        <v>3.0410416754762836E-4</v>
      </c>
      <c r="Z2394" s="85">
        <v>1.393637427338827E-3</v>
      </c>
      <c r="AA2394" s="85">
        <v>1.1157559486926786E-5</v>
      </c>
      <c r="AB2394" s="86">
        <v>0.28303513557653676</v>
      </c>
      <c r="AC2394" s="86">
        <v>1.3286151482723478E-5</v>
      </c>
      <c r="AD2394" s="20">
        <f t="shared" si="361"/>
        <v>9.3055739796277237</v>
      </c>
      <c r="AE2394" s="20">
        <f t="shared" si="362"/>
        <v>10.946727154410585</v>
      </c>
      <c r="AF2394" s="20">
        <f t="shared" si="363"/>
        <v>0.46993426393506443</v>
      </c>
      <c r="AG2394" s="21">
        <f t="shared" si="364"/>
        <v>310.08877504094431</v>
      </c>
      <c r="AH2394" s="21">
        <f t="shared" si="359"/>
        <v>443.46560754346535</v>
      </c>
      <c r="AI2394" s="22">
        <f t="shared" si="357"/>
        <v>19.122370070178647</v>
      </c>
      <c r="AJ2394" s="20">
        <f t="shared" si="365"/>
        <v>-0.95802296905605944</v>
      </c>
    </row>
    <row r="2395" spans="1:36">
      <c r="A2395" s="184" t="s">
        <v>2413</v>
      </c>
      <c r="B2395" s="185">
        <v>192.12</v>
      </c>
      <c r="C2395" s="185">
        <v>209.49</v>
      </c>
      <c r="D2395" s="12">
        <f t="shared" si="358"/>
        <v>0.91708434770156089</v>
      </c>
      <c r="E2395" s="186">
        <v>6.6320000000000004E-2</v>
      </c>
      <c r="F2395" s="186">
        <v>2.0200000000000001E-3</v>
      </c>
      <c r="G2395" s="187">
        <v>1.2536099999999999</v>
      </c>
      <c r="H2395" s="187">
        <v>3.5409999999999997E-2</v>
      </c>
      <c r="I2395" s="186">
        <v>0.13714999999999999</v>
      </c>
      <c r="J2395" s="186">
        <v>3.32E-3</v>
      </c>
      <c r="K2395" s="188">
        <v>4.054E-2</v>
      </c>
      <c r="L2395" s="188">
        <v>1.24E-3</v>
      </c>
      <c r="M2395" s="184">
        <v>816</v>
      </c>
      <c r="N2395" s="184">
        <v>26</v>
      </c>
      <c r="O2395" s="184">
        <v>825</v>
      </c>
      <c r="P2395" s="184">
        <v>16</v>
      </c>
      <c r="Q2395" s="184">
        <v>829</v>
      </c>
      <c r="R2395" s="184">
        <v>19</v>
      </c>
      <c r="S2395" s="184">
        <v>803</v>
      </c>
      <c r="T2395" s="184">
        <v>24</v>
      </c>
      <c r="U2395" s="184">
        <v>829</v>
      </c>
      <c r="V2395" s="184">
        <v>19</v>
      </c>
      <c r="W2395" s="17">
        <f t="shared" si="360"/>
        <v>-0.48484848484848486</v>
      </c>
      <c r="X2395" s="85">
        <v>7.9060653110487655E-2</v>
      </c>
      <c r="Y2395" s="85">
        <v>2.3030267934760158E-4</v>
      </c>
      <c r="Z2395" s="85">
        <v>2.3735538410180092E-3</v>
      </c>
      <c r="AA2395" s="85">
        <v>2.0852751244569261E-5</v>
      </c>
      <c r="AB2395" s="86">
        <v>0.28233103088947648</v>
      </c>
      <c r="AC2395" s="86">
        <v>1.8518759439689593E-5</v>
      </c>
      <c r="AD2395" s="20">
        <f t="shared" si="361"/>
        <v>-15.594511144085832</v>
      </c>
      <c r="AE2395" s="20">
        <f t="shared" si="362"/>
        <v>1.4134917794716984</v>
      </c>
      <c r="AF2395" s="20">
        <f t="shared" si="363"/>
        <v>0.65610228570029128</v>
      </c>
      <c r="AG2395" s="21">
        <f t="shared" si="364"/>
        <v>1349.131017703897</v>
      </c>
      <c r="AH2395" s="21">
        <f t="shared" si="359"/>
        <v>1626.4175623158319</v>
      </c>
      <c r="AI2395" s="22">
        <f t="shared" si="357"/>
        <v>26.854426795872541</v>
      </c>
      <c r="AJ2395" s="20">
        <f t="shared" si="365"/>
        <v>-0.92850741442716844</v>
      </c>
    </row>
    <row r="2396" spans="1:36">
      <c r="A2396" s="184" t="s">
        <v>2414</v>
      </c>
      <c r="B2396" s="185">
        <v>91.61</v>
      </c>
      <c r="C2396" s="185">
        <v>297.02</v>
      </c>
      <c r="D2396" s="12">
        <f t="shared" si="358"/>
        <v>0.30843040872668509</v>
      </c>
      <c r="E2396" s="186">
        <v>4.5659999999999999E-2</v>
      </c>
      <c r="F2396" s="186">
        <v>4.3800000000000002E-3</v>
      </c>
      <c r="G2396" s="187">
        <v>8.3710000000000007E-2</v>
      </c>
      <c r="H2396" s="187">
        <v>7.4000000000000003E-3</v>
      </c>
      <c r="I2396" s="186">
        <v>1.3299999999999999E-2</v>
      </c>
      <c r="J2396" s="186">
        <v>5.6999999999999998E-4</v>
      </c>
      <c r="K2396" s="188">
        <v>4.2300000000000003E-3</v>
      </c>
      <c r="L2396" s="188">
        <v>5.5000000000000003E-4</v>
      </c>
      <c r="M2396" s="184">
        <v>-20</v>
      </c>
      <c r="N2396" s="184">
        <v>115</v>
      </c>
      <c r="O2396" s="184">
        <v>82</v>
      </c>
      <c r="P2396" s="184">
        <v>7</v>
      </c>
      <c r="Q2396" s="184">
        <v>85</v>
      </c>
      <c r="R2396" s="184">
        <v>4</v>
      </c>
      <c r="S2396" s="184">
        <v>85</v>
      </c>
      <c r="T2396" s="184">
        <v>11</v>
      </c>
      <c r="U2396" s="184">
        <v>85</v>
      </c>
      <c r="V2396" s="184">
        <v>4</v>
      </c>
      <c r="W2396" s="17">
        <f t="shared" si="360"/>
        <v>-3.6585365853658538</v>
      </c>
      <c r="X2396" s="85">
        <v>6.9531520527643109E-2</v>
      </c>
      <c r="Y2396" s="85">
        <v>1.146791474403702E-3</v>
      </c>
      <c r="Z2396" s="85">
        <v>2.2200958773414452E-3</v>
      </c>
      <c r="AA2396" s="85">
        <v>3.8511079574056868E-5</v>
      </c>
      <c r="AB2396" s="86">
        <v>0.28302884282889479</v>
      </c>
      <c r="AC2396" s="86">
        <v>1.9548436594298427E-5</v>
      </c>
      <c r="AD2396" s="20">
        <f t="shared" si="361"/>
        <v>9.0830361172522522</v>
      </c>
      <c r="AE2396" s="20">
        <f t="shared" si="362"/>
        <v>10.825197626054273</v>
      </c>
      <c r="AF2396" s="20">
        <f t="shared" si="363"/>
        <v>0.69144337049488569</v>
      </c>
      <c r="AG2396" s="21">
        <f t="shared" si="364"/>
        <v>326.41139183374293</v>
      </c>
      <c r="AH2396" s="21">
        <f t="shared" si="359"/>
        <v>456.68161745069381</v>
      </c>
      <c r="AI2396" s="22">
        <f t="shared" si="357"/>
        <v>28.772016894086221</v>
      </c>
      <c r="AJ2396" s="20">
        <f t="shared" si="365"/>
        <v>-0.93312964224875161</v>
      </c>
    </row>
    <row r="2397" spans="1:36">
      <c r="A2397" s="184" t="s">
        <v>2415</v>
      </c>
      <c r="B2397" s="185">
        <v>293.58999999999997</v>
      </c>
      <c r="C2397" s="185">
        <v>587.01</v>
      </c>
      <c r="D2397" s="12">
        <f t="shared" si="358"/>
        <v>0.5001448016217781</v>
      </c>
      <c r="E2397" s="186">
        <v>4.9700000000000001E-2</v>
      </c>
      <c r="F2397" s="186">
        <v>2.47E-3</v>
      </c>
      <c r="G2397" s="187">
        <v>0.16582</v>
      </c>
      <c r="H2397" s="187">
        <v>7.6299999999999996E-3</v>
      </c>
      <c r="I2397" s="186">
        <v>2.4209999999999999E-2</v>
      </c>
      <c r="J2397" s="186">
        <v>6.7000000000000002E-4</v>
      </c>
      <c r="K2397" s="188">
        <v>7.0099999999999997E-3</v>
      </c>
      <c r="L2397" s="188">
        <v>3.8000000000000002E-4</v>
      </c>
      <c r="M2397" s="184">
        <v>181</v>
      </c>
      <c r="N2397" s="184">
        <v>58</v>
      </c>
      <c r="O2397" s="184">
        <v>156</v>
      </c>
      <c r="P2397" s="184">
        <v>7</v>
      </c>
      <c r="Q2397" s="184">
        <v>154</v>
      </c>
      <c r="R2397" s="184">
        <v>4</v>
      </c>
      <c r="S2397" s="184">
        <v>141</v>
      </c>
      <c r="T2397" s="184">
        <v>8</v>
      </c>
      <c r="U2397" s="184">
        <v>154</v>
      </c>
      <c r="V2397" s="184">
        <v>4</v>
      </c>
      <c r="W2397" s="17">
        <f t="shared" si="360"/>
        <v>1.2820512820512822</v>
      </c>
      <c r="X2397" s="85">
        <v>2.2603723058749362E-2</v>
      </c>
      <c r="Y2397" s="85">
        <v>1.4919539643611933E-4</v>
      </c>
      <c r="Z2397" s="85">
        <v>6.6342324895209864E-4</v>
      </c>
      <c r="AA2397" s="85">
        <v>3.5029579806078056E-6</v>
      </c>
      <c r="AB2397" s="86">
        <v>0.28230760424726958</v>
      </c>
      <c r="AC2397" s="86">
        <v>1.3244846826039422E-5</v>
      </c>
      <c r="AD2397" s="20">
        <f t="shared" si="361"/>
        <v>-16.42297514359403</v>
      </c>
      <c r="AE2397" s="20">
        <f t="shared" si="362"/>
        <v>-13.114309034314431</v>
      </c>
      <c r="AF2397" s="20">
        <f t="shared" si="363"/>
        <v>0.46855154918170872</v>
      </c>
      <c r="AG2397" s="21">
        <f t="shared" si="364"/>
        <v>1321.171746509121</v>
      </c>
      <c r="AH2397" s="21">
        <f t="shared" si="359"/>
        <v>2028.0789678179658</v>
      </c>
      <c r="AI2397" s="22">
        <f t="shared" si="357"/>
        <v>18.344338764828763</v>
      </c>
      <c r="AJ2397" s="20">
        <f t="shared" si="365"/>
        <v>-0.98001737201951511</v>
      </c>
    </row>
    <row r="2398" spans="1:36">
      <c r="A2398" s="184" t="s">
        <v>2416</v>
      </c>
      <c r="B2398" s="185">
        <v>312.56</v>
      </c>
      <c r="C2398" s="185">
        <v>140.16</v>
      </c>
      <c r="D2398" s="12">
        <f t="shared" si="358"/>
        <v>2.2300228310502286</v>
      </c>
      <c r="E2398" s="186">
        <v>5.8250000000000003E-2</v>
      </c>
      <c r="F2398" s="186">
        <v>3.5599999999999998E-3</v>
      </c>
      <c r="G2398" s="187">
        <v>0.65232000000000001</v>
      </c>
      <c r="H2398" s="187">
        <v>3.669E-2</v>
      </c>
      <c r="I2398" s="186">
        <v>8.1250000000000003E-2</v>
      </c>
      <c r="J2398" s="186">
        <v>2.7299999999999998E-3</v>
      </c>
      <c r="K2398" s="188">
        <v>2.547E-2</v>
      </c>
      <c r="L2398" s="188">
        <v>8.9999999999999998E-4</v>
      </c>
      <c r="M2398" s="184">
        <v>539</v>
      </c>
      <c r="N2398" s="184">
        <v>67</v>
      </c>
      <c r="O2398" s="184">
        <v>510</v>
      </c>
      <c r="P2398" s="184">
        <v>23</v>
      </c>
      <c r="Q2398" s="184">
        <v>504</v>
      </c>
      <c r="R2398" s="184">
        <v>16</v>
      </c>
      <c r="S2398" s="184">
        <v>508</v>
      </c>
      <c r="T2398" s="184">
        <v>18</v>
      </c>
      <c r="U2398" s="184">
        <v>504</v>
      </c>
      <c r="V2398" s="184">
        <v>16</v>
      </c>
      <c r="W2398" s="17">
        <f t="shared" si="360"/>
        <v>1.1764705882352942</v>
      </c>
      <c r="X2398" s="85">
        <v>2.7586954396240794E-2</v>
      </c>
      <c r="Y2398" s="85">
        <v>8.2157870108398722E-5</v>
      </c>
      <c r="Z2398" s="85">
        <v>7.9480887601835891E-4</v>
      </c>
      <c r="AA2398" s="85">
        <v>1.9921200016016424E-6</v>
      </c>
      <c r="AB2398" s="86">
        <v>0.28202440448738086</v>
      </c>
      <c r="AC2398" s="86">
        <v>1.5432078959526408E-5</v>
      </c>
      <c r="AD2398" s="20">
        <f t="shared" si="361"/>
        <v>-26.438102521436633</v>
      </c>
      <c r="AE2398" s="20">
        <f t="shared" si="362"/>
        <v>-15.620928795906375</v>
      </c>
      <c r="AF2398" s="20">
        <f t="shared" si="363"/>
        <v>0.54634926869201061</v>
      </c>
      <c r="AG2398" s="21">
        <f t="shared" si="364"/>
        <v>1717.7985720184511</v>
      </c>
      <c r="AH2398" s="21">
        <f t="shared" si="359"/>
        <v>2446.1802446477141</v>
      </c>
      <c r="AI2398" s="22">
        <f t="shared" si="357"/>
        <v>21.290714822681821</v>
      </c>
      <c r="AJ2398" s="20">
        <f t="shared" si="365"/>
        <v>-0.97605997361390484</v>
      </c>
    </row>
    <row r="2399" spans="1:36">
      <c r="A2399" s="184" t="s">
        <v>2417</v>
      </c>
      <c r="B2399" s="185">
        <v>143.5</v>
      </c>
      <c r="C2399" s="185">
        <v>163.03</v>
      </c>
      <c r="D2399" s="12">
        <f t="shared" si="358"/>
        <v>0.88020609703735508</v>
      </c>
      <c r="E2399" s="186">
        <v>7.8070000000000001E-2</v>
      </c>
      <c r="F2399" s="186">
        <v>2.7899999999999999E-3</v>
      </c>
      <c r="G2399" s="187">
        <v>2.1018300000000001</v>
      </c>
      <c r="H2399" s="187">
        <v>6.923E-2</v>
      </c>
      <c r="I2399" s="186">
        <v>0.19535</v>
      </c>
      <c r="J2399" s="186">
        <v>5.3299999999999997E-3</v>
      </c>
      <c r="K2399" s="188">
        <v>5.7500000000000002E-2</v>
      </c>
      <c r="L2399" s="188">
        <v>2.1800000000000001E-3</v>
      </c>
      <c r="M2399" s="184">
        <v>1149</v>
      </c>
      <c r="N2399" s="184">
        <v>30</v>
      </c>
      <c r="O2399" s="184">
        <v>1149</v>
      </c>
      <c r="P2399" s="184">
        <v>23</v>
      </c>
      <c r="Q2399" s="184">
        <v>1150</v>
      </c>
      <c r="R2399" s="184">
        <v>29</v>
      </c>
      <c r="S2399" s="184">
        <v>1130</v>
      </c>
      <c r="T2399" s="184">
        <v>42</v>
      </c>
      <c r="U2399" s="184">
        <v>1149</v>
      </c>
      <c r="V2399" s="184">
        <v>30</v>
      </c>
      <c r="W2399" s="17">
        <f>100*(M2399-Q2399)/M2399</f>
        <v>-8.7032201914708437E-2</v>
      </c>
      <c r="X2399" s="85">
        <v>2.5873453111357077E-2</v>
      </c>
      <c r="Y2399" s="85">
        <v>2.1044946926302848E-4</v>
      </c>
      <c r="Z2399" s="85">
        <v>7.3824150960039578E-4</v>
      </c>
      <c r="AA2399" s="85">
        <v>5.2746211139278934E-6</v>
      </c>
      <c r="AB2399" s="86">
        <v>0.28210391514723354</v>
      </c>
      <c r="AC2399" s="86">
        <v>1.2004903123709979E-5</v>
      </c>
      <c r="AD2399" s="20">
        <f t="shared" si="361"/>
        <v>-23.626273208325888</v>
      </c>
      <c r="AE2399" s="20">
        <f t="shared" si="362"/>
        <v>1.2699583743658316</v>
      </c>
      <c r="AF2399" s="20">
        <f t="shared" si="363"/>
        <v>0.42562714112794692</v>
      </c>
      <c r="AG2399" s="21">
        <f t="shared" si="364"/>
        <v>1605.6324708464333</v>
      </c>
      <c r="AH2399" s="21">
        <f t="shared" si="359"/>
        <v>1880.7463377154086</v>
      </c>
      <c r="AI2399" s="22">
        <f t="shared" si="357"/>
        <v>16.571507388121745</v>
      </c>
      <c r="AJ2399" s="20">
        <f t="shared" si="365"/>
        <v>-0.97776380995179535</v>
      </c>
    </row>
    <row r="2400" spans="1:36">
      <c r="A2400" s="184" t="s">
        <v>2418</v>
      </c>
      <c r="B2400" s="185">
        <v>89.85</v>
      </c>
      <c r="C2400" s="185">
        <v>27.28</v>
      </c>
      <c r="D2400" s="12">
        <f t="shared" si="358"/>
        <v>3.2936217008797652</v>
      </c>
      <c r="E2400" s="186">
        <v>6.0139999999999999E-2</v>
      </c>
      <c r="F2400" s="186">
        <v>8.1799999999999998E-3</v>
      </c>
      <c r="G2400" s="187">
        <v>0.76927000000000001</v>
      </c>
      <c r="H2400" s="187">
        <v>9.7030000000000005E-2</v>
      </c>
      <c r="I2400" s="186">
        <v>9.2799999999999994E-2</v>
      </c>
      <c r="J2400" s="186">
        <v>5.7000000000000002E-3</v>
      </c>
      <c r="K2400" s="188">
        <v>2.7029999999999998E-2</v>
      </c>
      <c r="L2400" s="188">
        <v>1.5900000000000001E-3</v>
      </c>
      <c r="M2400" s="184">
        <v>609</v>
      </c>
      <c r="N2400" s="184">
        <v>169</v>
      </c>
      <c r="O2400" s="184">
        <v>579</v>
      </c>
      <c r="P2400" s="184">
        <v>56</v>
      </c>
      <c r="Q2400" s="184">
        <v>572</v>
      </c>
      <c r="R2400" s="184">
        <v>34</v>
      </c>
      <c r="S2400" s="184">
        <v>539</v>
      </c>
      <c r="T2400" s="184">
        <v>31</v>
      </c>
      <c r="U2400" s="184">
        <v>572</v>
      </c>
      <c r="V2400" s="184">
        <v>34</v>
      </c>
      <c r="W2400" s="17">
        <f t="shared" si="360"/>
        <v>1.2089810017271156</v>
      </c>
      <c r="X2400" s="85">
        <v>8.6708154074838523E-3</v>
      </c>
      <c r="Y2400" s="85">
        <v>1.4683250703436925E-4</v>
      </c>
      <c r="Z2400" s="85">
        <v>2.7382909560413811E-4</v>
      </c>
      <c r="AA2400" s="85">
        <v>2.8539107003333644E-6</v>
      </c>
      <c r="AB2400" s="86">
        <v>0.28237187822413956</v>
      </c>
      <c r="AC2400" s="86">
        <v>1.3120594225187431E-5</v>
      </c>
      <c r="AD2400" s="20">
        <f t="shared" si="361"/>
        <v>-14.149978635100702</v>
      </c>
      <c r="AE2400" s="20">
        <f t="shared" si="362"/>
        <v>-1.6503296331371597</v>
      </c>
      <c r="AF2400" s="20">
        <f t="shared" si="363"/>
        <v>0.46458469646299189</v>
      </c>
      <c r="AG2400" s="21">
        <f t="shared" si="364"/>
        <v>1219.644461415978</v>
      </c>
      <c r="AH2400" s="21">
        <f t="shared" si="359"/>
        <v>1622.5998473150166</v>
      </c>
      <c r="AI2400" s="22">
        <f t="shared" ref="AI2400:AI2445" si="366">AG2400-(1/0.00001867)*LN(1+(AB2400+AC2400-0.28325)/(Z2400-0.0384))</f>
        <v>18.020624445431849</v>
      </c>
      <c r="AJ2400" s="20">
        <f t="shared" si="365"/>
        <v>-0.99175213567457421</v>
      </c>
    </row>
    <row r="2401" spans="1:36">
      <c r="A2401" s="184" t="s">
        <v>2419</v>
      </c>
      <c r="B2401" s="185">
        <v>73.260000000000005</v>
      </c>
      <c r="C2401" s="185">
        <v>107.64</v>
      </c>
      <c r="D2401" s="12">
        <f t="shared" si="358"/>
        <v>0.6806020066889632</v>
      </c>
      <c r="E2401" s="186">
        <v>7.8890000000000002E-2</v>
      </c>
      <c r="F2401" s="186">
        <v>3.2000000000000002E-3</v>
      </c>
      <c r="G2401" s="187">
        <v>2.1375600000000001</v>
      </c>
      <c r="H2401" s="187">
        <v>7.9670000000000005E-2</v>
      </c>
      <c r="I2401" s="186">
        <v>0.19658999999999999</v>
      </c>
      <c r="J2401" s="186">
        <v>5.7499999999999999E-3</v>
      </c>
      <c r="K2401" s="188">
        <v>5.4899999999999997E-2</v>
      </c>
      <c r="L2401" s="188">
        <v>2.64E-3</v>
      </c>
      <c r="M2401" s="184">
        <v>1169</v>
      </c>
      <c r="N2401" s="184">
        <v>34</v>
      </c>
      <c r="O2401" s="184">
        <v>1161</v>
      </c>
      <c r="P2401" s="184">
        <v>26</v>
      </c>
      <c r="Q2401" s="184">
        <v>1157</v>
      </c>
      <c r="R2401" s="184">
        <v>31</v>
      </c>
      <c r="S2401" s="184">
        <v>1080</v>
      </c>
      <c r="T2401" s="184">
        <v>51</v>
      </c>
      <c r="U2401" s="184">
        <v>1169</v>
      </c>
      <c r="V2401" s="184">
        <v>34</v>
      </c>
      <c r="W2401" s="17">
        <f>100*(M2401-Q2401)/M2401</f>
        <v>1.0265183917878529</v>
      </c>
      <c r="X2401" s="85">
        <v>2.1172737545566478E-2</v>
      </c>
      <c r="Y2401" s="85">
        <v>1.7046987285822957E-4</v>
      </c>
      <c r="Z2401" s="85">
        <v>6.7304783527281095E-4</v>
      </c>
      <c r="AA2401" s="85">
        <v>3.5212698326115649E-6</v>
      </c>
      <c r="AB2401" s="86">
        <v>0.28207547065951466</v>
      </c>
      <c r="AC2401" s="86">
        <v>1.3140246809496685E-5</v>
      </c>
      <c r="AD2401" s="20">
        <f t="shared" si="361"/>
        <v>-24.632189201383436</v>
      </c>
      <c r="AE2401" s="20">
        <f t="shared" si="362"/>
        <v>0.75161751697194745</v>
      </c>
      <c r="AF2401" s="20">
        <f t="shared" si="363"/>
        <v>0.4659010433714118</v>
      </c>
      <c r="AG2401" s="21">
        <f t="shared" si="364"/>
        <v>1642.0773598509247</v>
      </c>
      <c r="AH2401" s="21">
        <f t="shared" si="359"/>
        <v>1928.4074151372208</v>
      </c>
      <c r="AI2401" s="22">
        <f t="shared" si="366"/>
        <v>18.095326447769821</v>
      </c>
      <c r="AJ2401" s="20">
        <f t="shared" si="365"/>
        <v>-0.97972747484118039</v>
      </c>
    </row>
    <row r="2402" spans="1:36">
      <c r="A2402" s="184" t="s">
        <v>2420</v>
      </c>
      <c r="B2402" s="185">
        <v>115.21</v>
      </c>
      <c r="C2402" s="185">
        <v>181.13</v>
      </c>
      <c r="D2402" s="12">
        <f t="shared" si="358"/>
        <v>0.63606249654943958</v>
      </c>
      <c r="E2402" s="186">
        <v>9.9210000000000007E-2</v>
      </c>
      <c r="F2402" s="186">
        <v>2.14E-3</v>
      </c>
      <c r="G2402" s="187">
        <v>3.88557</v>
      </c>
      <c r="H2402" s="187">
        <v>7.8689999999999996E-2</v>
      </c>
      <c r="I2402" s="186">
        <v>0.28416999999999998</v>
      </c>
      <c r="J2402" s="186">
        <v>6.5599999999999999E-3</v>
      </c>
      <c r="K2402" s="188">
        <v>8.2879999999999995E-2</v>
      </c>
      <c r="L2402" s="188">
        <v>2.5200000000000001E-3</v>
      </c>
      <c r="M2402" s="184">
        <v>1609</v>
      </c>
      <c r="N2402" s="184">
        <v>19</v>
      </c>
      <c r="O2402" s="184">
        <v>1611</v>
      </c>
      <c r="P2402" s="184">
        <v>16</v>
      </c>
      <c r="Q2402" s="184">
        <v>1612</v>
      </c>
      <c r="R2402" s="184">
        <v>33</v>
      </c>
      <c r="S2402" s="184">
        <v>1609</v>
      </c>
      <c r="T2402" s="184">
        <v>47</v>
      </c>
      <c r="U2402" s="184">
        <v>1609</v>
      </c>
      <c r="V2402" s="184">
        <v>19</v>
      </c>
      <c r="W2402" s="17">
        <f>100*(M2402-Q2402)/M2402</f>
        <v>-0.18645121193287756</v>
      </c>
      <c r="X2402" s="85">
        <v>5.8240516188961713E-2</v>
      </c>
      <c r="Y2402" s="85">
        <v>3.4734447859693463E-4</v>
      </c>
      <c r="Z2402" s="85">
        <v>1.8754319782986377E-3</v>
      </c>
      <c r="AA2402" s="85">
        <v>7.0248656371223251E-6</v>
      </c>
      <c r="AB2402" s="86">
        <v>0.28168174335463214</v>
      </c>
      <c r="AC2402" s="86">
        <v>1.500265094159477E-5</v>
      </c>
      <c r="AD2402" s="20">
        <f t="shared" si="361"/>
        <v>-38.556032611711814</v>
      </c>
      <c r="AE2402" s="20">
        <f t="shared" si="362"/>
        <v>-4.7887357487863547</v>
      </c>
      <c r="AF2402" s="20">
        <f t="shared" si="363"/>
        <v>0.53246292717917332</v>
      </c>
      <c r="AG2402" s="21">
        <f t="shared" si="364"/>
        <v>2251.7838673081214</v>
      </c>
      <c r="AH2402" s="21">
        <f t="shared" si="359"/>
        <v>2608.0410180674635</v>
      </c>
      <c r="AI2402" s="22">
        <f t="shared" si="366"/>
        <v>21.099202751966004</v>
      </c>
      <c r="AJ2402" s="20">
        <f t="shared" si="365"/>
        <v>-0.94351108499100489</v>
      </c>
    </row>
    <row r="2403" spans="1:36">
      <c r="A2403" s="184" t="s">
        <v>2421</v>
      </c>
      <c r="B2403" s="185">
        <v>31.68</v>
      </c>
      <c r="C2403" s="185">
        <v>47.11</v>
      </c>
      <c r="D2403" s="12">
        <f t="shared" si="358"/>
        <v>0.67246869029929957</v>
      </c>
      <c r="E2403" s="186">
        <v>4.8750000000000002E-2</v>
      </c>
      <c r="F2403" s="186">
        <v>1.6160000000000001E-2</v>
      </c>
      <c r="G2403" s="187">
        <v>0.12438</v>
      </c>
      <c r="H2403" s="187">
        <v>3.9019999999999999E-2</v>
      </c>
      <c r="I2403" s="186">
        <v>1.8509999999999999E-2</v>
      </c>
      <c r="J2403" s="186">
        <v>2.0699999999999998E-3</v>
      </c>
      <c r="K2403" s="188">
        <v>4.7800000000000004E-3</v>
      </c>
      <c r="L2403" s="188">
        <v>1.4300000000000001E-3</v>
      </c>
      <c r="M2403" s="184">
        <v>136</v>
      </c>
      <c r="N2403" s="184">
        <v>388</v>
      </c>
      <c r="O2403" s="184">
        <v>119</v>
      </c>
      <c r="P2403" s="184">
        <v>35</v>
      </c>
      <c r="Q2403" s="184">
        <v>118</v>
      </c>
      <c r="R2403" s="184">
        <v>13</v>
      </c>
      <c r="S2403" s="184">
        <v>96</v>
      </c>
      <c r="T2403" s="184">
        <v>29</v>
      </c>
      <c r="U2403" s="184">
        <v>118</v>
      </c>
      <c r="V2403" s="184">
        <v>13</v>
      </c>
      <c r="W2403" s="17">
        <f t="shared" si="360"/>
        <v>0.84033613445378152</v>
      </c>
      <c r="X2403" s="85">
        <v>4.2644144215901007E-2</v>
      </c>
      <c r="Y2403" s="85">
        <v>3.5140585225445234E-4</v>
      </c>
      <c r="Z2403" s="85">
        <v>1.4169676295603065E-3</v>
      </c>
      <c r="AA2403" s="85">
        <v>6.3119824281533452E-6</v>
      </c>
      <c r="AB2403" s="86">
        <v>0.28301700275096581</v>
      </c>
      <c r="AC2403" s="86">
        <v>1.5953948224883559E-5</v>
      </c>
      <c r="AD2403" s="20">
        <f t="shared" si="361"/>
        <v>8.6643214662629475</v>
      </c>
      <c r="AE2403" s="20">
        <f t="shared" si="362"/>
        <v>11.146253191103295</v>
      </c>
      <c r="AF2403" s="20">
        <f t="shared" si="363"/>
        <v>0.56434443580207305</v>
      </c>
      <c r="AG2403" s="21">
        <f t="shared" si="364"/>
        <v>336.38721674309835</v>
      </c>
      <c r="AH2403" s="21">
        <f t="shared" si="359"/>
        <v>461.67388742471837</v>
      </c>
      <c r="AI2403" s="22">
        <f t="shared" si="366"/>
        <v>22.966082787769153</v>
      </c>
      <c r="AJ2403" s="20">
        <f t="shared" si="365"/>
        <v>-0.95732025212167748</v>
      </c>
    </row>
    <row r="2404" spans="1:36">
      <c r="A2404" s="184" t="s">
        <v>2422</v>
      </c>
      <c r="B2404" s="185">
        <v>49.44</v>
      </c>
      <c r="C2404" s="185">
        <v>88.04</v>
      </c>
      <c r="D2404" s="12">
        <f t="shared" si="358"/>
        <v>0.56156292594275325</v>
      </c>
      <c r="E2404" s="186">
        <v>4.8140000000000002E-2</v>
      </c>
      <c r="F2404" s="186">
        <v>1.061E-2</v>
      </c>
      <c r="G2404" s="187">
        <v>0.14176</v>
      </c>
      <c r="H2404" s="187">
        <v>2.9049999999999999E-2</v>
      </c>
      <c r="I2404" s="186">
        <v>2.1360000000000001E-2</v>
      </c>
      <c r="J2404" s="186">
        <v>1.8400000000000001E-3</v>
      </c>
      <c r="K2404" s="188">
        <v>8.2100000000000003E-3</v>
      </c>
      <c r="L2404" s="188">
        <v>1.4300000000000001E-3</v>
      </c>
      <c r="M2404" s="184">
        <v>106</v>
      </c>
      <c r="N2404" s="184">
        <v>265</v>
      </c>
      <c r="O2404" s="184">
        <v>135</v>
      </c>
      <c r="P2404" s="184">
        <v>26</v>
      </c>
      <c r="Q2404" s="184">
        <v>136</v>
      </c>
      <c r="R2404" s="184">
        <v>12</v>
      </c>
      <c r="S2404" s="184">
        <v>165</v>
      </c>
      <c r="T2404" s="184">
        <v>29</v>
      </c>
      <c r="U2404" s="189">
        <v>136</v>
      </c>
      <c r="V2404" s="189">
        <v>12</v>
      </c>
      <c r="W2404" s="17">
        <f t="shared" si="360"/>
        <v>-0.7407407407407407</v>
      </c>
      <c r="X2404" s="85">
        <v>4.319391927864924E-2</v>
      </c>
      <c r="Y2404" s="85">
        <v>6.0130806629326281E-4</v>
      </c>
      <c r="Z2404" s="85">
        <v>1.6898366925575023E-3</v>
      </c>
      <c r="AA2404" s="85">
        <v>2.031201000570589E-5</v>
      </c>
      <c r="AB2404" s="86">
        <v>0.28313167313407783</v>
      </c>
      <c r="AC2404" s="86">
        <v>1.6014817089362272E-5</v>
      </c>
      <c r="AD2404" s="20">
        <f t="shared" si="361"/>
        <v>12.719545573034452</v>
      </c>
      <c r="AE2404" s="20">
        <f t="shared" si="362"/>
        <v>15.557367858891613</v>
      </c>
      <c r="AF2404" s="20">
        <f t="shared" si="363"/>
        <v>0.56651998260409198</v>
      </c>
      <c r="AG2404" s="21">
        <f t="shared" si="364"/>
        <v>172.36684829222645</v>
      </c>
      <c r="AH2404" s="21">
        <f t="shared" si="359"/>
        <v>192.80918152016582</v>
      </c>
      <c r="AI2404" s="22">
        <f t="shared" si="366"/>
        <v>23.296366676435071</v>
      </c>
      <c r="AJ2404" s="20">
        <f t="shared" si="365"/>
        <v>-0.94910130444103913</v>
      </c>
    </row>
    <row r="2405" spans="1:36">
      <c r="A2405" s="189" t="s">
        <v>2423</v>
      </c>
      <c r="B2405" s="190">
        <v>102.34</v>
      </c>
      <c r="C2405" s="190">
        <v>193.12</v>
      </c>
      <c r="D2405" s="12">
        <f t="shared" si="358"/>
        <v>0.52992957746478875</v>
      </c>
      <c r="E2405" s="191">
        <v>4.956E-2</v>
      </c>
      <c r="F2405" s="191">
        <v>7.2700000000000004E-3</v>
      </c>
      <c r="G2405" s="192">
        <v>0.11457000000000001</v>
      </c>
      <c r="H2405" s="192">
        <v>1.554E-2</v>
      </c>
      <c r="I2405" s="191">
        <v>1.677E-2</v>
      </c>
      <c r="J2405" s="191">
        <v>1.01E-3</v>
      </c>
      <c r="K2405" s="193">
        <v>5.3800000000000002E-3</v>
      </c>
      <c r="L2405" s="193">
        <v>7.6000000000000004E-4</v>
      </c>
      <c r="M2405" s="189">
        <v>174</v>
      </c>
      <c r="N2405" s="189">
        <v>195</v>
      </c>
      <c r="O2405" s="189">
        <v>110</v>
      </c>
      <c r="P2405" s="189">
        <v>14</v>
      </c>
      <c r="Q2405" s="189">
        <v>107</v>
      </c>
      <c r="R2405" s="189">
        <v>6</v>
      </c>
      <c r="S2405" s="189">
        <v>108</v>
      </c>
      <c r="T2405" s="189">
        <v>15</v>
      </c>
      <c r="U2405" s="189">
        <v>107</v>
      </c>
      <c r="V2405" s="189">
        <v>6</v>
      </c>
      <c r="W2405" s="17">
        <f t="shared" si="360"/>
        <v>2.7272727272727271</v>
      </c>
      <c r="X2405" s="85">
        <v>3.1901309143966716E-2</v>
      </c>
      <c r="Y2405" s="85">
        <v>5.0828259266150742E-4</v>
      </c>
      <c r="Z2405" s="85">
        <v>1.2503210145901765E-3</v>
      </c>
      <c r="AA2405" s="85">
        <v>3.0469260122064827E-5</v>
      </c>
      <c r="AB2405" s="86">
        <v>0.28309750530234939</v>
      </c>
      <c r="AC2405" s="86">
        <v>1.2811488814829742E-5</v>
      </c>
      <c r="AD2405" s="20">
        <f t="shared" si="361"/>
        <v>11.511228210339119</v>
      </c>
      <c r="AE2405" s="20">
        <f t="shared" si="362"/>
        <v>13.773951332372025</v>
      </c>
      <c r="AF2405" s="20">
        <f t="shared" si="363"/>
        <v>0.45317419759198302</v>
      </c>
      <c r="AG2405" s="21">
        <f t="shared" si="364"/>
        <v>219.4145982542363</v>
      </c>
      <c r="AH2405" s="21">
        <f t="shared" si="359"/>
        <v>284.70052067805722</v>
      </c>
      <c r="AI2405" s="22">
        <f t="shared" si="366"/>
        <v>18.399064172898875</v>
      </c>
      <c r="AJ2405" s="20">
        <f t="shared" si="365"/>
        <v>-0.96233972847619953</v>
      </c>
    </row>
    <row r="2406" spans="1:36">
      <c r="A2406" s="184" t="s">
        <v>2424</v>
      </c>
      <c r="B2406" s="185">
        <v>74.08</v>
      </c>
      <c r="C2406" s="185">
        <v>190.16</v>
      </c>
      <c r="D2406" s="12">
        <f t="shared" si="358"/>
        <v>0.38956668068994532</v>
      </c>
      <c r="E2406" s="186">
        <v>6.4710000000000004E-2</v>
      </c>
      <c r="F2406" s="186">
        <v>2.0600000000000002E-3</v>
      </c>
      <c r="G2406" s="187">
        <v>1.0809899999999999</v>
      </c>
      <c r="H2406" s="187">
        <v>3.184E-2</v>
      </c>
      <c r="I2406" s="186">
        <v>0.12130000000000001</v>
      </c>
      <c r="J2406" s="186">
        <v>2.99E-3</v>
      </c>
      <c r="K2406" s="188">
        <v>3.3640000000000003E-2</v>
      </c>
      <c r="L2406" s="188">
        <v>1.5100000000000001E-3</v>
      </c>
      <c r="M2406" s="184">
        <v>765</v>
      </c>
      <c r="N2406" s="184">
        <v>28</v>
      </c>
      <c r="O2406" s="184">
        <v>744</v>
      </c>
      <c r="P2406" s="184">
        <v>16</v>
      </c>
      <c r="Q2406" s="184">
        <v>738</v>
      </c>
      <c r="R2406" s="184">
        <v>17</v>
      </c>
      <c r="S2406" s="184">
        <v>669</v>
      </c>
      <c r="T2406" s="184">
        <v>30</v>
      </c>
      <c r="U2406" s="184">
        <v>738</v>
      </c>
      <c r="V2406" s="184">
        <v>17</v>
      </c>
      <c r="W2406" s="17">
        <f t="shared" si="360"/>
        <v>0.80645161290322576</v>
      </c>
      <c r="X2406" s="85">
        <v>1.1829067754893069E-2</v>
      </c>
      <c r="Y2406" s="85">
        <v>7.3735059545996129E-5</v>
      </c>
      <c r="Z2406" s="85">
        <v>3.3645918549583326E-4</v>
      </c>
      <c r="AA2406" s="85">
        <v>1.6828032943470541E-6</v>
      </c>
      <c r="AB2406" s="86">
        <v>0.2822095967179703</v>
      </c>
      <c r="AC2406" s="86">
        <v>1.3240613339216697E-5</v>
      </c>
      <c r="AD2406" s="20">
        <f t="shared" si="361"/>
        <v>-19.888931083336114</v>
      </c>
      <c r="AE2406" s="20">
        <f t="shared" si="362"/>
        <v>-3.7708497249755446</v>
      </c>
      <c r="AF2406" s="20">
        <f t="shared" si="363"/>
        <v>0.46900740981664396</v>
      </c>
      <c r="AG2406" s="21">
        <f t="shared" si="364"/>
        <v>1444.3730027691765</v>
      </c>
      <c r="AH2406" s="21">
        <f t="shared" si="359"/>
        <v>1881.9916594891636</v>
      </c>
      <c r="AI2406" s="22">
        <f t="shared" si="366"/>
        <v>18.139142743332513</v>
      </c>
      <c r="AJ2406" s="20">
        <f t="shared" si="365"/>
        <v>-0.98986568718386048</v>
      </c>
    </row>
    <row r="2407" spans="1:36">
      <c r="A2407" s="184" t="s">
        <v>2425</v>
      </c>
      <c r="B2407" s="185">
        <v>88.91</v>
      </c>
      <c r="C2407" s="185">
        <v>51.6</v>
      </c>
      <c r="D2407" s="12">
        <f t="shared" si="358"/>
        <v>1.7230620155038758</v>
      </c>
      <c r="E2407" s="186">
        <v>5.6419999999999998E-2</v>
      </c>
      <c r="F2407" s="186">
        <v>3.2699999999999999E-3</v>
      </c>
      <c r="G2407" s="187">
        <v>0.58972000000000002</v>
      </c>
      <c r="H2407" s="187">
        <v>3.2070000000000001E-2</v>
      </c>
      <c r="I2407" s="186">
        <v>7.5899999999999995E-2</v>
      </c>
      <c r="J2407" s="186">
        <v>2.2599999999999999E-3</v>
      </c>
      <c r="K2407" s="188">
        <v>2.383E-2</v>
      </c>
      <c r="L2407" s="188">
        <v>8.0000000000000004E-4</v>
      </c>
      <c r="M2407" s="184">
        <v>469</v>
      </c>
      <c r="N2407" s="184">
        <v>69</v>
      </c>
      <c r="O2407" s="184">
        <v>471</v>
      </c>
      <c r="P2407" s="184">
        <v>20</v>
      </c>
      <c r="Q2407" s="184">
        <v>472</v>
      </c>
      <c r="R2407" s="184">
        <v>14</v>
      </c>
      <c r="S2407" s="184">
        <v>476</v>
      </c>
      <c r="T2407" s="184">
        <v>16</v>
      </c>
      <c r="U2407" s="184">
        <v>472</v>
      </c>
      <c r="V2407" s="184">
        <v>14</v>
      </c>
      <c r="W2407" s="17">
        <f t="shared" si="360"/>
        <v>-0.21231422505307856</v>
      </c>
      <c r="X2407" s="85">
        <v>1.2185298375216433E-2</v>
      </c>
      <c r="Y2407" s="85">
        <v>2.3387877154188813E-4</v>
      </c>
      <c r="Z2407" s="85">
        <v>3.3757826082340579E-4</v>
      </c>
      <c r="AA2407" s="85">
        <v>6.0609374343979614E-6</v>
      </c>
      <c r="AB2407" s="86">
        <v>0.28216816609996259</v>
      </c>
      <c r="AC2407" s="86">
        <v>1.476400460072945E-5</v>
      </c>
      <c r="AD2407" s="20">
        <f t="shared" si="361"/>
        <v>-21.354090929703862</v>
      </c>
      <c r="AE2407" s="20">
        <f t="shared" si="362"/>
        <v>-11.079066347502442</v>
      </c>
      <c r="AF2407" s="20">
        <f t="shared" si="363"/>
        <v>0.52266007420227811</v>
      </c>
      <c r="AG2407" s="21">
        <f t="shared" si="364"/>
        <v>1501.1352624118256</v>
      </c>
      <c r="AH2407" s="21">
        <f t="shared" si="359"/>
        <v>2138.6656853032073</v>
      </c>
      <c r="AI2407" s="22">
        <f t="shared" si="366"/>
        <v>20.205692016622379</v>
      </c>
      <c r="AJ2407" s="20">
        <f t="shared" si="365"/>
        <v>-0.98983198009568052</v>
      </c>
    </row>
    <row r="2408" spans="1:36">
      <c r="A2408" s="184" t="s">
        <v>2426</v>
      </c>
      <c r="B2408" s="185">
        <v>76.16</v>
      </c>
      <c r="C2408" s="185">
        <v>132.68</v>
      </c>
      <c r="D2408" s="12">
        <f t="shared" si="358"/>
        <v>0.57401266204401558</v>
      </c>
      <c r="E2408" s="186">
        <v>5.2540000000000003E-2</v>
      </c>
      <c r="F2408" s="186">
        <v>2.7100000000000002E-3</v>
      </c>
      <c r="G2408" s="187">
        <v>0.38444</v>
      </c>
      <c r="H2408" s="187">
        <v>1.8370000000000001E-2</v>
      </c>
      <c r="I2408" s="186">
        <v>5.3129999999999997E-2</v>
      </c>
      <c r="J2408" s="186">
        <v>1.5399999999999999E-3</v>
      </c>
      <c r="K2408" s="188">
        <v>1.617E-2</v>
      </c>
      <c r="L2408" s="188">
        <v>8.4000000000000003E-4</v>
      </c>
      <c r="M2408" s="184">
        <v>309</v>
      </c>
      <c r="N2408" s="184">
        <v>59</v>
      </c>
      <c r="O2408" s="184">
        <v>330</v>
      </c>
      <c r="P2408" s="184">
        <v>13</v>
      </c>
      <c r="Q2408" s="184">
        <v>334</v>
      </c>
      <c r="R2408" s="184">
        <v>9</v>
      </c>
      <c r="S2408" s="184">
        <v>324</v>
      </c>
      <c r="T2408" s="184">
        <v>17</v>
      </c>
      <c r="U2408" s="184">
        <v>334</v>
      </c>
      <c r="V2408" s="184">
        <v>9</v>
      </c>
      <c r="W2408" s="17">
        <f t="shared" si="360"/>
        <v>-1.2121212121212122</v>
      </c>
      <c r="X2408" s="85">
        <v>2.0085544227993544E-2</v>
      </c>
      <c r="Y2408" s="85">
        <v>3.2417166646342139E-4</v>
      </c>
      <c r="Z2408" s="85">
        <v>6.800201706677121E-4</v>
      </c>
      <c r="AA2408" s="85">
        <v>8.6013487876298217E-6</v>
      </c>
      <c r="AB2408" s="86">
        <v>0.28258777674209112</v>
      </c>
      <c r="AC2408" s="86">
        <v>2.2702327730701359E-5</v>
      </c>
      <c r="AD2408" s="20">
        <f t="shared" si="361"/>
        <v>-6.5149045134915706</v>
      </c>
      <c r="AE2408" s="20">
        <f t="shared" si="362"/>
        <v>0.67957404173979441</v>
      </c>
      <c r="AF2408" s="20">
        <f t="shared" si="363"/>
        <v>0.80343927737549692</v>
      </c>
      <c r="AG2408" s="21">
        <f t="shared" si="364"/>
        <v>932.18895954607649</v>
      </c>
      <c r="AH2408" s="21">
        <f t="shared" si="359"/>
        <v>1294.0658684743098</v>
      </c>
      <c r="AI2408" s="22">
        <f t="shared" si="366"/>
        <v>31.690175324383517</v>
      </c>
      <c r="AJ2408" s="20">
        <f t="shared" si="365"/>
        <v>-0.97951746473892431</v>
      </c>
    </row>
    <row r="2409" spans="1:36">
      <c r="A2409" s="184" t="s">
        <v>2427</v>
      </c>
      <c r="B2409" s="185">
        <v>44.6</v>
      </c>
      <c r="C2409" s="185">
        <v>85.15</v>
      </c>
      <c r="D2409" s="12">
        <f t="shared" si="358"/>
        <v>0.52378156194950087</v>
      </c>
      <c r="E2409" s="186">
        <v>4.9419999999999999E-2</v>
      </c>
      <c r="F2409" s="186">
        <v>4.5300000000000002E-3</v>
      </c>
      <c r="G2409" s="187">
        <v>0.13958000000000001</v>
      </c>
      <c r="H2409" s="187">
        <v>1.2290000000000001E-2</v>
      </c>
      <c r="I2409" s="186">
        <v>2.051E-2</v>
      </c>
      <c r="J2409" s="186">
        <v>6.8000000000000005E-4</v>
      </c>
      <c r="K2409" s="188">
        <v>5.7099999999999998E-3</v>
      </c>
      <c r="L2409" s="188">
        <v>4.6000000000000001E-4</v>
      </c>
      <c r="M2409" s="184">
        <v>168</v>
      </c>
      <c r="N2409" s="184">
        <v>137</v>
      </c>
      <c r="O2409" s="184">
        <v>133</v>
      </c>
      <c r="P2409" s="184">
        <v>11</v>
      </c>
      <c r="Q2409" s="184">
        <v>131</v>
      </c>
      <c r="R2409" s="184">
        <v>4</v>
      </c>
      <c r="S2409" s="184">
        <v>115</v>
      </c>
      <c r="T2409" s="184">
        <v>9</v>
      </c>
      <c r="U2409" s="184">
        <v>131</v>
      </c>
      <c r="V2409" s="184">
        <v>4</v>
      </c>
      <c r="W2409" s="17">
        <f t="shared" si="360"/>
        <v>1.5037593984962405</v>
      </c>
      <c r="X2409" s="85">
        <v>5.7261025029032506E-2</v>
      </c>
      <c r="Y2409" s="85">
        <v>6.1123874145799467E-4</v>
      </c>
      <c r="Z2409" s="85">
        <v>1.6458170990087324E-3</v>
      </c>
      <c r="AA2409" s="85">
        <v>1.6539168536121571E-5</v>
      </c>
      <c r="AB2409" s="86">
        <v>0.28303653839419923</v>
      </c>
      <c r="AC2409" s="86">
        <v>1.7824777447853786E-5</v>
      </c>
      <c r="AD2409" s="20">
        <f t="shared" si="361"/>
        <v>9.3551834764116215</v>
      </c>
      <c r="AE2409" s="20">
        <f t="shared" si="362"/>
        <v>12.091357857826335</v>
      </c>
      <c r="AF2409" s="20">
        <f t="shared" si="363"/>
        <v>0.63053992866368735</v>
      </c>
      <c r="AG2409" s="21">
        <f t="shared" si="364"/>
        <v>310.17770024168198</v>
      </c>
      <c r="AH2409" s="21">
        <f t="shared" si="359"/>
        <v>411.23069187548083</v>
      </c>
      <c r="AI2409" s="22">
        <f t="shared" si="366"/>
        <v>25.832280179597944</v>
      </c>
      <c r="AJ2409" s="20">
        <f t="shared" si="365"/>
        <v>-0.95042719581298996</v>
      </c>
    </row>
    <row r="2410" spans="1:36">
      <c r="A2410" s="184" t="s">
        <v>2428</v>
      </c>
      <c r="B2410" s="185">
        <v>77.08</v>
      </c>
      <c r="C2410" s="185">
        <v>154</v>
      </c>
      <c r="D2410" s="12">
        <f t="shared" si="358"/>
        <v>0.50051948051948048</v>
      </c>
      <c r="E2410" s="186">
        <v>4.9700000000000001E-2</v>
      </c>
      <c r="F2410" s="186">
        <v>2.63E-3</v>
      </c>
      <c r="G2410" s="187">
        <v>0.16242999999999999</v>
      </c>
      <c r="H2410" s="187">
        <v>8.0300000000000007E-3</v>
      </c>
      <c r="I2410" s="186">
        <v>2.3730000000000001E-2</v>
      </c>
      <c r="J2410" s="186">
        <v>6.6E-4</v>
      </c>
      <c r="K2410" s="188">
        <v>8.1099999999999992E-3</v>
      </c>
      <c r="L2410" s="188">
        <v>4.2000000000000002E-4</v>
      </c>
      <c r="M2410" s="184">
        <v>181</v>
      </c>
      <c r="N2410" s="184">
        <v>65</v>
      </c>
      <c r="O2410" s="184">
        <v>153</v>
      </c>
      <c r="P2410" s="184">
        <v>7</v>
      </c>
      <c r="Q2410" s="184">
        <v>151</v>
      </c>
      <c r="R2410" s="184">
        <v>4</v>
      </c>
      <c r="S2410" s="184">
        <v>163</v>
      </c>
      <c r="T2410" s="184">
        <v>8</v>
      </c>
      <c r="U2410" s="184">
        <v>151</v>
      </c>
      <c r="V2410" s="184">
        <v>4</v>
      </c>
      <c r="W2410" s="17">
        <f t="shared" si="360"/>
        <v>1.3071895424836601</v>
      </c>
      <c r="X2410" s="85">
        <v>3.5256007066444439E-2</v>
      </c>
      <c r="Y2410" s="85">
        <v>9.7545456685161098E-5</v>
      </c>
      <c r="Z2410" s="85">
        <v>1.1926558458080013E-3</v>
      </c>
      <c r="AA2410" s="85">
        <v>3.4313259956028914E-6</v>
      </c>
      <c r="AB2410" s="86">
        <v>0.28285353461234947</v>
      </c>
      <c r="AC2410" s="86">
        <v>1.6106732562430419E-5</v>
      </c>
      <c r="AD2410" s="20">
        <f t="shared" si="361"/>
        <v>2.8834047341841362</v>
      </c>
      <c r="AE2410" s="20">
        <f t="shared" si="362"/>
        <v>6.0811069823984987</v>
      </c>
      <c r="AF2410" s="20">
        <f t="shared" si="363"/>
        <v>0.56979025932817129</v>
      </c>
      <c r="AG2410" s="21">
        <f t="shared" si="364"/>
        <v>567.71277837874356</v>
      </c>
      <c r="AH2410" s="21">
        <f t="shared" si="359"/>
        <v>810.74238884124679</v>
      </c>
      <c r="AI2410" s="22">
        <f t="shared" si="366"/>
        <v>22.946915268845828</v>
      </c>
      <c r="AJ2410" s="20">
        <f t="shared" si="365"/>
        <v>-0.96407663115036146</v>
      </c>
    </row>
    <row r="2411" spans="1:36">
      <c r="A2411" s="184" t="s">
        <v>2429</v>
      </c>
      <c r="B2411" s="185">
        <v>85.3</v>
      </c>
      <c r="C2411" s="185">
        <v>114.18</v>
      </c>
      <c r="D2411" s="12">
        <f t="shared" si="358"/>
        <v>0.74706603608337707</v>
      </c>
      <c r="E2411" s="186">
        <v>5.0110000000000002E-2</v>
      </c>
      <c r="F2411" s="186">
        <v>3.0699999999999998E-3</v>
      </c>
      <c r="G2411" s="187">
        <v>0.21052000000000001</v>
      </c>
      <c r="H2411" s="187">
        <v>1.1950000000000001E-2</v>
      </c>
      <c r="I2411" s="186">
        <v>3.0499999999999999E-2</v>
      </c>
      <c r="J2411" s="186">
        <v>9.3999999999999997E-4</v>
      </c>
      <c r="K2411" s="188">
        <v>8.5800000000000008E-3</v>
      </c>
      <c r="L2411" s="188">
        <v>4.6999999999999999E-4</v>
      </c>
      <c r="M2411" s="184">
        <v>200</v>
      </c>
      <c r="N2411" s="184">
        <v>76</v>
      </c>
      <c r="O2411" s="184">
        <v>194</v>
      </c>
      <c r="P2411" s="184">
        <v>10</v>
      </c>
      <c r="Q2411" s="184">
        <v>194</v>
      </c>
      <c r="R2411" s="184">
        <v>6</v>
      </c>
      <c r="S2411" s="184">
        <v>173</v>
      </c>
      <c r="T2411" s="184">
        <v>9</v>
      </c>
      <c r="U2411" s="184">
        <v>194</v>
      </c>
      <c r="V2411" s="184">
        <v>6</v>
      </c>
      <c r="W2411" s="17">
        <f t="shared" si="360"/>
        <v>0</v>
      </c>
      <c r="X2411" s="85">
        <v>4.4553280323014394E-2</v>
      </c>
      <c r="Y2411" s="85">
        <v>3.4325179922618511E-4</v>
      </c>
      <c r="Z2411" s="85">
        <v>1.4061617188809198E-3</v>
      </c>
      <c r="AA2411" s="85">
        <v>1.1329023293919866E-5</v>
      </c>
      <c r="AB2411" s="86">
        <v>0.28305873354088346</v>
      </c>
      <c r="AC2411" s="86">
        <v>1.2732934558973408E-5</v>
      </c>
      <c r="AD2411" s="20">
        <f t="shared" si="361"/>
        <v>10.140096646182872</v>
      </c>
      <c r="AE2411" s="20">
        <f t="shared" si="362"/>
        <v>14.226155412311314</v>
      </c>
      <c r="AF2411" s="20">
        <f t="shared" si="363"/>
        <v>0.45048171005924775</v>
      </c>
      <c r="AG2411" s="21">
        <f t="shared" si="364"/>
        <v>276.2134467842198</v>
      </c>
      <c r="AH2411" s="21">
        <f t="shared" si="359"/>
        <v>323.41620825168206</v>
      </c>
      <c r="AI2411" s="22">
        <f t="shared" si="366"/>
        <v>18.343810116122313</v>
      </c>
      <c r="AJ2411" s="20">
        <f t="shared" si="365"/>
        <v>-0.95764573135900843</v>
      </c>
    </row>
    <row r="2412" spans="1:36">
      <c r="A2412" s="184" t="s">
        <v>2430</v>
      </c>
      <c r="B2412" s="185">
        <v>35.229999999999997</v>
      </c>
      <c r="C2412" s="185">
        <v>68.56</v>
      </c>
      <c r="D2412" s="12">
        <f t="shared" si="358"/>
        <v>0.51385647607934648</v>
      </c>
      <c r="E2412" s="186">
        <v>5.9080000000000001E-2</v>
      </c>
      <c r="F2412" s="186">
        <v>2.82E-3</v>
      </c>
      <c r="G2412" s="187">
        <v>0.72358</v>
      </c>
      <c r="H2412" s="187">
        <v>3.1829999999999997E-2</v>
      </c>
      <c r="I2412" s="186">
        <v>8.8929999999999995E-2</v>
      </c>
      <c r="J2412" s="186">
        <v>2.5600000000000002E-3</v>
      </c>
      <c r="K2412" s="188">
        <v>2.8580000000000001E-2</v>
      </c>
      <c r="L2412" s="188">
        <v>1.5E-3</v>
      </c>
      <c r="M2412" s="184">
        <v>570</v>
      </c>
      <c r="N2412" s="184">
        <v>49</v>
      </c>
      <c r="O2412" s="184">
        <v>553</v>
      </c>
      <c r="P2412" s="184">
        <v>19</v>
      </c>
      <c r="Q2412" s="184">
        <v>549</v>
      </c>
      <c r="R2412" s="184">
        <v>15</v>
      </c>
      <c r="S2412" s="184">
        <v>570</v>
      </c>
      <c r="T2412" s="184">
        <v>29</v>
      </c>
      <c r="U2412" s="184">
        <v>549</v>
      </c>
      <c r="V2412" s="184">
        <v>15</v>
      </c>
      <c r="W2412" s="17">
        <f t="shared" si="360"/>
        <v>0.72332730560578662</v>
      </c>
      <c r="X2412" s="85">
        <v>3.3953489207444536E-3</v>
      </c>
      <c r="Y2412" s="85">
        <v>1.148890988772787E-4</v>
      </c>
      <c r="Z2412" s="85">
        <v>7.7584955419639245E-5</v>
      </c>
      <c r="AA2412" s="85">
        <v>3.2346319493585254E-6</v>
      </c>
      <c r="AB2412" s="86">
        <v>0.28239653800532105</v>
      </c>
      <c r="AC2412" s="86">
        <v>1.3985676867779432E-5</v>
      </c>
      <c r="AD2412" s="20">
        <f t="shared" si="361"/>
        <v>-13.277905686523983</v>
      </c>
      <c r="AE2412" s="20">
        <f t="shared" si="362"/>
        <v>-1.2114914140870514</v>
      </c>
      <c r="AF2412" s="20">
        <f t="shared" si="363"/>
        <v>0.49519098757013563</v>
      </c>
      <c r="AG2412" s="21">
        <f t="shared" si="364"/>
        <v>1179.7644091610314</v>
      </c>
      <c r="AH2412" s="21">
        <f t="shared" si="359"/>
        <v>1577.468568515382</v>
      </c>
      <c r="AI2412" s="22">
        <f t="shared" si="366"/>
        <v>19.124847309891038</v>
      </c>
      <c r="AJ2412" s="20">
        <f t="shared" si="365"/>
        <v>-0.99766310375242051</v>
      </c>
    </row>
    <row r="2413" spans="1:36">
      <c r="A2413" s="184" t="s">
        <v>2431</v>
      </c>
      <c r="B2413" s="185">
        <v>142.09</v>
      </c>
      <c r="C2413" s="185">
        <v>127.89</v>
      </c>
      <c r="D2413" s="12">
        <f t="shared" si="358"/>
        <v>1.1110329189146924</v>
      </c>
      <c r="E2413" s="186">
        <v>4.7649999999999998E-2</v>
      </c>
      <c r="F2413" s="186">
        <v>4.4999999999999997E-3</v>
      </c>
      <c r="G2413" s="187">
        <v>8.8330000000000006E-2</v>
      </c>
      <c r="H2413" s="187">
        <v>7.9100000000000004E-3</v>
      </c>
      <c r="I2413" s="186">
        <v>1.346E-2</v>
      </c>
      <c r="J2413" s="186">
        <v>4.8999999999999998E-4</v>
      </c>
      <c r="K2413" s="188">
        <v>4.7600000000000003E-3</v>
      </c>
      <c r="L2413" s="188">
        <v>2.5000000000000001E-4</v>
      </c>
      <c r="M2413" s="184">
        <v>82</v>
      </c>
      <c r="N2413" s="184">
        <v>131</v>
      </c>
      <c r="O2413" s="184">
        <v>86</v>
      </c>
      <c r="P2413" s="184">
        <v>7</v>
      </c>
      <c r="Q2413" s="184">
        <v>86</v>
      </c>
      <c r="R2413" s="184">
        <v>3</v>
      </c>
      <c r="S2413" s="184">
        <v>96</v>
      </c>
      <c r="T2413" s="184">
        <v>5</v>
      </c>
      <c r="U2413" s="184">
        <v>86</v>
      </c>
      <c r="V2413" s="184">
        <v>3</v>
      </c>
      <c r="W2413" s="17">
        <f t="shared" si="360"/>
        <v>0</v>
      </c>
      <c r="X2413" s="85">
        <v>1.825273132742886E-2</v>
      </c>
      <c r="Y2413" s="85">
        <v>1.0067273417815175E-4</v>
      </c>
      <c r="Z2413" s="85">
        <v>6.2089828599965586E-4</v>
      </c>
      <c r="AA2413" s="85">
        <v>4.5926765540207891E-6</v>
      </c>
      <c r="AB2413" s="86">
        <v>0.28271070903257123</v>
      </c>
      <c r="AC2413" s="86">
        <v>1.566474475049193E-5</v>
      </c>
      <c r="AD2413" s="20">
        <f t="shared" si="361"/>
        <v>-2.1675048246927453</v>
      </c>
      <c r="AE2413" s="20">
        <f t="shared" si="362"/>
        <v>-0.31615258684891678</v>
      </c>
      <c r="AF2413" s="20">
        <f t="shared" si="363"/>
        <v>0.55407539323481758</v>
      </c>
      <c r="AG2413" s="21">
        <f t="shared" si="364"/>
        <v>759.18171148010561</v>
      </c>
      <c r="AH2413" s="21">
        <f t="shared" si="359"/>
        <v>1168.1142330603052</v>
      </c>
      <c r="AI2413" s="22">
        <f t="shared" si="366"/>
        <v>21.900826615545725</v>
      </c>
      <c r="AJ2413" s="20">
        <f t="shared" si="365"/>
        <v>-0.98129824439760072</v>
      </c>
    </row>
    <row r="2414" spans="1:36">
      <c r="A2414" s="184" t="s">
        <v>2432</v>
      </c>
      <c r="B2414" s="185">
        <v>139.4</v>
      </c>
      <c r="C2414" s="185">
        <v>357.94</v>
      </c>
      <c r="D2414" s="12">
        <f t="shared" si="358"/>
        <v>0.38945074593507295</v>
      </c>
      <c r="E2414" s="186">
        <v>4.904E-2</v>
      </c>
      <c r="F2414" s="186">
        <v>2.2599999999999999E-3</v>
      </c>
      <c r="G2414" s="187">
        <v>0.10106999999999999</v>
      </c>
      <c r="H2414" s="187">
        <v>4.3699999999999998E-3</v>
      </c>
      <c r="I2414" s="186">
        <v>1.4959999999999999E-2</v>
      </c>
      <c r="J2414" s="186">
        <v>3.8000000000000002E-4</v>
      </c>
      <c r="K2414" s="188">
        <v>3.9500000000000004E-3</v>
      </c>
      <c r="L2414" s="188">
        <v>2.3000000000000001E-4</v>
      </c>
      <c r="M2414" s="184">
        <v>150</v>
      </c>
      <c r="N2414" s="184">
        <v>56</v>
      </c>
      <c r="O2414" s="184">
        <v>98</v>
      </c>
      <c r="P2414" s="184">
        <v>4</v>
      </c>
      <c r="Q2414" s="184">
        <v>96</v>
      </c>
      <c r="R2414" s="184">
        <v>2</v>
      </c>
      <c r="S2414" s="184">
        <v>80</v>
      </c>
      <c r="T2414" s="184">
        <v>5</v>
      </c>
      <c r="U2414" s="184">
        <v>96</v>
      </c>
      <c r="V2414" s="184">
        <v>2</v>
      </c>
      <c r="W2414" s="17">
        <f t="shared" si="360"/>
        <v>2.0408163265306123</v>
      </c>
      <c r="X2414" s="85">
        <v>4.7673139455787973E-2</v>
      </c>
      <c r="Y2414" s="85">
        <v>5.2130685678666616E-4</v>
      </c>
      <c r="Z2414" s="85">
        <v>1.5299213303558029E-3</v>
      </c>
      <c r="AA2414" s="85">
        <v>1.6906186773672575E-5</v>
      </c>
      <c r="AB2414" s="86">
        <v>0.28271032420409581</v>
      </c>
      <c r="AC2414" s="86">
        <v>1.6732994530332228E-5</v>
      </c>
      <c r="AD2414" s="20">
        <f t="shared" si="361"/>
        <v>-2.1811139682925695</v>
      </c>
      <c r="AE2414" s="20">
        <f t="shared" si="362"/>
        <v>-0.17187212210001412</v>
      </c>
      <c r="AF2414" s="20">
        <f t="shared" si="363"/>
        <v>0.59187329834375002</v>
      </c>
      <c r="AG2414" s="21">
        <f t="shared" si="364"/>
        <v>778.31489308824371</v>
      </c>
      <c r="AH2414" s="21">
        <f t="shared" si="359"/>
        <v>1166.4829057211648</v>
      </c>
      <c r="AI2414" s="22">
        <f t="shared" si="366"/>
        <v>23.963024908745865</v>
      </c>
      <c r="AJ2414" s="20">
        <f t="shared" si="365"/>
        <v>-0.95391803221819871</v>
      </c>
    </row>
    <row r="2415" spans="1:36">
      <c r="A2415" s="60" t="s">
        <v>2433</v>
      </c>
      <c r="B2415" s="61">
        <v>85.49</v>
      </c>
      <c r="C2415" s="61">
        <v>185.21</v>
      </c>
      <c r="D2415" s="12">
        <f t="shared" si="358"/>
        <v>0.46158414772420492</v>
      </c>
      <c r="E2415" s="178">
        <v>4.8719999999999999E-2</v>
      </c>
      <c r="F2415" s="178">
        <v>3.0999999999999999E-3</v>
      </c>
      <c r="G2415" s="179">
        <v>0.14735999999999999</v>
      </c>
      <c r="H2415" s="179">
        <v>8.77E-3</v>
      </c>
      <c r="I2415" s="178">
        <v>2.196E-2</v>
      </c>
      <c r="J2415" s="178">
        <v>6.7000000000000002E-4</v>
      </c>
      <c r="K2415" s="180">
        <v>6.4000000000000003E-3</v>
      </c>
      <c r="L2415" s="180">
        <v>4.2000000000000002E-4</v>
      </c>
      <c r="M2415" s="60">
        <v>134</v>
      </c>
      <c r="N2415" s="60">
        <v>81</v>
      </c>
      <c r="O2415" s="60">
        <v>140</v>
      </c>
      <c r="P2415" s="60">
        <v>8</v>
      </c>
      <c r="Q2415" s="60">
        <v>140</v>
      </c>
      <c r="R2415" s="60">
        <v>4</v>
      </c>
      <c r="S2415" s="60">
        <v>129</v>
      </c>
      <c r="T2415" s="60">
        <v>8</v>
      </c>
      <c r="U2415" s="60">
        <v>140</v>
      </c>
      <c r="V2415" s="60">
        <v>4</v>
      </c>
      <c r="W2415" s="17">
        <f t="shared" si="360"/>
        <v>0</v>
      </c>
      <c r="X2415" s="85">
        <v>2.6197450961903686E-2</v>
      </c>
      <c r="Y2415" s="85">
        <v>1.0538336119828323E-4</v>
      </c>
      <c r="Z2415" s="85">
        <v>9.3857023567128133E-4</v>
      </c>
      <c r="AA2415" s="85">
        <v>2.7501197202792182E-6</v>
      </c>
      <c r="AB2415" s="86">
        <v>0.28295694551428952</v>
      </c>
      <c r="AC2415" s="86">
        <v>1.694717813425877E-5</v>
      </c>
      <c r="AD2415" s="20">
        <f t="shared" si="361"/>
        <v>6.5404465183793725</v>
      </c>
      <c r="AE2415" s="20">
        <f t="shared" si="362"/>
        <v>9.5294504968412852</v>
      </c>
      <c r="AF2415" s="20">
        <f t="shared" si="363"/>
        <v>0.5995072833631625</v>
      </c>
      <c r="AG2415" s="21">
        <f t="shared" si="364"/>
        <v>417.37507617465963</v>
      </c>
      <c r="AH2415" s="21">
        <f t="shared" si="359"/>
        <v>582.13189135516291</v>
      </c>
      <c r="AI2415" s="22">
        <f t="shared" si="366"/>
        <v>24.048169567234368</v>
      </c>
      <c r="AJ2415" s="20">
        <f t="shared" si="365"/>
        <v>-0.9717298121785759</v>
      </c>
    </row>
    <row r="2416" spans="1:36">
      <c r="A2416" s="60" t="s">
        <v>2434</v>
      </c>
      <c r="B2416" s="61">
        <v>13.82</v>
      </c>
      <c r="C2416" s="61">
        <v>24.56</v>
      </c>
      <c r="D2416" s="12">
        <f t="shared" si="358"/>
        <v>0.56270358306188928</v>
      </c>
      <c r="E2416" s="178">
        <v>7.5639999999999999E-2</v>
      </c>
      <c r="F2416" s="178">
        <v>2.9299999999999999E-3</v>
      </c>
      <c r="G2416" s="179">
        <v>1.9167700000000001</v>
      </c>
      <c r="H2416" s="179">
        <v>6.8760000000000002E-2</v>
      </c>
      <c r="I2416" s="178">
        <v>0.18398999999999999</v>
      </c>
      <c r="J2416" s="178">
        <v>5.0600000000000003E-3</v>
      </c>
      <c r="K2416" s="180">
        <v>5.7000000000000002E-2</v>
      </c>
      <c r="L2416" s="180">
        <v>2.65E-3</v>
      </c>
      <c r="M2416" s="60">
        <v>1086</v>
      </c>
      <c r="N2416" s="60">
        <v>34</v>
      </c>
      <c r="O2416" s="60">
        <v>1087</v>
      </c>
      <c r="P2416" s="60">
        <v>24</v>
      </c>
      <c r="Q2416" s="60">
        <v>1089</v>
      </c>
      <c r="R2416" s="60">
        <v>28</v>
      </c>
      <c r="S2416" s="60">
        <v>1120</v>
      </c>
      <c r="T2416" s="60">
        <v>51</v>
      </c>
      <c r="U2416" s="60">
        <v>1086</v>
      </c>
      <c r="V2416" s="60">
        <v>34</v>
      </c>
      <c r="W2416" s="17">
        <f>100*(M2416-Q2416)/M2416</f>
        <v>-0.27624309392265195</v>
      </c>
      <c r="X2416" s="85">
        <v>1.6790751881692653E-2</v>
      </c>
      <c r="Y2416" s="85">
        <v>1.8300557164301211E-4</v>
      </c>
      <c r="Z2416" s="85">
        <v>5.0842394398628783E-4</v>
      </c>
      <c r="AA2416" s="85">
        <v>5.5829595660205886E-6</v>
      </c>
      <c r="AB2416" s="86">
        <v>0.28210893915244389</v>
      </c>
      <c r="AC2416" s="86">
        <v>1.5720905035550506E-5</v>
      </c>
      <c r="AD2416" s="20">
        <f t="shared" si="361"/>
        <v>-23.448603382093538</v>
      </c>
      <c r="AE2416" s="20">
        <f t="shared" si="362"/>
        <v>0.23247054938169143</v>
      </c>
      <c r="AF2416" s="20">
        <f t="shared" si="363"/>
        <v>0.55729713064451825</v>
      </c>
      <c r="AG2416" s="21">
        <f t="shared" si="364"/>
        <v>1589.1440878717231</v>
      </c>
      <c r="AH2416" s="21">
        <f t="shared" si="359"/>
        <v>1897.1859244258728</v>
      </c>
      <c r="AI2416" s="22">
        <f t="shared" si="366"/>
        <v>21.577086781612252</v>
      </c>
      <c r="AJ2416" s="20">
        <f t="shared" si="365"/>
        <v>-0.98468602578354558</v>
      </c>
    </row>
    <row r="2417" spans="1:36">
      <c r="A2417" s="60" t="s">
        <v>2435</v>
      </c>
      <c r="B2417" s="61">
        <v>89.03</v>
      </c>
      <c r="C2417" s="61">
        <v>274.05</v>
      </c>
      <c r="D2417" s="12">
        <f t="shared" si="358"/>
        <v>0.32486772486772486</v>
      </c>
      <c r="E2417" s="178">
        <v>4.7239999999999997E-2</v>
      </c>
      <c r="F2417" s="178">
        <v>3.4499999999999999E-3</v>
      </c>
      <c r="G2417" s="179">
        <v>9.7460000000000005E-2</v>
      </c>
      <c r="H2417" s="179">
        <v>6.6100000000000004E-3</v>
      </c>
      <c r="I2417" s="178">
        <v>1.498E-2</v>
      </c>
      <c r="J2417" s="178">
        <v>5.1000000000000004E-4</v>
      </c>
      <c r="K2417" s="180">
        <v>6.3699999999999998E-3</v>
      </c>
      <c r="L2417" s="180">
        <v>4.8000000000000001E-4</v>
      </c>
      <c r="M2417" s="60">
        <v>61</v>
      </c>
      <c r="N2417" s="60">
        <v>88</v>
      </c>
      <c r="O2417" s="60">
        <v>94</v>
      </c>
      <c r="P2417" s="60">
        <v>6</v>
      </c>
      <c r="Q2417" s="60">
        <v>96</v>
      </c>
      <c r="R2417" s="60">
        <v>3</v>
      </c>
      <c r="S2417" s="60">
        <v>128</v>
      </c>
      <c r="T2417" s="60">
        <v>10</v>
      </c>
      <c r="U2417" s="60">
        <v>96</v>
      </c>
      <c r="V2417" s="60">
        <v>3</v>
      </c>
      <c r="W2417" s="17">
        <f t="shared" si="360"/>
        <v>-2.1276595744680851</v>
      </c>
      <c r="X2417" s="85">
        <v>3.0350566798527909E-2</v>
      </c>
      <c r="Y2417" s="85">
        <v>1.646342577920075E-4</v>
      </c>
      <c r="Z2417" s="85">
        <v>1.0717604782015653E-3</v>
      </c>
      <c r="AA2417" s="85">
        <v>4.3918629851706205E-6</v>
      </c>
      <c r="AB2417" s="86">
        <v>0.28294591965603572</v>
      </c>
      <c r="AC2417" s="86">
        <v>1.8033909258534965E-5</v>
      </c>
      <c r="AD2417" s="20">
        <f t="shared" si="361"/>
        <v>6.150526078809726</v>
      </c>
      <c r="AE2417" s="20">
        <f t="shared" si="362"/>
        <v>8.1905641590784839</v>
      </c>
      <c r="AF2417" s="20">
        <f t="shared" si="363"/>
        <v>0.63788877331743543</v>
      </c>
      <c r="AG2417" s="21">
        <f t="shared" si="364"/>
        <v>434.55383699413687</v>
      </c>
      <c r="AH2417" s="21">
        <f t="shared" si="359"/>
        <v>633.73700780945137</v>
      </c>
      <c r="AI2417" s="22">
        <f t="shared" si="366"/>
        <v>25.673711184251715</v>
      </c>
      <c r="AJ2417" s="20">
        <f t="shared" si="365"/>
        <v>-0.96771805788549503</v>
      </c>
    </row>
    <row r="2418" spans="1:36">
      <c r="A2418" s="60" t="s">
        <v>2436</v>
      </c>
      <c r="B2418" s="61">
        <v>193.07</v>
      </c>
      <c r="C2418" s="61">
        <v>262.60000000000002</v>
      </c>
      <c r="D2418" s="12">
        <f t="shared" si="358"/>
        <v>0.73522467631378519</v>
      </c>
      <c r="E2418" s="178">
        <v>4.7829999999999998E-2</v>
      </c>
      <c r="F2418" s="178">
        <v>2.8999999999999998E-3</v>
      </c>
      <c r="G2418" s="179">
        <v>9.2939999999999995E-2</v>
      </c>
      <c r="H2418" s="179">
        <v>5.3099999999999996E-3</v>
      </c>
      <c r="I2418" s="178">
        <v>1.4109999999999999E-2</v>
      </c>
      <c r="J2418" s="178">
        <v>4.0000000000000002E-4</v>
      </c>
      <c r="K2418" s="180">
        <v>4.5500000000000002E-3</v>
      </c>
      <c r="L2418" s="180">
        <v>2.0000000000000001E-4</v>
      </c>
      <c r="M2418" s="60">
        <v>91</v>
      </c>
      <c r="N2418" s="60">
        <v>77</v>
      </c>
      <c r="O2418" s="60">
        <v>90</v>
      </c>
      <c r="P2418" s="60">
        <v>5</v>
      </c>
      <c r="Q2418" s="60">
        <v>90</v>
      </c>
      <c r="R2418" s="60">
        <v>3</v>
      </c>
      <c r="S2418" s="60">
        <v>92</v>
      </c>
      <c r="T2418" s="60">
        <v>4</v>
      </c>
      <c r="U2418" s="60">
        <v>90</v>
      </c>
      <c r="V2418" s="60">
        <v>3</v>
      </c>
      <c r="W2418" s="17">
        <f t="shared" si="360"/>
        <v>0</v>
      </c>
      <c r="X2418" s="85">
        <v>4.4995497547780108E-2</v>
      </c>
      <c r="Y2418" s="85">
        <v>9.7329446527860545E-4</v>
      </c>
      <c r="Z2418" s="85">
        <v>1.72234170168554E-3</v>
      </c>
      <c r="AA2418" s="85">
        <v>3.3779962850141038E-5</v>
      </c>
      <c r="AB2418" s="86">
        <v>0.28304139589012522</v>
      </c>
      <c r="AC2418" s="86">
        <v>1.5906932751324038E-5</v>
      </c>
      <c r="AD2418" s="20">
        <f t="shared" si="361"/>
        <v>9.5269648382867445</v>
      </c>
      <c r="AE2418" s="20">
        <f t="shared" si="362"/>
        <v>11.401377221611497</v>
      </c>
      <c r="AF2418" s="20">
        <f t="shared" si="363"/>
        <v>0.56264673194852888</v>
      </c>
      <c r="AG2418" s="21">
        <f t="shared" si="364"/>
        <v>303.76996751490327</v>
      </c>
      <c r="AH2418" s="21">
        <f t="shared" si="359"/>
        <v>423.6383870403476</v>
      </c>
      <c r="AI2418" s="22">
        <f t="shared" si="366"/>
        <v>23.103146689515484</v>
      </c>
      <c r="AJ2418" s="20">
        <f t="shared" si="365"/>
        <v>-0.948122237901038</v>
      </c>
    </row>
    <row r="2419" spans="1:36">
      <c r="A2419" s="60" t="s">
        <v>2437</v>
      </c>
      <c r="B2419" s="61">
        <v>95.12</v>
      </c>
      <c r="C2419" s="61">
        <v>100.3</v>
      </c>
      <c r="D2419" s="12">
        <f t="shared" si="358"/>
        <v>0.94835493519441683</v>
      </c>
      <c r="E2419" s="178">
        <v>4.972E-2</v>
      </c>
      <c r="F2419" s="178">
        <v>3.8800000000000002E-3</v>
      </c>
      <c r="G2419" s="179">
        <v>0.14182</v>
      </c>
      <c r="H2419" s="179">
        <v>1.042E-2</v>
      </c>
      <c r="I2419" s="178">
        <v>2.0709999999999999E-2</v>
      </c>
      <c r="J2419" s="178">
        <v>6.8999999999999997E-4</v>
      </c>
      <c r="K2419" s="180">
        <v>6.3299999999999997E-3</v>
      </c>
      <c r="L2419" s="180">
        <v>3.6000000000000002E-4</v>
      </c>
      <c r="M2419" s="60">
        <v>182</v>
      </c>
      <c r="N2419" s="60">
        <v>107</v>
      </c>
      <c r="O2419" s="60">
        <v>135</v>
      </c>
      <c r="P2419" s="60">
        <v>9</v>
      </c>
      <c r="Q2419" s="60">
        <v>132</v>
      </c>
      <c r="R2419" s="60">
        <v>4</v>
      </c>
      <c r="S2419" s="60">
        <v>128</v>
      </c>
      <c r="T2419" s="60">
        <v>7</v>
      </c>
      <c r="U2419" s="60">
        <v>132</v>
      </c>
      <c r="V2419" s="60">
        <v>4</v>
      </c>
      <c r="W2419" s="17">
        <f t="shared" si="360"/>
        <v>2.2222222222222223</v>
      </c>
      <c r="X2419" s="85">
        <v>5.9413499437491704E-2</v>
      </c>
      <c r="Y2419" s="85">
        <v>8.9410660591674948E-4</v>
      </c>
      <c r="Z2419" s="85">
        <v>1.7314815188087251E-3</v>
      </c>
      <c r="AA2419" s="85">
        <v>2.6419857304635772E-5</v>
      </c>
      <c r="AB2419" s="86">
        <v>0.28305709728281381</v>
      </c>
      <c r="AC2419" s="86">
        <v>1.9174513727459447E-5</v>
      </c>
      <c r="AD2419" s="20">
        <f t="shared" si="361"/>
        <v>10.08223172074274</v>
      </c>
      <c r="AE2419" s="20">
        <f t="shared" si="362"/>
        <v>12.832066172874246</v>
      </c>
      <c r="AF2419" s="20">
        <f t="shared" si="363"/>
        <v>0.67828746408477958</v>
      </c>
      <c r="AG2419" s="21">
        <f t="shared" si="364"/>
        <v>281.0352583765611</v>
      </c>
      <c r="AH2419" s="21">
        <f t="shared" si="359"/>
        <v>364.54683841287215</v>
      </c>
      <c r="AI2419" s="22">
        <f t="shared" si="366"/>
        <v>27.868971743240479</v>
      </c>
      <c r="AJ2419" s="20">
        <f t="shared" si="365"/>
        <v>-0.94784694220455645</v>
      </c>
    </row>
    <row r="2420" spans="1:36">
      <c r="A2420" s="60" t="s">
        <v>2438</v>
      </c>
      <c r="B2420" s="61">
        <v>20.97</v>
      </c>
      <c r="C2420" s="61">
        <v>50.02</v>
      </c>
      <c r="D2420" s="12">
        <f t="shared" si="358"/>
        <v>0.41923230707716908</v>
      </c>
      <c r="E2420" s="178">
        <v>4.6670000000000003E-2</v>
      </c>
      <c r="F2420" s="178">
        <v>8.3499999999999998E-3</v>
      </c>
      <c r="G2420" s="179">
        <v>0.10402</v>
      </c>
      <c r="H2420" s="179">
        <v>1.7950000000000001E-2</v>
      </c>
      <c r="I2420" s="178">
        <v>1.618E-2</v>
      </c>
      <c r="J2420" s="178">
        <v>8.4999999999999995E-4</v>
      </c>
      <c r="K2420" s="180">
        <v>5.1200000000000004E-3</v>
      </c>
      <c r="L2420" s="180">
        <v>8.5999999999999998E-4</v>
      </c>
      <c r="M2420" s="60">
        <v>32</v>
      </c>
      <c r="N2420" s="60">
        <v>254</v>
      </c>
      <c r="O2420" s="60">
        <v>100</v>
      </c>
      <c r="P2420" s="60">
        <v>17</v>
      </c>
      <c r="Q2420" s="60">
        <v>103</v>
      </c>
      <c r="R2420" s="60">
        <v>5</v>
      </c>
      <c r="S2420" s="60">
        <v>103</v>
      </c>
      <c r="T2420" s="60">
        <v>17</v>
      </c>
      <c r="U2420" s="60">
        <v>103</v>
      </c>
      <c r="V2420" s="60">
        <v>5</v>
      </c>
      <c r="W2420" s="17">
        <f t="shared" si="360"/>
        <v>-3</v>
      </c>
      <c r="X2420" s="85">
        <v>1.7192151408567651E-2</v>
      </c>
      <c r="Y2420" s="85">
        <v>1.5205121477308273E-4</v>
      </c>
      <c r="Z2420" s="85">
        <v>6.0179825212834323E-4</v>
      </c>
      <c r="AA2420" s="85">
        <v>4.18817337944702E-6</v>
      </c>
      <c r="AB2420" s="86">
        <v>0.28311544617131945</v>
      </c>
      <c r="AC2420" s="86">
        <v>1.7840986426508186E-5</v>
      </c>
      <c r="AD2420" s="20">
        <f t="shared" si="361"/>
        <v>12.145692335854275</v>
      </c>
      <c r="AE2420" s="20">
        <f t="shared" si="362"/>
        <v>14.367978888776278</v>
      </c>
      <c r="AF2420" s="20">
        <f t="shared" si="363"/>
        <v>0.6310744815806264</v>
      </c>
      <c r="AG2420" s="21">
        <f t="shared" si="364"/>
        <v>190.33065748451111</v>
      </c>
      <c r="AH2420" s="21">
        <f t="shared" si="359"/>
        <v>243.45150364890947</v>
      </c>
      <c r="AI2420" s="22">
        <f t="shared" si="366"/>
        <v>25.197781376403356</v>
      </c>
      <c r="AJ2420" s="20">
        <f t="shared" si="365"/>
        <v>-0.98187354662264026</v>
      </c>
    </row>
    <row r="2421" spans="1:36">
      <c r="A2421" s="60" t="s">
        <v>2439</v>
      </c>
      <c r="B2421" s="61">
        <v>117.41</v>
      </c>
      <c r="C2421" s="61">
        <v>260.47000000000003</v>
      </c>
      <c r="D2421" s="12">
        <f t="shared" si="358"/>
        <v>0.45076208392521205</v>
      </c>
      <c r="E2421" s="178">
        <v>4.8349999999999997E-2</v>
      </c>
      <c r="F2421" s="178">
        <v>2.2899999999999999E-3</v>
      </c>
      <c r="G2421" s="179">
        <v>0.12712999999999999</v>
      </c>
      <c r="H2421" s="179">
        <v>5.6100000000000004E-3</v>
      </c>
      <c r="I2421" s="178">
        <v>1.9089999999999999E-2</v>
      </c>
      <c r="J2421" s="178">
        <v>5.0000000000000001E-4</v>
      </c>
      <c r="K2421" s="180">
        <v>5.8199999999999997E-3</v>
      </c>
      <c r="L2421" s="180">
        <v>3.1E-4</v>
      </c>
      <c r="M2421" s="60">
        <v>116</v>
      </c>
      <c r="N2421" s="60">
        <v>57</v>
      </c>
      <c r="O2421" s="60">
        <v>122</v>
      </c>
      <c r="P2421" s="60">
        <v>5</v>
      </c>
      <c r="Q2421" s="60">
        <v>122</v>
      </c>
      <c r="R2421" s="60">
        <v>3</v>
      </c>
      <c r="S2421" s="60">
        <v>117</v>
      </c>
      <c r="T2421" s="60">
        <v>6</v>
      </c>
      <c r="U2421" s="60">
        <v>122</v>
      </c>
      <c r="V2421" s="60">
        <v>3</v>
      </c>
      <c r="W2421" s="17">
        <f t="shared" si="360"/>
        <v>0</v>
      </c>
      <c r="X2421" s="85">
        <v>3.7965128296213881E-2</v>
      </c>
      <c r="Y2421" s="85">
        <v>2.3646060860569822E-4</v>
      </c>
      <c r="Z2421" s="85">
        <v>1.3693967089536867E-3</v>
      </c>
      <c r="AA2421" s="85">
        <v>7.9857812322193243E-6</v>
      </c>
      <c r="AB2421" s="86">
        <v>0.28298246442685815</v>
      </c>
      <c r="AC2421" s="86">
        <v>1.641035884466633E-5</v>
      </c>
      <c r="AD2421" s="20">
        <f t="shared" si="361"/>
        <v>7.4429019442567856</v>
      </c>
      <c r="AE2421" s="20">
        <f t="shared" si="362"/>
        <v>10.012591399388704</v>
      </c>
      <c r="AF2421" s="20">
        <f t="shared" si="363"/>
        <v>0.58049430643630395</v>
      </c>
      <c r="AG2421" s="21">
        <f t="shared" si="364"/>
        <v>385.57805334282062</v>
      </c>
      <c r="AH2421" s="21">
        <f t="shared" si="359"/>
        <v>537.32220734509713</v>
      </c>
      <c r="AI2421" s="22">
        <f t="shared" si="366"/>
        <v>23.571225131983908</v>
      </c>
      <c r="AJ2421" s="20">
        <f t="shared" si="365"/>
        <v>-0.95875311117609374</v>
      </c>
    </row>
    <row r="2422" spans="1:36">
      <c r="A2422" s="66" t="s">
        <v>2440</v>
      </c>
      <c r="B2422" s="67">
        <v>243.54</v>
      </c>
      <c r="C2422" s="67">
        <v>525.58000000000004</v>
      </c>
      <c r="D2422" s="25">
        <f>B2422/C2422</f>
        <v>0.46337379656760147</v>
      </c>
      <c r="E2422" s="181">
        <v>5.595E-2</v>
      </c>
      <c r="F2422" s="181">
        <v>2.2100000000000002E-3</v>
      </c>
      <c r="G2422" s="182">
        <v>0.18046000000000001</v>
      </c>
      <c r="H2422" s="182">
        <v>6.5100000000000002E-3</v>
      </c>
      <c r="I2422" s="181">
        <v>2.342E-2</v>
      </c>
      <c r="J2422" s="181">
        <v>5.9999999999999995E-4</v>
      </c>
      <c r="K2422" s="183">
        <v>7.7499999999999999E-3</v>
      </c>
      <c r="L2422" s="183">
        <v>3.5E-4</v>
      </c>
      <c r="M2422" s="66">
        <v>450</v>
      </c>
      <c r="N2422" s="66">
        <v>39</v>
      </c>
      <c r="O2422" s="66">
        <v>168</v>
      </c>
      <c r="P2422" s="66">
        <v>6</v>
      </c>
      <c r="Q2422" s="66">
        <v>149</v>
      </c>
      <c r="R2422" s="66">
        <v>4</v>
      </c>
      <c r="S2422" s="66">
        <v>156</v>
      </c>
      <c r="T2422" s="66">
        <v>7</v>
      </c>
      <c r="U2422" s="66">
        <v>149</v>
      </c>
      <c r="V2422" s="66">
        <v>4</v>
      </c>
      <c r="W2422" s="30">
        <f>100*(O2422-Q2422)/O2422</f>
        <v>11.30952380952381</v>
      </c>
      <c r="X2422" s="88">
        <v>5.0430540886596938E-2</v>
      </c>
      <c r="Y2422" s="88">
        <v>1.3001496047237078E-3</v>
      </c>
      <c r="Z2422" s="88">
        <v>1.6740562498554169E-3</v>
      </c>
      <c r="AA2422" s="88">
        <v>4.5476202825815228E-5</v>
      </c>
      <c r="AB2422" s="32">
        <v>0.28249009794510183</v>
      </c>
      <c r="AC2422" s="32">
        <v>1.5772246135121329E-5</v>
      </c>
      <c r="AD2422" s="33">
        <f>((AB2422/0.282772)-1)*10000</f>
        <v>-9.9692351045432837</v>
      </c>
      <c r="AE2422" s="33">
        <f>((AB2422-Z2422*(EXP(0.00001865*U2422) -1))/(0.282772-0.0332*(EXP(0.00001867*U2422) -1))-1)*10000</f>
        <v>-6.8655537444439751</v>
      </c>
      <c r="AF2422" s="33">
        <f>(AC2422/(0.282772-0.0332*(EXP(0.00001867*U2422) -1)))*10000</f>
        <v>0.55795504509218552</v>
      </c>
      <c r="AG2422" s="34">
        <f>10000/0.1867*LN(1+(AB2422-0.28325)/(Z2422-0.0384))</f>
        <v>1096.9468152044406</v>
      </c>
      <c r="AH2422" s="34">
        <f>AG2422-(AG2422-U2422)*(-0.55-AJ2422)/(-0.55-0.16)</f>
        <v>1630.4360875882353</v>
      </c>
      <c r="AI2422" s="35">
        <f>AG2422-(1/0.00001867)*LN(1+(AB2422+AC2422-0.28325)/(Z2422-0.0384))</f>
        <v>22.541006003480788</v>
      </c>
      <c r="AJ2422" s="33">
        <f>Z2422/0.0332-1</f>
        <v>-0.94957661898025858</v>
      </c>
    </row>
    <row r="2423" spans="1:36">
      <c r="A2423" s="60" t="s">
        <v>2441</v>
      </c>
      <c r="B2423" s="61">
        <v>70.569999999999993</v>
      </c>
      <c r="C2423" s="61">
        <v>71.22</v>
      </c>
      <c r="D2423" s="12">
        <f t="shared" si="358"/>
        <v>0.99087335018253286</v>
      </c>
      <c r="E2423" s="178">
        <v>5.076E-2</v>
      </c>
      <c r="F2423" s="178">
        <v>5.3699999999999998E-3</v>
      </c>
      <c r="G2423" s="179">
        <v>0.15171999999999999</v>
      </c>
      <c r="H2423" s="179">
        <v>1.4829999999999999E-2</v>
      </c>
      <c r="I2423" s="178">
        <v>2.1700000000000001E-2</v>
      </c>
      <c r="J2423" s="178">
        <v>1E-3</v>
      </c>
      <c r="K2423" s="180">
        <v>6.2599999999999999E-3</v>
      </c>
      <c r="L2423" s="180">
        <v>5.1000000000000004E-4</v>
      </c>
      <c r="M2423" s="60">
        <v>230</v>
      </c>
      <c r="N2423" s="60">
        <v>138</v>
      </c>
      <c r="O2423" s="60">
        <v>143</v>
      </c>
      <c r="P2423" s="60">
        <v>13</v>
      </c>
      <c r="Q2423" s="60">
        <v>138</v>
      </c>
      <c r="R2423" s="60">
        <v>6</v>
      </c>
      <c r="S2423" s="60">
        <v>126</v>
      </c>
      <c r="T2423" s="60">
        <v>10</v>
      </c>
      <c r="U2423" s="60">
        <v>138</v>
      </c>
      <c r="V2423" s="60">
        <v>6</v>
      </c>
      <c r="W2423" s="17">
        <f t="shared" si="360"/>
        <v>3.4965034965034967</v>
      </c>
      <c r="X2423" s="85">
        <v>3.7818561289561632E-2</v>
      </c>
      <c r="Y2423" s="85">
        <v>2.6051751027868968E-4</v>
      </c>
      <c r="Z2423" s="85">
        <v>1.2446484746090585E-3</v>
      </c>
      <c r="AA2423" s="85">
        <v>6.338762118443887E-6</v>
      </c>
      <c r="AB2423" s="86">
        <v>0.28303044688236711</v>
      </c>
      <c r="AC2423" s="86">
        <v>1.718236733037793E-5</v>
      </c>
      <c r="AD2423" s="20">
        <f t="shared" si="361"/>
        <v>9.1397621535049822</v>
      </c>
      <c r="AE2423" s="20">
        <f t="shared" si="362"/>
        <v>12.058883042762591</v>
      </c>
      <c r="AF2423" s="20">
        <f t="shared" si="363"/>
        <v>0.60782444058593599</v>
      </c>
      <c r="AG2423" s="21">
        <f t="shared" si="364"/>
        <v>315.56870560215793</v>
      </c>
      <c r="AH2423" s="21">
        <f t="shared" ref="AH2423:AH2445" si="367">AG2423-(AG2423-U2423)*(-0.55-AJ2423)/(-0.55-0.16)</f>
        <v>418.73627064246881</v>
      </c>
      <c r="AI2423" s="22">
        <f t="shared" si="366"/>
        <v>24.629661113253178</v>
      </c>
      <c r="AJ2423" s="20">
        <f t="shared" si="365"/>
        <v>-0.962510588114185</v>
      </c>
    </row>
    <row r="2424" spans="1:36">
      <c r="A2424" s="60" t="s">
        <v>2442</v>
      </c>
      <c r="B2424" s="61">
        <v>100.03</v>
      </c>
      <c r="C2424" s="61">
        <v>510.46</v>
      </c>
      <c r="D2424" s="12">
        <f t="shared" ref="D2424:D2445" si="368">B2424/C2424</f>
        <v>0.19596050621008504</v>
      </c>
      <c r="E2424" s="178">
        <v>4.8689999999999997E-2</v>
      </c>
      <c r="F2424" s="178">
        <v>2.2300000000000002E-3</v>
      </c>
      <c r="G2424" s="179">
        <v>0.10458000000000001</v>
      </c>
      <c r="H2424" s="179">
        <v>4.5199999999999997E-3</v>
      </c>
      <c r="I2424" s="178">
        <v>1.559E-2</v>
      </c>
      <c r="J2424" s="178">
        <v>3.8999999999999999E-4</v>
      </c>
      <c r="K2424" s="180">
        <v>5.5999999999999999E-3</v>
      </c>
      <c r="L2424" s="180">
        <v>3.6000000000000002E-4</v>
      </c>
      <c r="M2424" s="60">
        <v>133</v>
      </c>
      <c r="N2424" s="60">
        <v>56</v>
      </c>
      <c r="O2424" s="60">
        <v>101</v>
      </c>
      <c r="P2424" s="60">
        <v>4</v>
      </c>
      <c r="Q2424" s="60">
        <v>100</v>
      </c>
      <c r="R2424" s="60">
        <v>2</v>
      </c>
      <c r="S2424" s="60">
        <v>113</v>
      </c>
      <c r="T2424" s="60">
        <v>7</v>
      </c>
      <c r="U2424" s="60">
        <v>100</v>
      </c>
      <c r="V2424" s="60">
        <v>2</v>
      </c>
      <c r="W2424" s="17">
        <f t="shared" si="360"/>
        <v>0.99009900990099009</v>
      </c>
      <c r="X2424" s="85">
        <v>4.9187919430467505E-2</v>
      </c>
      <c r="Y2424" s="85">
        <v>1.2654459755031064E-4</v>
      </c>
      <c r="Z2424" s="85">
        <v>1.7401737652387988E-3</v>
      </c>
      <c r="AA2424" s="85">
        <v>6.0167021295992647E-6</v>
      </c>
      <c r="AB2424" s="86">
        <v>0.28295653994600722</v>
      </c>
      <c r="AC2424" s="86">
        <v>1.617141181310782E-5</v>
      </c>
      <c r="AD2424" s="20">
        <f t="shared" si="361"/>
        <v>6.5261039285080535</v>
      </c>
      <c r="AE2424" s="20">
        <f t="shared" si="362"/>
        <v>8.6071885878058474</v>
      </c>
      <c r="AF2424" s="20">
        <f t="shared" si="363"/>
        <v>0.57201422774716626</v>
      </c>
      <c r="AG2424" s="21">
        <f t="shared" si="364"/>
        <v>427.05301314288249</v>
      </c>
      <c r="AH2424" s="21">
        <f t="shared" si="367"/>
        <v>610.19584968798347</v>
      </c>
      <c r="AI2424" s="22">
        <f t="shared" si="366"/>
        <v>23.444749510714018</v>
      </c>
      <c r="AJ2424" s="20">
        <f t="shared" si="365"/>
        <v>-0.94758512755304825</v>
      </c>
    </row>
    <row r="2425" spans="1:36">
      <c r="A2425" s="60" t="s">
        <v>2443</v>
      </c>
      <c r="B2425" s="61">
        <v>116.68</v>
      </c>
      <c r="C2425" s="61">
        <v>330.57</v>
      </c>
      <c r="D2425" s="12">
        <f t="shared" si="368"/>
        <v>0.3529660888767886</v>
      </c>
      <c r="E2425" s="178">
        <v>4.8570000000000002E-2</v>
      </c>
      <c r="F2425" s="178">
        <v>2.9299999999999999E-3</v>
      </c>
      <c r="G2425" s="179">
        <v>0.10095</v>
      </c>
      <c r="H2425" s="179">
        <v>5.79E-3</v>
      </c>
      <c r="I2425" s="178">
        <v>1.5089999999999999E-2</v>
      </c>
      <c r="J2425" s="178">
        <v>4.2000000000000002E-4</v>
      </c>
      <c r="K2425" s="180">
        <v>4.5500000000000002E-3</v>
      </c>
      <c r="L2425" s="180">
        <v>3.2000000000000003E-4</v>
      </c>
      <c r="M2425" s="60">
        <v>127</v>
      </c>
      <c r="N2425" s="60">
        <v>80</v>
      </c>
      <c r="O2425" s="60">
        <v>98</v>
      </c>
      <c r="P2425" s="60">
        <v>5</v>
      </c>
      <c r="Q2425" s="60">
        <v>97</v>
      </c>
      <c r="R2425" s="60">
        <v>3</v>
      </c>
      <c r="S2425" s="60">
        <v>92</v>
      </c>
      <c r="T2425" s="60">
        <v>6</v>
      </c>
      <c r="U2425" s="60">
        <v>97</v>
      </c>
      <c r="V2425" s="60">
        <v>3</v>
      </c>
      <c r="W2425" s="17">
        <f t="shared" si="360"/>
        <v>1.0204081632653061</v>
      </c>
      <c r="X2425" s="85">
        <v>4.5396638277913147E-2</v>
      </c>
      <c r="Y2425" s="85">
        <v>1.1095745837290216E-3</v>
      </c>
      <c r="Z2425" s="85">
        <v>1.3687209729058461E-3</v>
      </c>
      <c r="AA2425" s="85">
        <v>3.3208978615305001E-5</v>
      </c>
      <c r="AB2425" s="86">
        <v>0.28272708202049374</v>
      </c>
      <c r="AC2425" s="86">
        <v>1.7078185848587721E-5</v>
      </c>
      <c r="AD2425" s="20">
        <f t="shared" si="361"/>
        <v>-1.588487527276472</v>
      </c>
      <c r="AE2425" s="20">
        <f t="shared" si="362"/>
        <v>0.45215790424490976</v>
      </c>
      <c r="AF2425" s="20">
        <f t="shared" si="363"/>
        <v>0.60408460491458993</v>
      </c>
      <c r="AG2425" s="21">
        <f t="shared" si="364"/>
        <v>751.05562339642825</v>
      </c>
      <c r="AH2425" s="21">
        <f t="shared" si="367"/>
        <v>1127.6198251762066</v>
      </c>
      <c r="AI2425" s="22">
        <f t="shared" si="366"/>
        <v>24.363389366012257</v>
      </c>
      <c r="AJ2425" s="20">
        <f t="shared" si="365"/>
        <v>-0.9587734646715107</v>
      </c>
    </row>
    <row r="2426" spans="1:36">
      <c r="A2426" s="60" t="s">
        <v>2444</v>
      </c>
      <c r="B2426" s="61">
        <v>78.19</v>
      </c>
      <c r="C2426" s="61">
        <v>178.08</v>
      </c>
      <c r="D2426" s="12">
        <f t="shared" si="368"/>
        <v>0.4390723270440251</v>
      </c>
      <c r="E2426" s="178">
        <v>4.9489999999999999E-2</v>
      </c>
      <c r="F2426" s="178">
        <v>4.4200000000000003E-3</v>
      </c>
      <c r="G2426" s="179">
        <v>0.17047000000000001</v>
      </c>
      <c r="H2426" s="179">
        <v>1.413E-2</v>
      </c>
      <c r="I2426" s="178">
        <v>2.5010000000000001E-2</v>
      </c>
      <c r="J2426" s="178">
        <v>9.8999999999999999E-4</v>
      </c>
      <c r="K2426" s="180">
        <v>7.2199999999999999E-3</v>
      </c>
      <c r="L2426" s="180">
        <v>7.2000000000000005E-4</v>
      </c>
      <c r="M2426" s="60">
        <v>171</v>
      </c>
      <c r="N2426" s="60">
        <v>117</v>
      </c>
      <c r="O2426" s="60">
        <v>160</v>
      </c>
      <c r="P2426" s="60">
        <v>12</v>
      </c>
      <c r="Q2426" s="60">
        <v>159</v>
      </c>
      <c r="R2426" s="60">
        <v>6</v>
      </c>
      <c r="S2426" s="60">
        <v>145</v>
      </c>
      <c r="T2426" s="60">
        <v>14</v>
      </c>
      <c r="U2426" s="60">
        <v>159</v>
      </c>
      <c r="V2426" s="60">
        <v>6</v>
      </c>
      <c r="W2426" s="17">
        <f t="shared" si="360"/>
        <v>0.625</v>
      </c>
      <c r="X2426" s="85">
        <v>1.2255677235598884E-2</v>
      </c>
      <c r="Y2426" s="85">
        <v>1.5071269321175487E-4</v>
      </c>
      <c r="Z2426" s="85">
        <v>4.0113970396589351E-4</v>
      </c>
      <c r="AA2426" s="85">
        <v>5.4308576553793439E-6</v>
      </c>
      <c r="AB2426" s="86">
        <v>0.28274226674128428</v>
      </c>
      <c r="AC2426" s="86">
        <v>1.6253510226084685E-5</v>
      </c>
      <c r="AD2426" s="20">
        <f t="shared" si="361"/>
        <v>-1.051492322993175</v>
      </c>
      <c r="AE2426" s="20">
        <f t="shared" si="362"/>
        <v>2.3977177724132659</v>
      </c>
      <c r="AF2426" s="20">
        <f t="shared" si="363"/>
        <v>0.57499276795506615</v>
      </c>
      <c r="AG2426" s="21">
        <f t="shared" si="364"/>
        <v>710.9437989058066</v>
      </c>
      <c r="AH2426" s="21">
        <f t="shared" si="367"/>
        <v>1051.3745550382462</v>
      </c>
      <c r="AI2426" s="22">
        <f t="shared" si="366"/>
        <v>22.613064591605166</v>
      </c>
      <c r="AJ2426" s="20">
        <f t="shared" si="365"/>
        <v>-0.98791747879620806</v>
      </c>
    </row>
    <row r="2427" spans="1:36">
      <c r="A2427" s="60" t="s">
        <v>2445</v>
      </c>
      <c r="B2427" s="61">
        <v>573.04999999999995</v>
      </c>
      <c r="C2427" s="61">
        <v>550.95000000000005</v>
      </c>
      <c r="D2427" s="12">
        <f t="shared" si="368"/>
        <v>1.0401125328977219</v>
      </c>
      <c r="E2427" s="178">
        <v>4.4409999999999998E-2</v>
      </c>
      <c r="F2427" s="178">
        <v>1.7799999999999999E-3</v>
      </c>
      <c r="G2427" s="179">
        <v>8.9709999999999998E-2</v>
      </c>
      <c r="H2427" s="179">
        <v>3.3800000000000002E-3</v>
      </c>
      <c r="I2427" s="178">
        <v>1.4659999999999999E-2</v>
      </c>
      <c r="J2427" s="178">
        <v>3.5E-4</v>
      </c>
      <c r="K2427" s="180">
        <v>4.4600000000000004E-3</v>
      </c>
      <c r="L2427" s="180">
        <v>1.2999999999999999E-4</v>
      </c>
      <c r="M2427" s="60">
        <v>-49</v>
      </c>
      <c r="N2427" s="60">
        <v>39</v>
      </c>
      <c r="O2427" s="60">
        <v>87</v>
      </c>
      <c r="P2427" s="60">
        <v>3</v>
      </c>
      <c r="Q2427" s="60">
        <v>94</v>
      </c>
      <c r="R2427" s="60">
        <v>2</v>
      </c>
      <c r="S2427" s="60">
        <v>90</v>
      </c>
      <c r="T2427" s="60">
        <v>3</v>
      </c>
      <c r="U2427" s="60">
        <v>94</v>
      </c>
      <c r="V2427" s="60">
        <v>2</v>
      </c>
      <c r="W2427" s="17">
        <f t="shared" si="360"/>
        <v>-8.0459770114942533</v>
      </c>
      <c r="X2427" s="85">
        <v>4.0933688532584646E-2</v>
      </c>
      <c r="Y2427" s="85">
        <v>1.9651330135122224E-4</v>
      </c>
      <c r="Z2427" s="85">
        <v>1.4128905049992173E-3</v>
      </c>
      <c r="AA2427" s="85">
        <v>3.9464385043330516E-6</v>
      </c>
      <c r="AB2427" s="86">
        <v>0.28297601821836793</v>
      </c>
      <c r="AC2427" s="86">
        <v>1.8570917307837887E-5</v>
      </c>
      <c r="AD2427" s="20">
        <f t="shared" si="361"/>
        <v>7.214937064770055</v>
      </c>
      <c r="AE2427" s="20">
        <f t="shared" si="362"/>
        <v>9.1914758968347776</v>
      </c>
      <c r="AF2427" s="20">
        <f t="shared" si="363"/>
        <v>0.65688073804851266</v>
      </c>
      <c r="AG2427" s="21">
        <f t="shared" si="364"/>
        <v>395.29689257275186</v>
      </c>
      <c r="AH2427" s="21">
        <f t="shared" si="367"/>
        <v>568.20017003478745</v>
      </c>
      <c r="AI2427" s="22">
        <f t="shared" si="366"/>
        <v>26.701872434938593</v>
      </c>
      <c r="AJ2427" s="20">
        <f t="shared" si="365"/>
        <v>-0.95744305707833688</v>
      </c>
    </row>
    <row r="2428" spans="1:36">
      <c r="A2428" s="60" t="s">
        <v>2446</v>
      </c>
      <c r="B2428" s="61">
        <v>9.5299999999999994</v>
      </c>
      <c r="C2428" s="61">
        <v>58.89</v>
      </c>
      <c r="D2428" s="12">
        <f t="shared" si="368"/>
        <v>0.16182713533706911</v>
      </c>
      <c r="E2428" s="178">
        <v>5.9700000000000003E-2</v>
      </c>
      <c r="F2428" s="178">
        <v>2.2699999999999999E-3</v>
      </c>
      <c r="G2428" s="179">
        <v>0.75355000000000005</v>
      </c>
      <c r="H2428" s="179">
        <v>2.6440000000000002E-2</v>
      </c>
      <c r="I2428" s="178">
        <v>9.1619999999999993E-2</v>
      </c>
      <c r="J2428" s="178">
        <v>2.3500000000000001E-3</v>
      </c>
      <c r="K2428" s="180">
        <v>3.3070000000000002E-2</v>
      </c>
      <c r="L2428" s="180">
        <v>2.4599999999999999E-3</v>
      </c>
      <c r="M2428" s="60">
        <v>593</v>
      </c>
      <c r="N2428" s="60">
        <v>36</v>
      </c>
      <c r="O2428" s="60">
        <v>570</v>
      </c>
      <c r="P2428" s="60">
        <v>15</v>
      </c>
      <c r="Q2428" s="60">
        <v>565</v>
      </c>
      <c r="R2428" s="60">
        <v>14</v>
      </c>
      <c r="S2428" s="60">
        <v>658</v>
      </c>
      <c r="T2428" s="60">
        <v>48</v>
      </c>
      <c r="U2428" s="60">
        <v>565</v>
      </c>
      <c r="V2428" s="60">
        <v>14</v>
      </c>
      <c r="W2428" s="17">
        <f t="shared" si="360"/>
        <v>0.8771929824561403</v>
      </c>
      <c r="X2428" s="85">
        <v>2.8230786272895575E-2</v>
      </c>
      <c r="Y2428" s="85">
        <v>1.8299739978753295E-4</v>
      </c>
      <c r="Z2428" s="85">
        <v>9.6787277408473375E-4</v>
      </c>
      <c r="AA2428" s="85">
        <v>6.6385736303805936E-6</v>
      </c>
      <c r="AB2428" s="86">
        <v>0.28225919817475825</v>
      </c>
      <c r="AC2428" s="86">
        <v>1.494905822682559E-5</v>
      </c>
      <c r="AD2428" s="20">
        <f t="shared" si="361"/>
        <v>-18.134816220904959</v>
      </c>
      <c r="AE2428" s="20">
        <f t="shared" si="362"/>
        <v>-6.0544231681647354</v>
      </c>
      <c r="AF2428" s="20">
        <f t="shared" si="363"/>
        <v>0.5293202214117787</v>
      </c>
      <c r="AG2428" s="21">
        <f t="shared" si="364"/>
        <v>1399.3058215726364</v>
      </c>
      <c r="AH2428" s="21">
        <f t="shared" si="367"/>
        <v>1893.834375973393</v>
      </c>
      <c r="AI2428" s="22">
        <f t="shared" si="366"/>
        <v>20.843159166885926</v>
      </c>
      <c r="AJ2428" s="20">
        <f t="shared" si="365"/>
        <v>-0.97084720559985738</v>
      </c>
    </row>
    <row r="2429" spans="1:36">
      <c r="A2429" s="60" t="s">
        <v>2447</v>
      </c>
      <c r="B2429" s="61">
        <v>49.9</v>
      </c>
      <c r="C2429" s="61">
        <v>114.23</v>
      </c>
      <c r="D2429" s="12">
        <f t="shared" si="368"/>
        <v>0.43683795850477103</v>
      </c>
      <c r="E2429" s="178">
        <v>5.0819999999999997E-2</v>
      </c>
      <c r="F2429" s="178">
        <v>4.81E-3</v>
      </c>
      <c r="G2429" s="179">
        <v>0.11827</v>
      </c>
      <c r="H2429" s="179">
        <v>1.0699999999999999E-2</v>
      </c>
      <c r="I2429" s="178">
        <v>1.6889999999999999E-2</v>
      </c>
      <c r="J2429" s="178">
        <v>5.8E-4</v>
      </c>
      <c r="K2429" s="180">
        <v>2.0809999999999999E-2</v>
      </c>
      <c r="L2429" s="180">
        <v>8.5999999999999998E-4</v>
      </c>
      <c r="M2429" s="60">
        <v>233</v>
      </c>
      <c r="N2429" s="60">
        <v>142</v>
      </c>
      <c r="O2429" s="60">
        <v>114</v>
      </c>
      <c r="P2429" s="60">
        <v>10</v>
      </c>
      <c r="Q2429" s="60">
        <v>108</v>
      </c>
      <c r="R2429" s="60">
        <v>4</v>
      </c>
      <c r="S2429" s="60">
        <v>416</v>
      </c>
      <c r="T2429" s="60">
        <v>17</v>
      </c>
      <c r="U2429" s="60">
        <v>108</v>
      </c>
      <c r="V2429" s="60">
        <v>4</v>
      </c>
      <c r="W2429" s="17">
        <f t="shared" si="360"/>
        <v>5.2631578947368425</v>
      </c>
      <c r="X2429" s="85">
        <v>2.2680743185378032E-2</v>
      </c>
      <c r="Y2429" s="85">
        <v>1.6990136944609462E-4</v>
      </c>
      <c r="Z2429" s="85">
        <v>9.7778476930364248E-4</v>
      </c>
      <c r="AA2429" s="85">
        <v>6.625240970013455E-6</v>
      </c>
      <c r="AB2429" s="86">
        <v>0.2830875110081984</v>
      </c>
      <c r="AC2429" s="86">
        <v>1.7793084768654892E-5</v>
      </c>
      <c r="AD2429" s="20">
        <f t="shared" si="361"/>
        <v>11.157788189721796</v>
      </c>
      <c r="AE2429" s="20">
        <f t="shared" si="362"/>
        <v>13.461037896944639</v>
      </c>
      <c r="AF2429" s="20">
        <f t="shared" si="363"/>
        <v>0.62938700912088641</v>
      </c>
      <c r="AG2429" s="21">
        <f t="shared" si="364"/>
        <v>232.06464018949325</v>
      </c>
      <c r="AH2429" s="21">
        <f t="shared" si="367"/>
        <v>305.55086150480827</v>
      </c>
      <c r="AI2429" s="22">
        <f t="shared" si="366"/>
        <v>25.362882725057318</v>
      </c>
      <c r="AJ2429" s="20">
        <f t="shared" si="365"/>
        <v>-0.97054865152699876</v>
      </c>
    </row>
    <row r="2430" spans="1:36">
      <c r="A2430" s="60" t="s">
        <v>2448</v>
      </c>
      <c r="B2430" s="61">
        <v>191.92</v>
      </c>
      <c r="C2430" s="61">
        <v>336.07</v>
      </c>
      <c r="D2430" s="12">
        <f t="shared" si="368"/>
        <v>0.57107150296069265</v>
      </c>
      <c r="E2430" s="178">
        <v>4.9709999999999997E-2</v>
      </c>
      <c r="F2430" s="178">
        <v>1.4E-3</v>
      </c>
      <c r="G2430" s="179">
        <v>0.26355000000000001</v>
      </c>
      <c r="H2430" s="179">
        <v>6.94E-3</v>
      </c>
      <c r="I2430" s="178">
        <v>3.848E-2</v>
      </c>
      <c r="J2430" s="178">
        <v>8.5999999999999998E-4</v>
      </c>
      <c r="K2430" s="180">
        <v>1.353E-2</v>
      </c>
      <c r="L2430" s="180">
        <v>4.0000000000000002E-4</v>
      </c>
      <c r="M2430" s="60">
        <v>181</v>
      </c>
      <c r="N2430" s="60">
        <v>28</v>
      </c>
      <c r="O2430" s="60">
        <v>238</v>
      </c>
      <c r="P2430" s="60">
        <v>6</v>
      </c>
      <c r="Q2430" s="60">
        <v>243</v>
      </c>
      <c r="R2430" s="60">
        <v>5</v>
      </c>
      <c r="S2430" s="60">
        <v>272</v>
      </c>
      <c r="T2430" s="60">
        <v>8</v>
      </c>
      <c r="U2430" s="60">
        <v>243</v>
      </c>
      <c r="V2430" s="60">
        <v>5</v>
      </c>
      <c r="W2430" s="17">
        <f t="shared" si="360"/>
        <v>-2.1008403361344539</v>
      </c>
      <c r="X2430" s="85">
        <v>9.3154073039692212E-2</v>
      </c>
      <c r="Y2430" s="85">
        <v>1.2193990974989554E-3</v>
      </c>
      <c r="Z2430" s="85">
        <v>3.3976922225374667E-3</v>
      </c>
      <c r="AA2430" s="85">
        <v>3.9469053676690843E-5</v>
      </c>
      <c r="AB2430" s="86">
        <v>0.28290854584627073</v>
      </c>
      <c r="AC2430" s="86">
        <v>1.9588734353908066E-5</v>
      </c>
      <c r="AD2430" s="20">
        <f t="shared" si="361"/>
        <v>4.8288319306966088</v>
      </c>
      <c r="AE2430" s="20">
        <f t="shared" si="362"/>
        <v>9.6269200508669606</v>
      </c>
      <c r="AF2430" s="20">
        <f t="shared" si="363"/>
        <v>0.69310956645838084</v>
      </c>
      <c r="AG2430" s="21">
        <f t="shared" si="364"/>
        <v>519.97402664315803</v>
      </c>
      <c r="AH2430" s="21">
        <f t="shared" si="367"/>
        <v>655.59762505985736</v>
      </c>
      <c r="AI2430" s="22">
        <f t="shared" si="366"/>
        <v>29.694065616767432</v>
      </c>
      <c r="AJ2430" s="20">
        <f t="shared" si="365"/>
        <v>-0.89765987281513659</v>
      </c>
    </row>
    <row r="2431" spans="1:36">
      <c r="A2431" s="60" t="s">
        <v>2449</v>
      </c>
      <c r="B2431" s="61">
        <v>63.68</v>
      </c>
      <c r="C2431" s="61">
        <v>132.26</v>
      </c>
      <c r="D2431" s="12">
        <f t="shared" si="368"/>
        <v>0.4814758808407682</v>
      </c>
      <c r="E2431" s="178">
        <v>0.10048</v>
      </c>
      <c r="F2431" s="178">
        <v>2.8300000000000001E-3</v>
      </c>
      <c r="G2431" s="179">
        <v>3.95478</v>
      </c>
      <c r="H2431" s="179">
        <v>0.10306</v>
      </c>
      <c r="I2431" s="178">
        <v>0.28570000000000001</v>
      </c>
      <c r="J2431" s="178">
        <v>7.3499999999999998E-3</v>
      </c>
      <c r="K2431" s="180">
        <v>8.3970000000000003E-2</v>
      </c>
      <c r="L2431" s="180">
        <v>3.63E-3</v>
      </c>
      <c r="M2431" s="60">
        <v>1633</v>
      </c>
      <c r="N2431" s="60">
        <v>22</v>
      </c>
      <c r="O2431" s="60">
        <v>1625</v>
      </c>
      <c r="P2431" s="60">
        <v>21</v>
      </c>
      <c r="Q2431" s="60">
        <v>1620</v>
      </c>
      <c r="R2431" s="60">
        <v>37</v>
      </c>
      <c r="S2431" s="60">
        <v>1630</v>
      </c>
      <c r="T2431" s="60">
        <v>68</v>
      </c>
      <c r="U2431" s="60">
        <v>1633</v>
      </c>
      <c r="V2431" s="60">
        <v>22</v>
      </c>
      <c r="W2431" s="17">
        <f>100*(M2431-Q2431)/M2431</f>
        <v>0.79608083282302511</v>
      </c>
      <c r="X2431" s="85">
        <v>2.8748983278665197E-2</v>
      </c>
      <c r="Y2431" s="85">
        <v>1.1813120720755321E-4</v>
      </c>
      <c r="Z2431" s="85">
        <v>1.0939183872468062E-3</v>
      </c>
      <c r="AA2431" s="85">
        <v>2.9543679885718586E-6</v>
      </c>
      <c r="AB2431" s="86">
        <v>0.28213261528105282</v>
      </c>
      <c r="AC2431" s="86">
        <v>1.6226654901692386E-5</v>
      </c>
      <c r="AD2431" s="20">
        <f t="shared" si="361"/>
        <v>-22.611316500473766</v>
      </c>
      <c r="AE2431" s="20">
        <f t="shared" si="362"/>
        <v>12.585187610423265</v>
      </c>
      <c r="AF2431" s="20">
        <f t="shared" si="363"/>
        <v>0.57593570765077662</v>
      </c>
      <c r="AG2431" s="21">
        <f t="shared" si="364"/>
        <v>1580.7185890272572</v>
      </c>
      <c r="AH2431" s="21">
        <f t="shared" si="367"/>
        <v>1550.0087348291202</v>
      </c>
      <c r="AI2431" s="22">
        <f t="shared" si="366"/>
        <v>22.624545323873917</v>
      </c>
      <c r="AJ2431" s="20">
        <f t="shared" si="365"/>
        <v>-0.96705065098654197</v>
      </c>
    </row>
    <row r="2432" spans="1:36">
      <c r="A2432" s="60" t="s">
        <v>2450</v>
      </c>
      <c r="B2432" s="61">
        <v>93.94</v>
      </c>
      <c r="C2432" s="61">
        <v>176.33</v>
      </c>
      <c r="D2432" s="12">
        <f t="shared" si="368"/>
        <v>0.53275109170305668</v>
      </c>
      <c r="E2432" s="178">
        <v>5.0279999999999998E-2</v>
      </c>
      <c r="F2432" s="178">
        <v>3.3999999999999998E-3</v>
      </c>
      <c r="G2432" s="179">
        <v>0.24035000000000001</v>
      </c>
      <c r="H2432" s="179">
        <v>1.4959999999999999E-2</v>
      </c>
      <c r="I2432" s="178">
        <v>3.4700000000000002E-2</v>
      </c>
      <c r="J2432" s="178">
        <v>1.17E-3</v>
      </c>
      <c r="K2432" s="180">
        <v>1.2869999999999999E-2</v>
      </c>
      <c r="L2432" s="180">
        <v>8.1999999999999998E-4</v>
      </c>
      <c r="M2432" s="60">
        <v>208</v>
      </c>
      <c r="N2432" s="60">
        <v>83</v>
      </c>
      <c r="O2432" s="60">
        <v>219</v>
      </c>
      <c r="P2432" s="60">
        <v>12</v>
      </c>
      <c r="Q2432" s="60">
        <v>220</v>
      </c>
      <c r="R2432" s="60">
        <v>7</v>
      </c>
      <c r="S2432" s="60">
        <v>258</v>
      </c>
      <c r="T2432" s="60">
        <v>16</v>
      </c>
      <c r="U2432" s="60">
        <v>220</v>
      </c>
      <c r="V2432" s="60">
        <v>7</v>
      </c>
      <c r="W2432" s="17">
        <f t="shared" si="360"/>
        <v>-0.45662100456621002</v>
      </c>
      <c r="X2432" s="85">
        <v>2.7991432797796797E-2</v>
      </c>
      <c r="Y2432" s="85">
        <v>5.6654799433049954E-5</v>
      </c>
      <c r="Z2432" s="85">
        <v>8.7467374790121326E-4</v>
      </c>
      <c r="AA2432" s="85">
        <v>4.6766645616044784E-6</v>
      </c>
      <c r="AB2432" s="86">
        <v>0.2824275891029035</v>
      </c>
      <c r="AC2432" s="86">
        <v>1.6381776520756992E-5</v>
      </c>
      <c r="AD2432" s="20">
        <f t="shared" si="361"/>
        <v>-12.179809072203618</v>
      </c>
      <c r="AE2432" s="20">
        <f t="shared" si="362"/>
        <v>-7.4782200822864908</v>
      </c>
      <c r="AF2432" s="20">
        <f t="shared" si="363"/>
        <v>0.57960818757294164</v>
      </c>
      <c r="AG2432" s="21">
        <f t="shared" si="364"/>
        <v>1161.1917029863664</v>
      </c>
      <c r="AH2432" s="21">
        <f t="shared" si="367"/>
        <v>1722.7973524124525</v>
      </c>
      <c r="AI2432" s="22">
        <f t="shared" si="366"/>
        <v>22.885990686698506</v>
      </c>
      <c r="AJ2432" s="20">
        <f t="shared" si="365"/>
        <v>-0.97365440518369839</v>
      </c>
    </row>
    <row r="2433" spans="1:36">
      <c r="A2433" s="60" t="s">
        <v>2451</v>
      </c>
      <c r="B2433" s="61">
        <v>25.21</v>
      </c>
      <c r="C2433" s="61">
        <v>21.06</v>
      </c>
      <c r="D2433" s="12">
        <f t="shared" si="368"/>
        <v>1.1970560303893638</v>
      </c>
      <c r="E2433" s="178">
        <v>0.13789999999999999</v>
      </c>
      <c r="F2433" s="178">
        <v>4.7499999999999999E-3</v>
      </c>
      <c r="G2433" s="179">
        <v>7.8274299999999997</v>
      </c>
      <c r="H2433" s="179">
        <v>0.25219999999999998</v>
      </c>
      <c r="I2433" s="178">
        <v>0.41197</v>
      </c>
      <c r="J2433" s="178">
        <v>1.29E-2</v>
      </c>
      <c r="K2433" s="180">
        <v>0.12136</v>
      </c>
      <c r="L2433" s="180">
        <v>4.79E-3</v>
      </c>
      <c r="M2433" s="60">
        <v>2201</v>
      </c>
      <c r="N2433" s="60">
        <v>25</v>
      </c>
      <c r="O2433" s="60">
        <v>2211</v>
      </c>
      <c r="P2433" s="60">
        <v>29</v>
      </c>
      <c r="Q2433" s="60">
        <v>2224</v>
      </c>
      <c r="R2433" s="60">
        <v>59</v>
      </c>
      <c r="S2433" s="60">
        <v>2315</v>
      </c>
      <c r="T2433" s="60">
        <v>86</v>
      </c>
      <c r="U2433" s="60">
        <v>2201</v>
      </c>
      <c r="V2433" s="60">
        <v>25</v>
      </c>
      <c r="W2433" s="17">
        <f>100*(M2433-Q2433)/M2433</f>
        <v>-1.044979554747842</v>
      </c>
      <c r="X2433" s="85">
        <v>1.1999511462967034E-2</v>
      </c>
      <c r="Y2433" s="85">
        <v>5.2678848266638707E-5</v>
      </c>
      <c r="Z2433" s="85">
        <v>3.5701686846674658E-4</v>
      </c>
      <c r="AA2433" s="85">
        <v>4.9014435241431646E-7</v>
      </c>
      <c r="AB2433" s="86">
        <v>0.28071443982767219</v>
      </c>
      <c r="AC2433" s="86">
        <v>1.8549040790148943E-5</v>
      </c>
      <c r="AD2433" s="20">
        <f t="shared" si="361"/>
        <v>-72.763928972028324</v>
      </c>
      <c r="AE2433" s="20">
        <f t="shared" si="362"/>
        <v>-24.160437693508953</v>
      </c>
      <c r="AF2433" s="20">
        <f t="shared" si="363"/>
        <v>0.65921837501577885</v>
      </c>
      <c r="AG2433" s="21">
        <f t="shared" si="364"/>
        <v>3455.9604359620362</v>
      </c>
      <c r="AH2433" s="21">
        <f t="shared" si="367"/>
        <v>4232.350511830693</v>
      </c>
      <c r="AI2433" s="22">
        <f t="shared" si="366"/>
        <v>24.489502679170982</v>
      </c>
      <c r="AJ2433" s="20">
        <f t="shared" si="365"/>
        <v>-0.98924647986545944</v>
      </c>
    </row>
    <row r="2434" spans="1:36">
      <c r="A2434" s="60" t="s">
        <v>2452</v>
      </c>
      <c r="B2434" s="61">
        <v>82.85</v>
      </c>
      <c r="C2434" s="61">
        <v>68.260000000000005</v>
      </c>
      <c r="D2434" s="12">
        <f t="shared" si="368"/>
        <v>1.2137415763258128</v>
      </c>
      <c r="E2434" s="178">
        <v>7.0830000000000004E-2</v>
      </c>
      <c r="F2434" s="178">
        <v>1.6000000000000001E-3</v>
      </c>
      <c r="G2434" s="179">
        <v>1.5567</v>
      </c>
      <c r="H2434" s="179">
        <v>3.2820000000000002E-2</v>
      </c>
      <c r="I2434" s="178">
        <v>0.15952</v>
      </c>
      <c r="J2434" s="178">
        <v>3.5000000000000001E-3</v>
      </c>
      <c r="K2434" s="180">
        <v>4.4859999999999997E-2</v>
      </c>
      <c r="L2434" s="180">
        <v>1.07E-3</v>
      </c>
      <c r="M2434" s="60">
        <v>953</v>
      </c>
      <c r="N2434" s="60">
        <v>20</v>
      </c>
      <c r="O2434" s="60">
        <v>953</v>
      </c>
      <c r="P2434" s="60">
        <v>13</v>
      </c>
      <c r="Q2434" s="60">
        <v>954</v>
      </c>
      <c r="R2434" s="60">
        <v>19</v>
      </c>
      <c r="S2434" s="60">
        <v>887</v>
      </c>
      <c r="T2434" s="60">
        <v>21</v>
      </c>
      <c r="U2434" s="60">
        <v>954</v>
      </c>
      <c r="V2434" s="60">
        <v>19</v>
      </c>
      <c r="W2434" s="17">
        <f t="shared" si="360"/>
        <v>-0.1049317943336831</v>
      </c>
      <c r="X2434" s="85">
        <v>2.5559219292835798E-2</v>
      </c>
      <c r="Y2434" s="85">
        <v>3.238559285466222E-4</v>
      </c>
      <c r="Z2434" s="85">
        <v>7.2963912717781962E-4</v>
      </c>
      <c r="AA2434" s="85">
        <v>8.4699388070827355E-6</v>
      </c>
      <c r="AB2434" s="86">
        <v>0.28209217194910602</v>
      </c>
      <c r="AC2434" s="86">
        <v>1.4889155816923072E-5</v>
      </c>
      <c r="AD2434" s="20">
        <f t="shared" si="361"/>
        <v>-24.041561784547973</v>
      </c>
      <c r="AE2434" s="20">
        <f t="shared" si="362"/>
        <v>-3.4126757205354963</v>
      </c>
      <c r="AF2434" s="20">
        <f t="shared" si="363"/>
        <v>0.52765610797752627</v>
      </c>
      <c r="AG2434" s="21">
        <f t="shared" si="364"/>
        <v>1621.4729507285981</v>
      </c>
      <c r="AH2434" s="21">
        <f t="shared" si="367"/>
        <v>2023.8584718002439</v>
      </c>
      <c r="AI2434" s="22">
        <f t="shared" si="366"/>
        <v>20.542907186717002</v>
      </c>
      <c r="AJ2434" s="20">
        <f t="shared" si="365"/>
        <v>-0.97802291785608975</v>
      </c>
    </row>
    <row r="2435" spans="1:36">
      <c r="A2435" s="60" t="s">
        <v>2453</v>
      </c>
      <c r="B2435" s="61">
        <v>464.8</v>
      </c>
      <c r="C2435" s="61">
        <v>327.2</v>
      </c>
      <c r="D2435" s="12">
        <f t="shared" si="368"/>
        <v>1.4205378973105136</v>
      </c>
      <c r="E2435" s="178">
        <v>4.9849999999999998E-2</v>
      </c>
      <c r="F2435" s="178">
        <v>1.67E-3</v>
      </c>
      <c r="G2435" s="179">
        <v>0.14193</v>
      </c>
      <c r="H2435" s="179">
        <v>4.3800000000000002E-3</v>
      </c>
      <c r="I2435" s="178">
        <v>2.0660000000000001E-2</v>
      </c>
      <c r="J2435" s="178">
        <v>4.8000000000000001E-4</v>
      </c>
      <c r="K2435" s="180">
        <v>6.94E-3</v>
      </c>
      <c r="L2435" s="180">
        <v>1.8000000000000001E-4</v>
      </c>
      <c r="M2435" s="60">
        <v>188</v>
      </c>
      <c r="N2435" s="60">
        <v>34</v>
      </c>
      <c r="O2435" s="60">
        <v>135</v>
      </c>
      <c r="P2435" s="60">
        <v>4</v>
      </c>
      <c r="Q2435" s="60">
        <v>132</v>
      </c>
      <c r="R2435" s="60">
        <v>3</v>
      </c>
      <c r="S2435" s="60">
        <v>140</v>
      </c>
      <c r="T2435" s="60">
        <v>4</v>
      </c>
      <c r="U2435" s="60">
        <v>132</v>
      </c>
      <c r="V2435" s="60">
        <v>3</v>
      </c>
      <c r="W2435" s="17">
        <f t="shared" si="360"/>
        <v>2.2222222222222223</v>
      </c>
      <c r="X2435" s="85">
        <v>3.6337837093955744E-2</v>
      </c>
      <c r="Y2435" s="85">
        <v>8.5671683076710223E-4</v>
      </c>
      <c r="Z2435" s="85">
        <v>1.2415081117396138E-3</v>
      </c>
      <c r="AA2435" s="85">
        <v>2.8645837340794373E-5</v>
      </c>
      <c r="AB2435" s="86">
        <v>0.28285178646590514</v>
      </c>
      <c r="AC2435" s="86">
        <v>1.5887753273548727E-5</v>
      </c>
      <c r="AD2435" s="20">
        <f t="shared" si="361"/>
        <v>2.8215829680844351</v>
      </c>
      <c r="AE2435" s="20">
        <f t="shared" si="362"/>
        <v>5.6120351534549862</v>
      </c>
      <c r="AF2435" s="20">
        <f t="shared" si="363"/>
        <v>0.56202019154661831</v>
      </c>
      <c r="AG2435" s="21">
        <f t="shared" si="364"/>
        <v>570.94839786837827</v>
      </c>
      <c r="AH2435" s="21">
        <f t="shared" si="367"/>
        <v>826.03625921085541</v>
      </c>
      <c r="AI2435" s="22">
        <f t="shared" si="366"/>
        <v>22.663269226989769</v>
      </c>
      <c r="AJ2435" s="20">
        <f t="shared" si="365"/>
        <v>-0.9626051773572406</v>
      </c>
    </row>
    <row r="2436" spans="1:36">
      <c r="A2436" s="60" t="s">
        <v>2454</v>
      </c>
      <c r="B2436" s="61">
        <v>173.05</v>
      </c>
      <c r="C2436" s="61">
        <v>228.97</v>
      </c>
      <c r="D2436" s="12">
        <f t="shared" si="368"/>
        <v>0.75577586583395207</v>
      </c>
      <c r="E2436" s="178">
        <v>4.8309999999999999E-2</v>
      </c>
      <c r="F2436" s="178">
        <v>2.97E-3</v>
      </c>
      <c r="G2436" s="179">
        <v>9.8430000000000004E-2</v>
      </c>
      <c r="H2436" s="179">
        <v>5.5799999999999999E-3</v>
      </c>
      <c r="I2436" s="178">
        <v>1.4789999999999999E-2</v>
      </c>
      <c r="J2436" s="178">
        <v>4.6000000000000001E-4</v>
      </c>
      <c r="K2436" s="180">
        <v>4.5799999999999999E-3</v>
      </c>
      <c r="L2436" s="180">
        <v>2.5000000000000001E-4</v>
      </c>
      <c r="M2436" s="60">
        <v>114</v>
      </c>
      <c r="N2436" s="60">
        <v>74</v>
      </c>
      <c r="O2436" s="60">
        <v>95</v>
      </c>
      <c r="P2436" s="60">
        <v>5</v>
      </c>
      <c r="Q2436" s="60">
        <v>95</v>
      </c>
      <c r="R2436" s="60">
        <v>3</v>
      </c>
      <c r="S2436" s="60">
        <v>92</v>
      </c>
      <c r="T2436" s="60">
        <v>5</v>
      </c>
      <c r="U2436" s="60">
        <v>95</v>
      </c>
      <c r="V2436" s="60">
        <v>3</v>
      </c>
      <c r="W2436" s="17">
        <f t="shared" si="360"/>
        <v>0</v>
      </c>
      <c r="X2436" s="85">
        <v>2.366285144475655E-2</v>
      </c>
      <c r="Y2436" s="85">
        <v>4.2079806718830381E-4</v>
      </c>
      <c r="Z2436" s="85">
        <v>8.6833195168272619E-4</v>
      </c>
      <c r="AA2436" s="85">
        <v>1.2195221899087017E-5</v>
      </c>
      <c r="AB2436" s="86">
        <v>0.28306442104822777</v>
      </c>
      <c r="AC2436" s="86">
        <v>1.303248421523146E-5</v>
      </c>
      <c r="AD2436" s="20">
        <f t="shared" si="361"/>
        <v>10.341230681529812</v>
      </c>
      <c r="AE2436" s="20">
        <f t="shared" si="362"/>
        <v>12.373628793693747</v>
      </c>
      <c r="AF2436" s="20">
        <f t="shared" si="363"/>
        <v>0.46097920261766079</v>
      </c>
      <c r="AG2436" s="21">
        <f t="shared" si="364"/>
        <v>264.18918367419218</v>
      </c>
      <c r="AH2436" s="21">
        <f t="shared" si="367"/>
        <v>365.18926979454733</v>
      </c>
      <c r="AI2436" s="22">
        <f t="shared" si="366"/>
        <v>18.510491295769611</v>
      </c>
      <c r="AJ2436" s="20">
        <f t="shared" si="365"/>
        <v>-0.97384542314208655</v>
      </c>
    </row>
    <row r="2437" spans="1:36">
      <c r="A2437" s="60" t="s">
        <v>2455</v>
      </c>
      <c r="B2437" s="61">
        <v>103.03</v>
      </c>
      <c r="C2437" s="61">
        <v>281.69</v>
      </c>
      <c r="D2437" s="12">
        <f t="shared" si="368"/>
        <v>0.36575668287834145</v>
      </c>
      <c r="E2437" s="178">
        <v>5.6079999999999998E-2</v>
      </c>
      <c r="F2437" s="178">
        <v>1.0499999999999999E-3</v>
      </c>
      <c r="G2437" s="179">
        <v>0.49867</v>
      </c>
      <c r="H2437" s="179">
        <v>8.7399999999999995E-3</v>
      </c>
      <c r="I2437" s="178">
        <v>6.4519999999999994E-2</v>
      </c>
      <c r="J2437" s="178">
        <v>1.33E-3</v>
      </c>
      <c r="K2437" s="180">
        <v>1.9439999999999999E-2</v>
      </c>
      <c r="L2437" s="180">
        <v>5.2999999999999998E-4</v>
      </c>
      <c r="M2437" s="60">
        <v>456</v>
      </c>
      <c r="N2437" s="60">
        <v>21</v>
      </c>
      <c r="O2437" s="60">
        <v>411</v>
      </c>
      <c r="P2437" s="60">
        <v>6</v>
      </c>
      <c r="Q2437" s="60">
        <v>403</v>
      </c>
      <c r="R2437" s="60">
        <v>8</v>
      </c>
      <c r="S2437" s="60">
        <v>389</v>
      </c>
      <c r="T2437" s="60">
        <v>11</v>
      </c>
      <c r="U2437" s="60">
        <v>403</v>
      </c>
      <c r="V2437" s="60">
        <v>8</v>
      </c>
      <c r="W2437" s="17">
        <f t="shared" ref="W2437:W2445" si="369">100*(O2437-Q2437)/O2437</f>
        <v>1.9464720194647203</v>
      </c>
      <c r="X2437" s="85">
        <v>2.9984701459797047E-2</v>
      </c>
      <c r="Y2437" s="85">
        <v>1.8107712760182418E-4</v>
      </c>
      <c r="Z2437" s="85">
        <v>9.3680803598661692E-4</v>
      </c>
      <c r="AA2437" s="85">
        <v>3.7064493713238862E-6</v>
      </c>
      <c r="AB2437" s="86">
        <v>0.28274446888166582</v>
      </c>
      <c r="AC2437" s="86">
        <v>1.3757568286302855E-5</v>
      </c>
      <c r="AD2437" s="20">
        <f t="shared" si="361"/>
        <v>-0.97361543343055246</v>
      </c>
      <c r="AE2437" s="20">
        <f t="shared" si="362"/>
        <v>7.6504183706149753</v>
      </c>
      <c r="AF2437" s="20">
        <f t="shared" si="363"/>
        <v>0.48695691959159726</v>
      </c>
      <c r="AG2437" s="21">
        <f t="shared" si="364"/>
        <v>717.93469285764638</v>
      </c>
      <c r="AH2437" s="21">
        <f t="shared" si="367"/>
        <v>905.02492534590431</v>
      </c>
      <c r="AI2437" s="22">
        <f t="shared" si="366"/>
        <v>19.411096129853377</v>
      </c>
      <c r="AJ2437" s="20">
        <f t="shared" si="365"/>
        <v>-0.9717828904823308</v>
      </c>
    </row>
    <row r="2438" spans="1:36">
      <c r="A2438" s="60" t="s">
        <v>2456</v>
      </c>
      <c r="B2438" s="61">
        <v>139.12</v>
      </c>
      <c r="C2438" s="61">
        <v>160.30000000000001</v>
      </c>
      <c r="D2438" s="12">
        <f t="shared" si="368"/>
        <v>0.86787273861509662</v>
      </c>
      <c r="E2438" s="178">
        <v>5.1819999999999998E-2</v>
      </c>
      <c r="F2438" s="178">
        <v>4.1799999999999997E-3</v>
      </c>
      <c r="G2438" s="179">
        <v>0.1242</v>
      </c>
      <c r="H2438" s="179">
        <v>9.2800000000000001E-3</v>
      </c>
      <c r="I2438" s="178">
        <v>1.7389999999999999E-2</v>
      </c>
      <c r="J2438" s="178">
        <v>6.3000000000000003E-4</v>
      </c>
      <c r="K2438" s="180">
        <v>6.3200000000000001E-3</v>
      </c>
      <c r="L2438" s="180">
        <v>3.6000000000000002E-4</v>
      </c>
      <c r="M2438" s="60">
        <v>277</v>
      </c>
      <c r="N2438" s="60">
        <v>106</v>
      </c>
      <c r="O2438" s="60">
        <v>119</v>
      </c>
      <c r="P2438" s="60">
        <v>8</v>
      </c>
      <c r="Q2438" s="60">
        <v>111</v>
      </c>
      <c r="R2438" s="60">
        <v>4</v>
      </c>
      <c r="S2438" s="60">
        <v>127</v>
      </c>
      <c r="T2438" s="60">
        <v>7</v>
      </c>
      <c r="U2438" s="60">
        <v>111</v>
      </c>
      <c r="V2438" s="60">
        <v>4</v>
      </c>
      <c r="W2438" s="17">
        <f t="shared" si="369"/>
        <v>6.7226890756302522</v>
      </c>
      <c r="X2438" s="85">
        <v>3.1552824550933736E-2</v>
      </c>
      <c r="Y2438" s="85">
        <v>3.6956706411565436E-4</v>
      </c>
      <c r="Z2438" s="85">
        <v>1.0674322541200146E-3</v>
      </c>
      <c r="AA2438" s="85">
        <v>7.5525289584931023E-6</v>
      </c>
      <c r="AB2438" s="86">
        <v>0.28306580621999389</v>
      </c>
      <c r="AC2438" s="86">
        <v>1.7305635804695969E-5</v>
      </c>
      <c r="AD2438" s="20">
        <f t="shared" si="361"/>
        <v>10.390216145652609</v>
      </c>
      <c r="AE2438" s="20">
        <f t="shared" si="362"/>
        <v>12.750768518117184</v>
      </c>
      <c r="AF2438" s="20">
        <f t="shared" si="363"/>
        <v>0.61214872474604354</v>
      </c>
      <c r="AG2438" s="21">
        <f t="shared" si="364"/>
        <v>263.61711445799324</v>
      </c>
      <c r="AH2438" s="21">
        <f t="shared" si="367"/>
        <v>353.43517230201286</v>
      </c>
      <c r="AI2438" s="22">
        <f t="shared" si="366"/>
        <v>24.712579731751646</v>
      </c>
      <c r="AJ2438" s="20">
        <f t="shared" si="365"/>
        <v>-0.96784842608072241</v>
      </c>
    </row>
    <row r="2439" spans="1:36">
      <c r="A2439" s="60" t="s">
        <v>2457</v>
      </c>
      <c r="B2439" s="61">
        <v>120.47</v>
      </c>
      <c r="C2439" s="61">
        <v>148.96</v>
      </c>
      <c r="D2439" s="12">
        <f t="shared" si="368"/>
        <v>0.80874060150375937</v>
      </c>
      <c r="E2439" s="178">
        <v>4.5580000000000002E-2</v>
      </c>
      <c r="F2439" s="178">
        <v>4.7000000000000002E-3</v>
      </c>
      <c r="G2439" s="179">
        <v>0.10611</v>
      </c>
      <c r="H2439" s="179">
        <v>1.0290000000000001E-2</v>
      </c>
      <c r="I2439" s="178">
        <v>1.6889999999999999E-2</v>
      </c>
      <c r="J2439" s="178">
        <v>6.8999999999999997E-4</v>
      </c>
      <c r="K2439" s="180">
        <v>5.2399999999999999E-3</v>
      </c>
      <c r="L2439" s="180">
        <v>4.0000000000000002E-4</v>
      </c>
      <c r="M2439" s="60">
        <v>-24</v>
      </c>
      <c r="N2439" s="60">
        <v>138</v>
      </c>
      <c r="O2439" s="60">
        <v>102</v>
      </c>
      <c r="P2439" s="60">
        <v>9</v>
      </c>
      <c r="Q2439" s="60">
        <v>108</v>
      </c>
      <c r="R2439" s="60">
        <v>4</v>
      </c>
      <c r="S2439" s="60">
        <v>106</v>
      </c>
      <c r="T2439" s="60">
        <v>8</v>
      </c>
      <c r="U2439" s="60">
        <v>108</v>
      </c>
      <c r="V2439" s="60">
        <v>4</v>
      </c>
      <c r="W2439" s="17">
        <f t="shared" si="369"/>
        <v>-5.882352941176471</v>
      </c>
      <c r="X2439" s="85">
        <v>3.7741525247090998E-2</v>
      </c>
      <c r="Y2439" s="85">
        <v>1.4672155189183439E-4</v>
      </c>
      <c r="Z2439" s="85">
        <v>1.509049828802944E-3</v>
      </c>
      <c r="AA2439" s="85">
        <v>5.898528659853048E-6</v>
      </c>
      <c r="AB2439" s="86">
        <v>0.28309615913263775</v>
      </c>
      <c r="AC2439" s="86">
        <v>1.965486529991985E-5</v>
      </c>
      <c r="AD2439" s="20">
        <f t="shared" si="361"/>
        <v>11.463622021901099</v>
      </c>
      <c r="AE2439" s="20">
        <f t="shared" si="362"/>
        <v>13.729054813780284</v>
      </c>
      <c r="AF2439" s="20">
        <f t="shared" si="363"/>
        <v>0.69524295795987634</v>
      </c>
      <c r="AG2439" s="21">
        <f t="shared" si="364"/>
        <v>222.89667662391963</v>
      </c>
      <c r="AH2439" s="21">
        <f t="shared" si="367"/>
        <v>288.36297301675881</v>
      </c>
      <c r="AI2439" s="22">
        <f t="shared" si="366"/>
        <v>28.425874995256066</v>
      </c>
      <c r="AJ2439" s="20">
        <f t="shared" si="365"/>
        <v>-0.95454669190352581</v>
      </c>
    </row>
    <row r="2440" spans="1:36">
      <c r="A2440" s="60" t="s">
        <v>2458</v>
      </c>
      <c r="B2440" s="61">
        <v>79.260000000000005</v>
      </c>
      <c r="C2440" s="61">
        <v>223</v>
      </c>
      <c r="D2440" s="12">
        <f t="shared" si="368"/>
        <v>0.35542600896860987</v>
      </c>
      <c r="E2440" s="178">
        <v>7.0309999999999997E-2</v>
      </c>
      <c r="F2440" s="178">
        <v>1.01E-3</v>
      </c>
      <c r="G2440" s="179">
        <v>1.5040800000000001</v>
      </c>
      <c r="H2440" s="179">
        <v>2.0570000000000001E-2</v>
      </c>
      <c r="I2440" s="178">
        <v>0.15523000000000001</v>
      </c>
      <c r="J2440" s="178">
        <v>3.1099999999999999E-3</v>
      </c>
      <c r="K2440" s="180">
        <v>4.7E-2</v>
      </c>
      <c r="L2440" s="180">
        <v>1.1100000000000001E-3</v>
      </c>
      <c r="M2440" s="60">
        <v>937</v>
      </c>
      <c r="N2440" s="60">
        <v>20</v>
      </c>
      <c r="O2440" s="60">
        <v>932</v>
      </c>
      <c r="P2440" s="60">
        <v>8</v>
      </c>
      <c r="Q2440" s="60">
        <v>930</v>
      </c>
      <c r="R2440" s="60">
        <v>17</v>
      </c>
      <c r="S2440" s="60">
        <v>928</v>
      </c>
      <c r="T2440" s="60">
        <v>21</v>
      </c>
      <c r="U2440" s="60">
        <v>930</v>
      </c>
      <c r="V2440" s="60">
        <v>17</v>
      </c>
      <c r="W2440" s="17">
        <f t="shared" si="369"/>
        <v>0.21459227467811159</v>
      </c>
      <c r="X2440" s="85">
        <v>2.4579871779718033E-2</v>
      </c>
      <c r="Y2440" s="85">
        <v>7.0785309050130549E-4</v>
      </c>
      <c r="Z2440" s="85">
        <v>7.9433220322180974E-4</v>
      </c>
      <c r="AA2440" s="85">
        <v>1.6300277127827274E-5</v>
      </c>
      <c r="AB2440" s="86">
        <v>0.28234845055750063</v>
      </c>
      <c r="AC2440" s="86">
        <v>1.6273332693976973E-5</v>
      </c>
      <c r="AD2440" s="20">
        <f t="shared" si="361"/>
        <v>-14.978478862808231</v>
      </c>
      <c r="AE2440" s="20">
        <f t="shared" si="362"/>
        <v>5.1044105267084028</v>
      </c>
      <c r="AF2440" s="20">
        <f t="shared" si="363"/>
        <v>0.57667894676476217</v>
      </c>
      <c r="AG2440" s="21">
        <f t="shared" si="364"/>
        <v>1268.929093400134</v>
      </c>
      <c r="AH2440" s="21">
        <f t="shared" si="367"/>
        <v>1472.3220325610664</v>
      </c>
      <c r="AI2440" s="22">
        <f t="shared" si="366"/>
        <v>22.640282100823015</v>
      </c>
      <c r="AJ2440" s="20">
        <f t="shared" si="365"/>
        <v>-0.97607433122825871</v>
      </c>
    </row>
    <row r="2441" spans="1:36">
      <c r="A2441" s="60" t="s">
        <v>2459</v>
      </c>
      <c r="B2441" s="61">
        <v>55.73</v>
      </c>
      <c r="C2441" s="61">
        <v>72.510000000000005</v>
      </c>
      <c r="D2441" s="12">
        <f t="shared" si="368"/>
        <v>0.76858364363536058</v>
      </c>
      <c r="E2441" s="178">
        <v>4.8800000000000003E-2</v>
      </c>
      <c r="F2441" s="178">
        <v>5.2199999999999998E-3</v>
      </c>
      <c r="G2441" s="179">
        <v>9.146E-2</v>
      </c>
      <c r="H2441" s="179">
        <v>9.1999999999999998E-3</v>
      </c>
      <c r="I2441" s="178">
        <v>1.3599999999999999E-2</v>
      </c>
      <c r="J2441" s="178">
        <v>5.6999999999999998E-4</v>
      </c>
      <c r="K2441" s="180">
        <v>5.7499999999999999E-3</v>
      </c>
      <c r="L2441" s="180">
        <v>4.2000000000000002E-4</v>
      </c>
      <c r="M2441" s="60">
        <v>138</v>
      </c>
      <c r="N2441" s="60">
        <v>148</v>
      </c>
      <c r="O2441" s="60">
        <v>89</v>
      </c>
      <c r="P2441" s="60">
        <v>9</v>
      </c>
      <c r="Q2441" s="60">
        <v>87</v>
      </c>
      <c r="R2441" s="60">
        <v>4</v>
      </c>
      <c r="S2441" s="60">
        <v>116</v>
      </c>
      <c r="T2441" s="60">
        <v>8</v>
      </c>
      <c r="U2441" s="60">
        <v>87</v>
      </c>
      <c r="V2441" s="60">
        <v>4</v>
      </c>
      <c r="W2441" s="17">
        <f t="shared" si="369"/>
        <v>2.2471910112359552</v>
      </c>
      <c r="X2441" s="85">
        <v>4.9344516786192269E-2</v>
      </c>
      <c r="Y2441" s="85">
        <v>1.1119728660874824E-4</v>
      </c>
      <c r="Z2441" s="85">
        <v>1.7445243285620748E-3</v>
      </c>
      <c r="AA2441" s="85">
        <v>5.0012232401117678E-6</v>
      </c>
      <c r="AB2441" s="86">
        <v>0.28304352319623571</v>
      </c>
      <c r="AC2441" s="86">
        <v>2.0016045691056237E-5</v>
      </c>
      <c r="AD2441" s="20">
        <f t="shared" si="361"/>
        <v>9.6021952751934592</v>
      </c>
      <c r="AE2441" s="20">
        <f t="shared" si="362"/>
        <v>11.412804791777198</v>
      </c>
      <c r="AF2441" s="20">
        <f t="shared" si="363"/>
        <v>0.70798617649536555</v>
      </c>
      <c r="AG2441" s="21">
        <f t="shared" si="364"/>
        <v>300.86230788516514</v>
      </c>
      <c r="AH2441" s="21">
        <f t="shared" si="367"/>
        <v>420.5812490329788</v>
      </c>
      <c r="AI2441" s="22">
        <f t="shared" si="366"/>
        <v>29.091999308806578</v>
      </c>
      <c r="AJ2441" s="20">
        <f t="shared" si="365"/>
        <v>-0.94745408648909413</v>
      </c>
    </row>
    <row r="2442" spans="1:36">
      <c r="A2442" s="60" t="s">
        <v>2460</v>
      </c>
      <c r="B2442" s="61">
        <v>109.29</v>
      </c>
      <c r="C2442" s="61">
        <v>93.4</v>
      </c>
      <c r="D2442" s="12">
        <f t="shared" si="368"/>
        <v>1.1701284796573876</v>
      </c>
      <c r="E2442" s="178">
        <v>5.8680000000000003E-2</v>
      </c>
      <c r="F2442" s="178">
        <v>1.58E-3</v>
      </c>
      <c r="G2442" s="179">
        <v>0.71638000000000002</v>
      </c>
      <c r="H2442" s="179">
        <v>1.7840000000000002E-2</v>
      </c>
      <c r="I2442" s="178">
        <v>8.8590000000000002E-2</v>
      </c>
      <c r="J2442" s="178">
        <v>2E-3</v>
      </c>
      <c r="K2442" s="180">
        <v>2.896E-2</v>
      </c>
      <c r="L2442" s="180">
        <v>7.2999999999999996E-4</v>
      </c>
      <c r="M2442" s="60">
        <v>555</v>
      </c>
      <c r="N2442" s="60">
        <v>24</v>
      </c>
      <c r="O2442" s="60">
        <v>549</v>
      </c>
      <c r="P2442" s="60">
        <v>11</v>
      </c>
      <c r="Q2442" s="60">
        <v>547</v>
      </c>
      <c r="R2442" s="60">
        <v>12</v>
      </c>
      <c r="S2442" s="60">
        <v>577</v>
      </c>
      <c r="T2442" s="60">
        <v>14</v>
      </c>
      <c r="U2442" s="60">
        <v>547</v>
      </c>
      <c r="V2442" s="60">
        <v>12</v>
      </c>
      <c r="W2442" s="17">
        <f t="shared" si="369"/>
        <v>0.36429872495446264</v>
      </c>
      <c r="X2442" s="85">
        <v>5.4493525466315709E-3</v>
      </c>
      <c r="Y2442" s="85">
        <v>2.8827479590427678E-5</v>
      </c>
      <c r="Z2442" s="85">
        <v>1.6538111702142834E-4</v>
      </c>
      <c r="AA2442" s="85">
        <v>7.895327842259068E-7</v>
      </c>
      <c r="AB2442" s="86">
        <v>0.28204233549040481</v>
      </c>
      <c r="AC2442" s="86">
        <v>1.7753618113243133E-5</v>
      </c>
      <c r="AD2442" s="20">
        <f t="shared" si="361"/>
        <v>-25.803987297017272</v>
      </c>
      <c r="AE2442" s="20">
        <f t="shared" si="362"/>
        <v>-13.828798102828443</v>
      </c>
      <c r="AF2442" s="20">
        <f t="shared" si="363"/>
        <v>0.62859972985893919</v>
      </c>
      <c r="AG2442" s="21">
        <f t="shared" si="364"/>
        <v>1665.6167495397451</v>
      </c>
      <c r="AH2442" s="21">
        <f t="shared" si="367"/>
        <v>2366.7509829762812</v>
      </c>
      <c r="AI2442" s="22">
        <f t="shared" si="366"/>
        <v>24.114500280378707</v>
      </c>
      <c r="AJ2442" s="20">
        <f t="shared" si="365"/>
        <v>-0.99501864105357141</v>
      </c>
    </row>
    <row r="2443" spans="1:36">
      <c r="A2443" s="60" t="s">
        <v>2461</v>
      </c>
      <c r="B2443" s="61">
        <v>87.21</v>
      </c>
      <c r="C2443" s="61">
        <v>95.06</v>
      </c>
      <c r="D2443" s="12">
        <f t="shared" si="368"/>
        <v>0.91742057647801378</v>
      </c>
      <c r="E2443" s="178">
        <v>4.7829999999999998E-2</v>
      </c>
      <c r="F2443" s="178">
        <v>5.4099999999999999E-3</v>
      </c>
      <c r="G2443" s="179">
        <v>0.11882</v>
      </c>
      <c r="H2443" s="179">
        <v>1.2619999999999999E-2</v>
      </c>
      <c r="I2443" s="178">
        <v>1.8030000000000001E-2</v>
      </c>
      <c r="J2443" s="178">
        <v>8.0000000000000004E-4</v>
      </c>
      <c r="K2443" s="180">
        <v>6.0499999999999998E-3</v>
      </c>
      <c r="L2443" s="180">
        <v>4.4999999999999999E-4</v>
      </c>
      <c r="M2443" s="60">
        <v>91</v>
      </c>
      <c r="N2443" s="60">
        <v>154</v>
      </c>
      <c r="O2443" s="60">
        <v>114</v>
      </c>
      <c r="P2443" s="60">
        <v>11</v>
      </c>
      <c r="Q2443" s="60">
        <v>115</v>
      </c>
      <c r="R2443" s="60">
        <v>5</v>
      </c>
      <c r="S2443" s="60">
        <v>122</v>
      </c>
      <c r="T2443" s="60">
        <v>9</v>
      </c>
      <c r="U2443" s="60">
        <v>115</v>
      </c>
      <c r="V2443" s="60">
        <v>5</v>
      </c>
      <c r="W2443" s="17">
        <f t="shared" si="369"/>
        <v>-0.8771929824561403</v>
      </c>
      <c r="X2443" s="85">
        <v>4.4270106687014726E-2</v>
      </c>
      <c r="Y2443" s="85">
        <v>4.7789257830538947E-4</v>
      </c>
      <c r="Z2443" s="85">
        <v>1.5528288576357771E-3</v>
      </c>
      <c r="AA2443" s="85">
        <v>1.4961173138476498E-5</v>
      </c>
      <c r="AB2443" s="86">
        <v>0.28306715789314474</v>
      </c>
      <c r="AC2443" s="86">
        <v>1.6943381485865474E-5</v>
      </c>
      <c r="AD2443" s="20">
        <f t="shared" si="361"/>
        <v>10.438016958704832</v>
      </c>
      <c r="AE2443" s="20">
        <f t="shared" si="362"/>
        <v>12.846894352533944</v>
      </c>
      <c r="AF2443" s="20">
        <f t="shared" si="363"/>
        <v>0.59934004409142894</v>
      </c>
      <c r="AG2443" s="21">
        <f t="shared" si="364"/>
        <v>265.12607725729345</v>
      </c>
      <c r="AH2443" s="21">
        <f t="shared" si="367"/>
        <v>350.38670381317246</v>
      </c>
      <c r="AI2443" s="22">
        <f t="shared" si="366"/>
        <v>24.513271778693309</v>
      </c>
      <c r="AJ2443" s="20">
        <f t="shared" si="365"/>
        <v>-0.95322804645675374</v>
      </c>
    </row>
    <row r="2444" spans="1:36">
      <c r="A2444" s="71" t="s">
        <v>2462</v>
      </c>
      <c r="B2444" s="72">
        <v>81.209999999999994</v>
      </c>
      <c r="C2444" s="72">
        <v>139.35</v>
      </c>
      <c r="D2444" s="12">
        <f t="shared" si="368"/>
        <v>0.58277717976318621</v>
      </c>
      <c r="E2444" s="194">
        <v>4.6420000000000003E-2</v>
      </c>
      <c r="F2444" s="194">
        <v>3.64E-3</v>
      </c>
      <c r="G2444" s="195">
        <v>8.0369999999999997E-2</v>
      </c>
      <c r="H2444" s="195">
        <v>5.9699999999999996E-3</v>
      </c>
      <c r="I2444" s="194">
        <v>1.256E-2</v>
      </c>
      <c r="J2444" s="194">
        <v>4.0000000000000002E-4</v>
      </c>
      <c r="K2444" s="196">
        <v>4.5300000000000002E-3</v>
      </c>
      <c r="L2444" s="196">
        <v>2.7999999999999998E-4</v>
      </c>
      <c r="M2444" s="71">
        <v>19</v>
      </c>
      <c r="N2444" s="71">
        <v>103</v>
      </c>
      <c r="O2444" s="71">
        <v>78</v>
      </c>
      <c r="P2444" s="71">
        <v>6</v>
      </c>
      <c r="Q2444" s="71">
        <v>80</v>
      </c>
      <c r="R2444" s="71">
        <v>3</v>
      </c>
      <c r="S2444" s="71">
        <v>91</v>
      </c>
      <c r="T2444" s="71">
        <v>6</v>
      </c>
      <c r="U2444" s="71">
        <v>80</v>
      </c>
      <c r="V2444" s="71">
        <v>3</v>
      </c>
      <c r="W2444" s="17">
        <f t="shared" si="369"/>
        <v>-2.5641025641025643</v>
      </c>
      <c r="X2444" s="85">
        <v>2.3082589514746801E-2</v>
      </c>
      <c r="Y2444" s="85">
        <v>9.2955902735191294E-5</v>
      </c>
      <c r="Z2444" s="85">
        <v>8.5948475306802622E-4</v>
      </c>
      <c r="AA2444" s="85">
        <v>4.8351161336269209E-6</v>
      </c>
      <c r="AB2444" s="86">
        <v>0.2830093770845607</v>
      </c>
      <c r="AC2444" s="86">
        <v>1.5202711767153159E-5</v>
      </c>
      <c r="AD2444" s="20">
        <f t="shared" si="361"/>
        <v>8.3946460243833343</v>
      </c>
      <c r="AE2444" s="20">
        <f t="shared" si="362"/>
        <v>10.105968661615616</v>
      </c>
      <c r="AF2444" s="20">
        <f t="shared" si="363"/>
        <v>0.53772580766034739</v>
      </c>
      <c r="AG2444" s="21">
        <f t="shared" si="364"/>
        <v>342.21913941486144</v>
      </c>
      <c r="AH2444" s="21">
        <f t="shared" si="367"/>
        <v>498.85330667128164</v>
      </c>
      <c r="AI2444" s="22">
        <f t="shared" si="366"/>
        <v>21.557038583624717</v>
      </c>
      <c r="AJ2444" s="20">
        <f t="shared" si="365"/>
        <v>-0.97411190502807155</v>
      </c>
    </row>
    <row r="2445" spans="1:36">
      <c r="A2445" s="92" t="s">
        <v>2463</v>
      </c>
      <c r="B2445" s="90">
        <v>51.99</v>
      </c>
      <c r="C2445" s="90">
        <v>85.7</v>
      </c>
      <c r="D2445" s="40">
        <f t="shared" si="368"/>
        <v>0.60665110851808635</v>
      </c>
      <c r="E2445" s="197">
        <v>5.2420000000000001E-2</v>
      </c>
      <c r="F2445" s="197">
        <v>4.8799999999999998E-3</v>
      </c>
      <c r="G2445" s="198">
        <v>0.15865000000000001</v>
      </c>
      <c r="H2445" s="198">
        <v>1.3610000000000001E-2</v>
      </c>
      <c r="I2445" s="197">
        <v>2.196E-2</v>
      </c>
      <c r="J2445" s="197">
        <v>9.3000000000000005E-4</v>
      </c>
      <c r="K2445" s="199">
        <v>6.3299999999999997E-3</v>
      </c>
      <c r="L2445" s="199">
        <v>5.9999999999999995E-4</v>
      </c>
      <c r="M2445" s="92">
        <v>304</v>
      </c>
      <c r="N2445" s="92">
        <v>120</v>
      </c>
      <c r="O2445" s="92">
        <v>150</v>
      </c>
      <c r="P2445" s="92">
        <v>12</v>
      </c>
      <c r="Q2445" s="92">
        <v>140</v>
      </c>
      <c r="R2445" s="92">
        <v>6</v>
      </c>
      <c r="S2445" s="92">
        <v>128</v>
      </c>
      <c r="T2445" s="92">
        <v>12</v>
      </c>
      <c r="U2445" s="92">
        <v>140</v>
      </c>
      <c r="V2445" s="92">
        <v>6</v>
      </c>
      <c r="W2445" s="45">
        <f t="shared" si="369"/>
        <v>6.666666666666667</v>
      </c>
      <c r="X2445" s="94">
        <v>0.1356287035106534</v>
      </c>
      <c r="Y2445" s="94">
        <v>4.4998081381479749E-3</v>
      </c>
      <c r="Z2445" s="94">
        <v>3.8923035322696331E-3</v>
      </c>
      <c r="AA2445" s="94">
        <v>1.2062876791938323E-4</v>
      </c>
      <c r="AB2445" s="95">
        <v>0.28308472132760193</v>
      </c>
      <c r="AC2445" s="95">
        <v>1.8343941438233435E-5</v>
      </c>
      <c r="AD2445" s="48">
        <f t="shared" si="361"/>
        <v>11.059133422046674</v>
      </c>
      <c r="AE2445" s="48">
        <f t="shared" si="362"/>
        <v>13.776350495973144</v>
      </c>
      <c r="AF2445" s="48">
        <f t="shared" si="363"/>
        <v>0.64891785586280837</v>
      </c>
      <c r="AG2445" s="49">
        <f t="shared" si="364"/>
        <v>255.92843788432074</v>
      </c>
      <c r="AH2445" s="49">
        <f t="shared" si="367"/>
        <v>310.26163802534018</v>
      </c>
      <c r="AI2445" s="50">
        <f t="shared" si="366"/>
        <v>28.344717796900852</v>
      </c>
      <c r="AJ2445" s="48">
        <f t="shared" si="365"/>
        <v>-0.8827619417991075</v>
      </c>
    </row>
    <row r="2446" spans="1:36">
      <c r="A2446" s="1" t="s">
        <v>2465</v>
      </c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85"/>
      <c r="Y2446" s="85"/>
      <c r="Z2446" s="85"/>
      <c r="AA2446" s="85"/>
      <c r="AB2446" s="86"/>
      <c r="AC2446" s="86"/>
      <c r="AD2446" s="1"/>
      <c r="AE2446" s="1"/>
      <c r="AF2446" s="1"/>
      <c r="AG2446" s="1"/>
      <c r="AH2446" s="1"/>
      <c r="AI2446" s="1"/>
      <c r="AJ2446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Rye</dc:creator>
  <cp:lastModifiedBy>Danny Rye</cp:lastModifiedBy>
  <dcterms:created xsi:type="dcterms:W3CDTF">2013-07-03T17:40:29Z</dcterms:created>
  <dcterms:modified xsi:type="dcterms:W3CDTF">2013-07-03T17:45:44Z</dcterms:modified>
</cp:coreProperties>
</file>