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filterPrivacy="1" codeName="ThisWorkbook"/>
  <xr:revisionPtr revIDLastSave="0" documentId="13_ncr:1_{E87B0575-2F79-7540-98DA-6FE151F62CB2}" xr6:coauthVersionLast="45" xr6:coauthVersionMax="45" xr10:uidLastSave="{00000000-0000-0000-0000-000000000000}"/>
  <bookViews>
    <workbookView xWindow="0" yWindow="460" windowWidth="23100" windowHeight="13180" xr2:uid="{00000000-000D-0000-FFFF-FFFF00000000}"/>
  </bookViews>
  <sheets>
    <sheet name="Harzburgite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2" i="10" l="1"/>
  <c r="M12" i="10"/>
  <c r="N12" i="10"/>
  <c r="O12" i="10"/>
  <c r="P12" i="10"/>
  <c r="Q12" i="10"/>
  <c r="L12" i="10"/>
  <c r="K12" i="10"/>
  <c r="J12" i="10"/>
  <c r="D12" i="10"/>
  <c r="E12" i="10"/>
  <c r="F12" i="10"/>
  <c r="G12" i="10"/>
  <c r="H12" i="10"/>
  <c r="I12" i="10"/>
  <c r="C12" i="10"/>
  <c r="U12" i="10"/>
  <c r="W12" i="10"/>
  <c r="X12" i="10"/>
  <c r="Z12" i="10"/>
  <c r="AA12" i="10"/>
  <c r="AB12" i="10"/>
  <c r="AC12" i="10"/>
  <c r="AD12" i="10"/>
  <c r="B12" i="10"/>
  <c r="AD25" i="10" l="1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B24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B23" i="10"/>
</calcChain>
</file>

<file path=xl/sharedStrings.xml><?xml version="1.0" encoding="utf-8"?>
<sst xmlns="http://schemas.openxmlformats.org/spreadsheetml/2006/main" count="32" uniqueCount="28">
  <si>
    <t>Total</t>
  </si>
  <si>
    <t>NiO</t>
  </si>
  <si>
    <t>TiO2</t>
  </si>
  <si>
    <t>Al2O3</t>
  </si>
  <si>
    <t>Cr2O3</t>
  </si>
  <si>
    <t>FeO</t>
  </si>
  <si>
    <t>MnO</t>
  </si>
  <si>
    <t>MgO</t>
  </si>
  <si>
    <t>Cr#</t>
  </si>
  <si>
    <t>Mg#</t>
  </si>
  <si>
    <t>Cr-magnetite</t>
  </si>
  <si>
    <t>Chrome spinel</t>
  </si>
  <si>
    <t>SiO2</t>
  </si>
  <si>
    <t xml:space="preserve">Sample No. </t>
  </si>
  <si>
    <t>Mineral</t>
  </si>
  <si>
    <t>Ferritchromite</t>
  </si>
  <si>
    <t>W12</t>
  </si>
  <si>
    <t>W57</t>
  </si>
  <si>
    <t>Ti</t>
  </si>
  <si>
    <t>Al</t>
  </si>
  <si>
    <t>Cr</t>
  </si>
  <si>
    <t>Fe3+</t>
  </si>
  <si>
    <t>Fe2+</t>
  </si>
  <si>
    <t>Mn</t>
  </si>
  <si>
    <t>Ni</t>
  </si>
  <si>
    <t>Mg</t>
  </si>
  <si>
    <r>
      <t>Fe</t>
    </r>
    <r>
      <rPr>
        <vertAlign val="superscript"/>
        <sz val="8"/>
        <rFont val="Times New Roman"/>
        <family val="1"/>
      </rPr>
      <t>3+</t>
    </r>
    <r>
      <rPr>
        <sz val="8"/>
        <rFont val="Times New Roman"/>
        <family val="1"/>
      </rPr>
      <t xml:space="preserve"># </t>
    </r>
  </si>
  <si>
    <t xml:space="preserve">Table 3S. Microprobe analyses of chromian spinels and their alteration products in the serpentinized  harzburgite of the Al-Wask ophiolite.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</si>
</sst>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8"/>
      <name val="Times New Roman"/>
      <family val="1"/>
    </font>
    <font>
      <sz val="10"/>
      <name val="Times New Roman"/>
      <family val="1"/>
    </font>
    <font>
      <sz val="8"/>
      <name val="Calibri"/>
      <family val="2"/>
      <scheme val="minor"/>
    </font>
    <font>
      <vertAlign val="superscript"/>
      <sz val="8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28">
    <xf numFmtId="0" fontId="0" fillId="0" borderId="0" xfId="0"/>
    <xf numFmtId="0" fontId="18" fillId="0" borderId="0" xfId="0" applyFont="1" applyFill="1" applyBorder="1" applyAlignment="1">
      <alignment horizontal="left" vertical="center"/>
    </xf>
    <xf numFmtId="164" fontId="18" fillId="0" borderId="0" xfId="0" applyNumberFormat="1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164" fontId="18" fillId="0" borderId="13" xfId="0" applyNumberFormat="1" applyFont="1" applyFill="1" applyBorder="1" applyAlignment="1">
      <alignment horizontal="left" vertical="center"/>
    </xf>
    <xf numFmtId="2" fontId="18" fillId="0" borderId="13" xfId="0" applyNumberFormat="1" applyFont="1" applyFill="1" applyBorder="1" applyAlignment="1">
      <alignment horizontal="left" vertical="center"/>
    </xf>
    <xf numFmtId="2" fontId="18" fillId="0" borderId="0" xfId="0" applyNumberFormat="1" applyFont="1" applyFill="1" applyBorder="1" applyAlignment="1">
      <alignment horizontal="left" vertical="center"/>
    </xf>
    <xf numFmtId="2" fontId="18" fillId="0" borderId="14" xfId="0" applyNumberFormat="1" applyFont="1" applyFill="1" applyBorder="1" applyAlignment="1">
      <alignment horizontal="left" vertical="center"/>
    </xf>
    <xf numFmtId="164" fontId="18" fillId="0" borderId="14" xfId="0" applyNumberFormat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164" fontId="19" fillId="0" borderId="0" xfId="0" applyNumberFormat="1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19" xfId="0" applyFont="1" applyFill="1" applyBorder="1" applyAlignment="1">
      <alignment horizontal="left" vertical="center"/>
    </xf>
    <xf numFmtId="2" fontId="18" fillId="0" borderId="20" xfId="0" applyNumberFormat="1" applyFont="1" applyFill="1" applyBorder="1" applyAlignment="1">
      <alignment horizontal="left" vertical="center"/>
    </xf>
    <xf numFmtId="2" fontId="18" fillId="0" borderId="21" xfId="0" applyNumberFormat="1" applyFont="1" applyFill="1" applyBorder="1" applyAlignment="1">
      <alignment horizontal="left" vertical="center"/>
    </xf>
    <xf numFmtId="2" fontId="18" fillId="0" borderId="22" xfId="0" applyNumberFormat="1" applyFont="1" applyFill="1" applyBorder="1" applyAlignment="1">
      <alignment horizontal="left" vertical="center"/>
    </xf>
    <xf numFmtId="164" fontId="18" fillId="0" borderId="17" xfId="0" applyNumberFormat="1" applyFont="1" applyFill="1" applyBorder="1" applyAlignment="1">
      <alignment horizontal="left" vertical="center"/>
    </xf>
    <xf numFmtId="164" fontId="20" fillId="0" borderId="0" xfId="0" applyNumberFormat="1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64" fontId="18" fillId="0" borderId="10" xfId="0" applyNumberFormat="1" applyFont="1" applyFill="1" applyBorder="1" applyAlignment="1">
      <alignment horizontal="center" vertical="center"/>
    </xf>
    <xf numFmtId="164" fontId="18" fillId="0" borderId="11" xfId="0" applyNumberFormat="1" applyFont="1" applyFill="1" applyBorder="1" applyAlignment="1">
      <alignment horizontal="center" vertical="center"/>
    </xf>
    <xf numFmtId="164" fontId="18" fillId="0" borderId="12" xfId="0" applyNumberFormat="1" applyFont="1" applyFill="1" applyBorder="1" applyAlignment="1">
      <alignment horizontal="center" vertical="center"/>
    </xf>
  </cellXfs>
  <cellStyles count="42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te" xfId="14" builtinId="10" customBuiltin="1"/>
    <cellStyle name="Output" xfId="9" builtinId="21" customBuiltin="1"/>
    <cellStyle name="Title 2" xfId="41" xr:uid="{00000000-0005-0000-0000-000027000000}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000099"/>
      <color rgb="FF003300"/>
      <color rgb="FF003366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workbookViewId="0">
      <selection activeCell="R13" sqref="R13"/>
    </sheetView>
  </sheetViews>
  <sheetFormatPr baseColWidth="10" defaultColWidth="5.6640625" defaultRowHeight="15" customHeight="1"/>
  <cols>
    <col min="1" max="1" width="8.1640625" style="1" customWidth="1"/>
    <col min="2" max="16384" width="5.6640625" style="1"/>
  </cols>
  <sheetData>
    <row r="1" spans="1:30" s="11" customFormat="1" ht="20" customHeight="1">
      <c r="A1" s="11" t="s">
        <v>27</v>
      </c>
      <c r="C1" s="12"/>
    </row>
    <row r="2" spans="1:30" ht="15" customHeight="1">
      <c r="A2" s="14" t="s">
        <v>14</v>
      </c>
      <c r="B2" s="22" t="s">
        <v>11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  <c r="S2" s="23" t="s">
        <v>15</v>
      </c>
      <c r="T2" s="23"/>
      <c r="U2" s="23"/>
      <c r="V2" s="23"/>
      <c r="W2" s="23"/>
      <c r="X2" s="23"/>
      <c r="Y2" s="24"/>
      <c r="Z2" s="22" t="s">
        <v>10</v>
      </c>
      <c r="AA2" s="23"/>
      <c r="AB2" s="23"/>
      <c r="AC2" s="23"/>
      <c r="AD2" s="24"/>
    </row>
    <row r="3" spans="1:30" ht="15" customHeight="1">
      <c r="A3" s="3" t="s">
        <v>13</v>
      </c>
      <c r="B3" s="25" t="s">
        <v>16</v>
      </c>
      <c r="C3" s="26"/>
      <c r="D3" s="26"/>
      <c r="E3" s="26"/>
      <c r="F3" s="26"/>
      <c r="G3" s="26"/>
      <c r="H3" s="26"/>
      <c r="I3" s="26"/>
      <c r="J3" s="27"/>
      <c r="K3" s="22" t="s">
        <v>17</v>
      </c>
      <c r="L3" s="23"/>
      <c r="M3" s="23"/>
      <c r="N3" s="23"/>
      <c r="O3" s="23"/>
      <c r="P3" s="23"/>
      <c r="Q3" s="23"/>
      <c r="R3" s="24"/>
      <c r="S3" s="22" t="s">
        <v>16</v>
      </c>
      <c r="T3" s="23"/>
      <c r="U3" s="23"/>
      <c r="V3" s="24"/>
      <c r="W3" s="22" t="s">
        <v>17</v>
      </c>
      <c r="X3" s="23"/>
      <c r="Y3" s="24"/>
      <c r="Z3" s="22" t="s">
        <v>16</v>
      </c>
      <c r="AA3" s="23"/>
      <c r="AB3" s="24"/>
      <c r="AC3" s="22" t="s">
        <v>17</v>
      </c>
      <c r="AD3" s="24"/>
    </row>
    <row r="4" spans="1:30" ht="15" customHeight="1">
      <c r="A4" s="13" t="s">
        <v>12</v>
      </c>
      <c r="B4" s="2">
        <v>4.9000000000000002E-2</v>
      </c>
      <c r="C4" s="2">
        <v>5.0999999999999997E-2</v>
      </c>
      <c r="D4" s="2">
        <v>4.2999999999999997E-2</v>
      </c>
      <c r="E4" s="2">
        <v>2E-3</v>
      </c>
      <c r="F4" s="2">
        <v>7.0000000000000001E-3</v>
      </c>
      <c r="G4" s="2">
        <v>1.7000000000000001E-2</v>
      </c>
      <c r="H4" s="2">
        <v>6.7000000000000004E-2</v>
      </c>
      <c r="I4" s="2">
        <v>2E-3</v>
      </c>
      <c r="J4" s="20">
        <v>2.1000000000000001E-2</v>
      </c>
      <c r="K4" s="2">
        <v>5.0000000000000001E-3</v>
      </c>
      <c r="L4" s="2">
        <v>8.1000000000000003E-2</v>
      </c>
      <c r="M4" s="2">
        <v>4.8000000000000001E-2</v>
      </c>
      <c r="N4" s="2">
        <v>2E-3</v>
      </c>
      <c r="O4" s="2">
        <v>2.5000000000000001E-2</v>
      </c>
      <c r="P4" s="2">
        <v>5.2999999999999999E-2</v>
      </c>
      <c r="Q4" s="2">
        <v>2E-3</v>
      </c>
      <c r="R4" s="20">
        <v>4.5999999999999999E-2</v>
      </c>
      <c r="S4" s="21">
        <v>0.29033333333333333</v>
      </c>
      <c r="T4" s="2">
        <v>0.14499999999999999</v>
      </c>
      <c r="U4" s="2">
        <v>0.112</v>
      </c>
      <c r="V4" s="10">
        <v>0.21966666666666668</v>
      </c>
      <c r="W4" s="6">
        <v>0.17800000000000002</v>
      </c>
      <c r="X4" s="2">
        <v>0.14399999999999999</v>
      </c>
      <c r="Y4" s="10">
        <v>0.18033333333333335</v>
      </c>
      <c r="Z4" s="6">
        <v>4.3333333333333002E-2</v>
      </c>
      <c r="AA4" s="2">
        <v>3.7333333333333336E-2</v>
      </c>
      <c r="AB4" s="10">
        <v>3.0666666666666672E-2</v>
      </c>
      <c r="AC4" s="2">
        <v>5.3999999999999999E-2</v>
      </c>
      <c r="AD4" s="10">
        <v>0.161</v>
      </c>
    </row>
    <row r="5" spans="1:30" ht="15" customHeight="1">
      <c r="A5" s="6" t="s">
        <v>2</v>
      </c>
      <c r="B5" s="6">
        <v>1.175E-2</v>
      </c>
      <c r="C5" s="2">
        <v>0.376</v>
      </c>
      <c r="D5" s="2">
        <v>0.32300000000000006</v>
      </c>
      <c r="E5" s="2">
        <v>0.27424999999999999</v>
      </c>
      <c r="F5" s="2">
        <v>0.26424999999999998</v>
      </c>
      <c r="G5" s="2">
        <v>0.28349999999999997</v>
      </c>
      <c r="H5" s="2">
        <v>0.26724999999999999</v>
      </c>
      <c r="I5" s="2">
        <v>2.1500000000000002E-2</v>
      </c>
      <c r="J5" s="10">
        <v>5.2500000000000003E-3</v>
      </c>
      <c r="K5" s="2">
        <v>1.18E-2</v>
      </c>
      <c r="L5" s="2">
        <v>1.2833333333333334E-2</v>
      </c>
      <c r="M5" s="2">
        <v>1.9555555555555555E-2</v>
      </c>
      <c r="N5" s="2">
        <v>1.2142857142857144E-2</v>
      </c>
      <c r="O5" s="2">
        <v>7.8E-2</v>
      </c>
      <c r="P5" s="2">
        <v>0.32250000000000001</v>
      </c>
      <c r="Q5" s="2">
        <v>0.19150000000000003</v>
      </c>
      <c r="R5" s="10">
        <v>1.8749999999999999E-2</v>
      </c>
      <c r="S5" s="21">
        <v>8.1000000000000003E-2</v>
      </c>
      <c r="T5" s="2">
        <v>0.23449999999999999</v>
      </c>
      <c r="U5" s="2">
        <v>0.14633333333333332</v>
      </c>
      <c r="V5" s="10">
        <v>8.433333333333333E-2</v>
      </c>
      <c r="W5" s="6">
        <v>0.10733333333333334</v>
      </c>
      <c r="X5" s="2">
        <v>9.8000000000000018E-2</v>
      </c>
      <c r="Y5" s="10">
        <v>0.12933333333333333</v>
      </c>
      <c r="Z5" s="6">
        <v>2.3000000000000003E-2</v>
      </c>
      <c r="AA5" s="2">
        <v>1.4333333333333332E-2</v>
      </c>
      <c r="AB5" s="10">
        <v>5.6666666666666671E-3</v>
      </c>
      <c r="AC5" s="2">
        <v>2.5999999999999999E-2</v>
      </c>
      <c r="AD5" s="10">
        <v>9.6666666666666654E-3</v>
      </c>
    </row>
    <row r="6" spans="1:30" ht="15" customHeight="1">
      <c r="A6" s="6" t="s">
        <v>3</v>
      </c>
      <c r="B6" s="6">
        <v>18.060749999999999</v>
      </c>
      <c r="C6" s="2">
        <v>20.566000000000003</v>
      </c>
      <c r="D6" s="2">
        <v>19.767800000000001</v>
      </c>
      <c r="E6" s="2">
        <v>17.668750000000003</v>
      </c>
      <c r="F6" s="2">
        <v>16.292750000000002</v>
      </c>
      <c r="G6" s="2">
        <v>15.481249999999999</v>
      </c>
      <c r="H6" s="2">
        <v>19.148</v>
      </c>
      <c r="I6" s="2">
        <v>19.2420333333333</v>
      </c>
      <c r="J6" s="10">
        <v>17.866250000000001</v>
      </c>
      <c r="K6" s="2">
        <v>17.312200000000001</v>
      </c>
      <c r="L6" s="2">
        <v>18.594000000000001</v>
      </c>
      <c r="M6" s="2">
        <v>18.930777777777799</v>
      </c>
      <c r="N6" s="2">
        <v>18.163142857142862</v>
      </c>
      <c r="O6" s="2">
        <v>20.116591836734699</v>
      </c>
      <c r="P6" s="2">
        <v>16.780374999999999</v>
      </c>
      <c r="Q6" s="2">
        <v>19.016874999999999</v>
      </c>
      <c r="R6" s="10">
        <v>18.867875000000002</v>
      </c>
      <c r="S6" s="21">
        <v>1.5273333333333337</v>
      </c>
      <c r="T6" s="2">
        <v>0.374</v>
      </c>
      <c r="U6" s="2">
        <v>2.5023333333333331</v>
      </c>
      <c r="V6" s="10">
        <v>0.71599999999999986</v>
      </c>
      <c r="W6" s="6">
        <v>2.1819999999999999</v>
      </c>
      <c r="X6" s="2">
        <v>1.0806666666666667</v>
      </c>
      <c r="Y6" s="10">
        <v>1.0073333333333332</v>
      </c>
      <c r="Z6" s="6">
        <v>0.25766666666666665</v>
      </c>
      <c r="AA6" s="2">
        <v>4.3666666666666666E-2</v>
      </c>
      <c r="AB6" s="10">
        <v>4.0666666666666663E-2</v>
      </c>
      <c r="AC6" s="2">
        <v>0.11666666666666665</v>
      </c>
      <c r="AD6" s="10">
        <v>8.666666666666667E-2</v>
      </c>
    </row>
    <row r="7" spans="1:30" ht="15" customHeight="1">
      <c r="A7" s="6" t="s">
        <v>4</v>
      </c>
      <c r="B7" s="6">
        <v>51.330999999999996</v>
      </c>
      <c r="C7" s="2">
        <v>44.331000000000003</v>
      </c>
      <c r="D7" s="2">
        <v>45.6434</v>
      </c>
      <c r="E7" s="2">
        <v>45.986499999999999</v>
      </c>
      <c r="F7" s="2">
        <v>45.865250000000003</v>
      </c>
      <c r="G7" s="2">
        <v>48.063999999999993</v>
      </c>
      <c r="H7" s="2">
        <v>46.578499999999998</v>
      </c>
      <c r="I7" s="2">
        <v>49.926833333333299</v>
      </c>
      <c r="J7" s="10">
        <v>50.535249999999998</v>
      </c>
      <c r="K7" s="2">
        <v>51.428199999999997</v>
      </c>
      <c r="L7" s="2">
        <v>49.640500000000003</v>
      </c>
      <c r="M7" s="2">
        <v>50.234222222222201</v>
      </c>
      <c r="N7" s="2">
        <v>50.6821428571429</v>
      </c>
      <c r="O7" s="2">
        <v>51.178163265306097</v>
      </c>
      <c r="P7" s="2">
        <v>46.392625000000002</v>
      </c>
      <c r="Q7" s="2">
        <v>48.369375000000005</v>
      </c>
      <c r="R7" s="10">
        <v>49.328249999999997</v>
      </c>
      <c r="S7" s="21">
        <v>36.066000000000003</v>
      </c>
      <c r="T7" s="2">
        <v>24.634499999999999</v>
      </c>
      <c r="U7" s="2">
        <v>40.204666666666697</v>
      </c>
      <c r="V7" s="10">
        <v>32.806666666666665</v>
      </c>
      <c r="W7" s="6">
        <v>38.734999999999992</v>
      </c>
      <c r="X7" s="2">
        <v>36.826000000000001</v>
      </c>
      <c r="Y7" s="10">
        <v>31.730000000000004</v>
      </c>
      <c r="Z7" s="6">
        <v>5.6559999999999997</v>
      </c>
      <c r="AA7" s="2">
        <v>6.3440000000000003</v>
      </c>
      <c r="AB7" s="10">
        <v>3.0033333333333334</v>
      </c>
      <c r="AC7" s="2">
        <v>4.4189999999999996</v>
      </c>
      <c r="AD7" s="10">
        <v>2.2106666666666701</v>
      </c>
    </row>
    <row r="8" spans="1:30" ht="15" customHeight="1">
      <c r="A8" s="6" t="s">
        <v>5</v>
      </c>
      <c r="B8" s="6">
        <v>20.561468758022379</v>
      </c>
      <c r="C8" s="2">
        <v>21.2887428281113</v>
      </c>
      <c r="D8" s="2">
        <v>19.692423339661723</v>
      </c>
      <c r="E8" s="2">
        <v>21.562791905019161</v>
      </c>
      <c r="F8" s="2">
        <v>24.285130860826548</v>
      </c>
      <c r="G8" s="2">
        <v>23.278905556574479</v>
      </c>
      <c r="H8" s="2">
        <v>20.540638353012099</v>
      </c>
      <c r="I8" s="2">
        <v>20.111055065788602</v>
      </c>
      <c r="J8" s="10">
        <v>21.0655909241421</v>
      </c>
      <c r="K8" s="2">
        <v>20.900815348977172</v>
      </c>
      <c r="L8" s="2">
        <v>20.275721272211939</v>
      </c>
      <c r="M8" s="2">
        <v>20.94397451256604</v>
      </c>
      <c r="N8" s="2">
        <v>18.629961739137901</v>
      </c>
      <c r="O8" s="2">
        <v>17.366248624638398</v>
      </c>
      <c r="P8" s="2">
        <v>23.975360557424587</v>
      </c>
      <c r="Q8" s="2">
        <v>19.816787990012799</v>
      </c>
      <c r="R8" s="10">
        <v>21.268260699283086</v>
      </c>
      <c r="S8" s="21">
        <v>55.076999999999998</v>
      </c>
      <c r="T8" s="2">
        <v>69.24799999999999</v>
      </c>
      <c r="U8" s="2">
        <v>49.770155466666701</v>
      </c>
      <c r="V8" s="10">
        <v>59.461000000000006</v>
      </c>
      <c r="W8" s="6">
        <v>50.03367166666667</v>
      </c>
      <c r="X8" s="2">
        <v>51.862369399999999</v>
      </c>
      <c r="Y8" s="10">
        <v>61.113666666666667</v>
      </c>
      <c r="Z8" s="6">
        <v>84.893752333333296</v>
      </c>
      <c r="AA8" s="2">
        <v>86.450831866666661</v>
      </c>
      <c r="AB8" s="10">
        <v>90.492766533333295</v>
      </c>
      <c r="AC8" s="2">
        <v>86.483931999999996</v>
      </c>
      <c r="AD8" s="10">
        <v>89.464023133333299</v>
      </c>
    </row>
    <row r="9" spans="1:30" ht="15" customHeight="1">
      <c r="A9" s="6" t="s">
        <v>6</v>
      </c>
      <c r="B9" s="6">
        <v>0.23524999999999999</v>
      </c>
      <c r="C9" s="2">
        <v>0.47199999999999998</v>
      </c>
      <c r="D9" s="2">
        <v>0.86980000000000002</v>
      </c>
      <c r="E9" s="2">
        <v>0.77</v>
      </c>
      <c r="F9" s="2">
        <v>0.84099999999999997</v>
      </c>
      <c r="G9" s="2">
        <v>0.83524999999999994</v>
      </c>
      <c r="H9" s="2">
        <v>0.42449999999999999</v>
      </c>
      <c r="I9" s="2">
        <v>0.19433333333333333</v>
      </c>
      <c r="J9" s="10">
        <v>0.188</v>
      </c>
      <c r="K9" s="2">
        <v>0.15199999999999997</v>
      </c>
      <c r="L9" s="2">
        <v>0.19716666666666668</v>
      </c>
      <c r="M9" s="2">
        <v>0.25777777777777783</v>
      </c>
      <c r="N9" s="2">
        <v>0.15657142857142856</v>
      </c>
      <c r="O9" s="2">
        <v>0.16051020408163263</v>
      </c>
      <c r="P9" s="2">
        <v>0.98599999999999999</v>
      </c>
      <c r="Q9" s="2">
        <v>0.31337500000000001</v>
      </c>
      <c r="R9" s="10">
        <v>0.21062500000000001</v>
      </c>
      <c r="S9" s="21">
        <v>1.2876666666666665</v>
      </c>
      <c r="T9" s="2">
        <v>1.7210000000000001</v>
      </c>
      <c r="U9" s="2">
        <v>1.3529999999999998</v>
      </c>
      <c r="V9" s="10">
        <v>1.6083333333333334</v>
      </c>
      <c r="W9" s="6">
        <v>1.4633333333333336</v>
      </c>
      <c r="X9" s="2">
        <v>1.4636666666666667</v>
      </c>
      <c r="Y9" s="10">
        <v>1.4880000000000002</v>
      </c>
      <c r="Z9" s="6">
        <v>0.4426666666666666</v>
      </c>
      <c r="AA9" s="2">
        <v>0.24133333333333332</v>
      </c>
      <c r="AB9" s="10">
        <v>0.21666666666666667</v>
      </c>
      <c r="AC9" s="2">
        <v>0.42333333333333334</v>
      </c>
      <c r="AD9" s="10">
        <v>0.18633333333333332</v>
      </c>
    </row>
    <row r="10" spans="1:30" ht="15" customHeight="1">
      <c r="A10" s="4" t="s">
        <v>7</v>
      </c>
      <c r="B10" s="6">
        <v>9.5142500000000005</v>
      </c>
      <c r="C10" s="2">
        <v>11.501200000000001</v>
      </c>
      <c r="D10" s="2">
        <v>12.337199999999999</v>
      </c>
      <c r="E10" s="2">
        <v>12.423249999999999</v>
      </c>
      <c r="F10" s="2">
        <v>10.824999999999999</v>
      </c>
      <c r="G10" s="2">
        <v>10.994249999999999</v>
      </c>
      <c r="H10" s="2">
        <v>12.311999999999999</v>
      </c>
      <c r="I10" s="2">
        <v>10.157</v>
      </c>
      <c r="J10" s="10">
        <v>10.0205</v>
      </c>
      <c r="K10" s="2">
        <v>10.188000000000001</v>
      </c>
      <c r="L10" s="2">
        <v>10.597166666666666</v>
      </c>
      <c r="M10" s="2">
        <v>9.2712222222222227</v>
      </c>
      <c r="N10" s="2">
        <v>11.0467142857143</v>
      </c>
      <c r="O10" s="2">
        <v>10.553102040816301</v>
      </c>
      <c r="P10" s="2">
        <v>11.169375</v>
      </c>
      <c r="Q10" s="2">
        <v>11.5045</v>
      </c>
      <c r="R10" s="10">
        <v>10.156874999999999</v>
      </c>
      <c r="S10" s="21">
        <v>2.528</v>
      </c>
      <c r="T10" s="2">
        <v>0.67349999999999999</v>
      </c>
      <c r="U10" s="2">
        <v>3.1173333333333333</v>
      </c>
      <c r="V10" s="10">
        <v>1.357</v>
      </c>
      <c r="W10" s="6">
        <v>3.2010000000000001</v>
      </c>
      <c r="X10" s="2">
        <v>3.799666666666667</v>
      </c>
      <c r="Y10" s="10">
        <v>1.3876666666666668</v>
      </c>
      <c r="Z10" s="6">
        <v>2.4556666666666667</v>
      </c>
      <c r="AA10" s="2">
        <v>0.84233333333333338</v>
      </c>
      <c r="AB10" s="10">
        <v>0.90433333333333332</v>
      </c>
      <c r="AC10" s="2">
        <v>1.9726666666666668</v>
      </c>
      <c r="AD10" s="10">
        <v>1.2113333333333334</v>
      </c>
    </row>
    <row r="11" spans="1:30" ht="15" customHeight="1">
      <c r="A11" s="6" t="s">
        <v>1</v>
      </c>
      <c r="B11" s="6">
        <v>6.25E-2</v>
      </c>
      <c r="C11" s="2">
        <v>0.15000000000000002</v>
      </c>
      <c r="D11" s="2">
        <v>7.6800000000000007E-2</v>
      </c>
      <c r="E11" s="2">
        <v>4.9749999999999996E-2</v>
      </c>
      <c r="F11" s="2">
        <v>9.1999999999999998E-2</v>
      </c>
      <c r="G11" s="2">
        <v>6.6750000000000004E-2</v>
      </c>
      <c r="H11" s="2">
        <v>0.11800000000000001</v>
      </c>
      <c r="I11" s="2">
        <v>4.933333333333334E-2</v>
      </c>
      <c r="J11" s="10">
        <v>9.3000000000000013E-2</v>
      </c>
      <c r="K11" s="2">
        <v>9.9000000000000005E-2</v>
      </c>
      <c r="L11" s="2">
        <v>2.7333333333333334E-2</v>
      </c>
      <c r="M11" s="2">
        <v>5.0222222222222224E-2</v>
      </c>
      <c r="N11" s="2">
        <v>3.6285714285714289E-2</v>
      </c>
      <c r="O11" s="2">
        <v>3.2183673469387761E-2</v>
      </c>
      <c r="P11" s="2">
        <v>7.7249999999999985E-2</v>
      </c>
      <c r="Q11" s="2">
        <v>9.9125000000000005E-2</v>
      </c>
      <c r="R11" s="10">
        <v>4.8875000000000002E-2</v>
      </c>
      <c r="S11" s="21">
        <v>0.118333333333333</v>
      </c>
      <c r="T11" s="2">
        <v>0.128</v>
      </c>
      <c r="U11" s="2">
        <v>0.25266666666666665</v>
      </c>
      <c r="V11" s="10">
        <v>0.16700000000000001</v>
      </c>
      <c r="W11" s="6">
        <v>0.24633333333333332</v>
      </c>
      <c r="X11" s="2">
        <v>0.26366666666666666</v>
      </c>
      <c r="Y11" s="10">
        <v>0.10349999999999999</v>
      </c>
      <c r="Z11" s="6">
        <v>0.39199999999999996</v>
      </c>
      <c r="AA11" s="2">
        <v>0.66066666666666662</v>
      </c>
      <c r="AB11" s="10">
        <v>0.89933333333333343</v>
      </c>
      <c r="AC11" s="2">
        <v>0.52799999999999991</v>
      </c>
      <c r="AD11" s="10">
        <v>0.57099999999999995</v>
      </c>
    </row>
    <row r="12" spans="1:30" ht="15" customHeight="1">
      <c r="A12" s="4" t="s">
        <v>0</v>
      </c>
      <c r="B12" s="6">
        <f>SUM(B4:B11)</f>
        <v>99.82596875802237</v>
      </c>
      <c r="C12" s="2">
        <f>SUM(C4:C11)</f>
        <v>98.735942828111305</v>
      </c>
      <c r="D12" s="2">
        <f t="shared" ref="D12:I12" si="0">SUM(D4:D11)</f>
        <v>98.753423339661722</v>
      </c>
      <c r="E12" s="2">
        <f t="shared" si="0"/>
        <v>98.737291905019163</v>
      </c>
      <c r="F12" s="2">
        <f t="shared" si="0"/>
        <v>98.472380860826547</v>
      </c>
      <c r="G12" s="2">
        <f t="shared" si="0"/>
        <v>99.020905556574476</v>
      </c>
      <c r="H12" s="2">
        <f t="shared" si="0"/>
        <v>99.455888353012085</v>
      </c>
      <c r="I12" s="2">
        <f t="shared" si="0"/>
        <v>99.704088399121872</v>
      </c>
      <c r="J12" s="10">
        <f>SUM(J4:J11)</f>
        <v>99.794840924142107</v>
      </c>
      <c r="K12" s="2">
        <f>SUM(K4:K11)</f>
        <v>100.09701534897718</v>
      </c>
      <c r="L12" s="2">
        <f>SUM(L4:L11)</f>
        <v>99.425721272211931</v>
      </c>
      <c r="M12" s="2">
        <f t="shared" ref="M12:Q12" si="1">SUM(M4:M11)</f>
        <v>99.755752290343807</v>
      </c>
      <c r="N12" s="2">
        <f t="shared" si="1"/>
        <v>98.728961739137958</v>
      </c>
      <c r="O12" s="2">
        <f t="shared" si="1"/>
        <v>99.509799645046527</v>
      </c>
      <c r="P12" s="2">
        <f t="shared" si="1"/>
        <v>99.756485557424611</v>
      </c>
      <c r="Q12" s="2">
        <f t="shared" si="1"/>
        <v>99.31353799001279</v>
      </c>
      <c r="R12" s="10">
        <f>SUM(R4:R11)</f>
        <v>99.945510699283076</v>
      </c>
      <c r="S12" s="21">
        <v>96.98566666666666</v>
      </c>
      <c r="T12" s="2">
        <v>97.007999999999981</v>
      </c>
      <c r="U12" s="2">
        <f>SUM(U4:U11)</f>
        <v>97.458488800000069</v>
      </c>
      <c r="V12" s="10">
        <v>96.42</v>
      </c>
      <c r="W12" s="6">
        <f>SUM(W4:W11)</f>
        <v>96.146671666666677</v>
      </c>
      <c r="X12" s="2">
        <f>SUM(X4:X11)</f>
        <v>95.538036066666663</v>
      </c>
      <c r="Y12" s="10">
        <v>97.152000000000001</v>
      </c>
      <c r="Z12" s="6">
        <f>SUM(Z4:Z11)</f>
        <v>94.164085666666637</v>
      </c>
      <c r="AA12" s="2">
        <f>SUM(AA4:AA11)</f>
        <v>94.634498533333328</v>
      </c>
      <c r="AB12" s="10">
        <f>SUM(AB4:AB11)</f>
        <v>95.59343319999995</v>
      </c>
      <c r="AC12" s="2">
        <f>SUM(AC4:AC11)</f>
        <v>94.023598666666672</v>
      </c>
      <c r="AD12" s="10">
        <f>SUM(AD4:AD11)</f>
        <v>93.900689799999967</v>
      </c>
    </row>
    <row r="13" spans="1:30" ht="15" customHeight="1">
      <c r="A13" s="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10"/>
    </row>
    <row r="14" spans="1:30" ht="15" customHeight="1">
      <c r="A14" s="15" t="s">
        <v>18</v>
      </c>
      <c r="B14" s="6">
        <v>2.8355961235705115E-4</v>
      </c>
      <c r="C14" s="2">
        <v>8.9275105256846985E-3</v>
      </c>
      <c r="D14" s="2">
        <v>7.6492821299661519E-3</v>
      </c>
      <c r="E14" s="2">
        <v>6.5396097388665652E-3</v>
      </c>
      <c r="F14" s="2">
        <v>6.4189706492521377E-3</v>
      </c>
      <c r="G14" s="2">
        <v>6.8731041793252887E-3</v>
      </c>
      <c r="H14" s="2">
        <v>6.3094998288664725E-3</v>
      </c>
      <c r="I14" s="2">
        <v>5.1431250814356266E-4</v>
      </c>
      <c r="J14" s="10">
        <v>1.262949810843209E-4</v>
      </c>
      <c r="K14" s="6">
        <v>2.834273921954971E-4</v>
      </c>
      <c r="L14" s="2">
        <v>3.0770403297333799E-4</v>
      </c>
      <c r="M14" s="2">
        <v>4.7126924795596513E-4</v>
      </c>
      <c r="N14" s="2">
        <v>2.9244771851696184E-4</v>
      </c>
      <c r="O14" s="2">
        <v>1.8596646778146909E-3</v>
      </c>
      <c r="P14" s="2">
        <v>7.7175677444044771E-3</v>
      </c>
      <c r="Q14" s="2">
        <v>4.5551487719582102E-3</v>
      </c>
      <c r="R14" s="10">
        <v>4.4822092231274727E-4</v>
      </c>
      <c r="S14" s="6">
        <v>2.2457475544702672E-3</v>
      </c>
      <c r="T14" s="2">
        <v>6.5678048382630519E-3</v>
      </c>
      <c r="U14" s="2">
        <v>4.0042778902629628E-3</v>
      </c>
      <c r="V14" s="10">
        <v>2.3760960524860544E-3</v>
      </c>
      <c r="W14" s="6">
        <v>2.9780807079323279E-3</v>
      </c>
      <c r="X14" s="2">
        <v>2.7318248854291413E-3</v>
      </c>
      <c r="Y14" s="10">
        <v>3.6079005809321555E-3</v>
      </c>
      <c r="Z14" s="6">
        <v>6.476371452290965E-4</v>
      </c>
      <c r="AA14" s="2">
        <v>4.0752633798665349E-4</v>
      </c>
      <c r="AB14" s="10">
        <v>1.5912528245167436E-4</v>
      </c>
      <c r="AC14" s="2">
        <v>7.3614502707766304E-4</v>
      </c>
      <c r="AD14" s="10">
        <v>2.7577980837592211E-4</v>
      </c>
    </row>
    <row r="15" spans="1:30" ht="15" customHeight="1">
      <c r="A15" s="15" t="s">
        <v>19</v>
      </c>
      <c r="B15" s="6">
        <v>0.6829178305282676</v>
      </c>
      <c r="C15" s="2">
        <v>0.76510056204387855</v>
      </c>
      <c r="D15" s="2">
        <v>0.73350429142878881</v>
      </c>
      <c r="E15" s="2">
        <v>0.6601417270718315</v>
      </c>
      <c r="F15" s="2">
        <v>0.62011316439262509</v>
      </c>
      <c r="G15" s="2">
        <v>0.58807409790040754</v>
      </c>
      <c r="H15" s="2">
        <v>0.70831559110938469</v>
      </c>
      <c r="I15" s="2">
        <v>0.72121666419101749</v>
      </c>
      <c r="J15" s="10">
        <v>0.6734205406052135</v>
      </c>
      <c r="K15" s="6">
        <v>0.65153573077570592</v>
      </c>
      <c r="L15" s="2">
        <v>0.69854229037359383</v>
      </c>
      <c r="M15" s="2">
        <v>0.71481484638507831</v>
      </c>
      <c r="N15" s="2">
        <v>0.68540065364130254</v>
      </c>
      <c r="O15" s="2">
        <v>0.75148550358026067</v>
      </c>
      <c r="P15" s="2">
        <v>0.62918528488374348</v>
      </c>
      <c r="Q15" s="2">
        <v>0.70875984216686394</v>
      </c>
      <c r="R15" s="10">
        <v>0.7067079986724677</v>
      </c>
      <c r="S15" s="6">
        <v>6.6349233529123988E-2</v>
      </c>
      <c r="T15" s="2">
        <v>1.6412515830126321E-2</v>
      </c>
      <c r="U15" s="2">
        <v>0.10728827639920624</v>
      </c>
      <c r="V15" s="10">
        <v>3.1608501861335896E-2</v>
      </c>
      <c r="W15" s="6">
        <v>9.4859920439594E-2</v>
      </c>
      <c r="X15" s="2">
        <v>4.7200293650159174E-2</v>
      </c>
      <c r="Y15" s="10">
        <v>4.4029470191283809E-2</v>
      </c>
      <c r="Z15" s="6">
        <v>1.1368111288703346E-2</v>
      </c>
      <c r="AA15" s="2">
        <v>1.9452914841340721E-3</v>
      </c>
      <c r="AB15" s="10">
        <v>1.7892715657825407E-3</v>
      </c>
      <c r="AC15" s="2">
        <v>5.1756272147514219E-3</v>
      </c>
      <c r="AD15" s="10">
        <v>3.8740389167246526E-3</v>
      </c>
    </row>
    <row r="16" spans="1:30" ht="15" customHeight="1">
      <c r="A16" s="15" t="s">
        <v>20</v>
      </c>
      <c r="B16" s="6">
        <v>1.3020618129279395</v>
      </c>
      <c r="C16" s="2">
        <v>1.1063573456050879</v>
      </c>
      <c r="D16" s="2">
        <v>1.13616528238375</v>
      </c>
      <c r="E16" s="2">
        <v>1.1526061228759998</v>
      </c>
      <c r="F16" s="2">
        <v>1.1710610290791938</v>
      </c>
      <c r="G16" s="2">
        <v>1.22479990557647</v>
      </c>
      <c r="H16" s="2">
        <v>1.1558675919588761</v>
      </c>
      <c r="I16" s="2">
        <v>1.2553592228393444</v>
      </c>
      <c r="J16" s="10">
        <v>1.2778108662402781</v>
      </c>
      <c r="K16" s="6">
        <v>1.2983940223862784</v>
      </c>
      <c r="L16" s="2">
        <v>1.2510516227006301</v>
      </c>
      <c r="M16" s="2">
        <v>1.2724595781299692</v>
      </c>
      <c r="N16" s="2">
        <v>1.2830030544438085</v>
      </c>
      <c r="O16" s="2">
        <v>1.2825375955301326</v>
      </c>
      <c r="P16" s="2">
        <v>1.1669306518924694</v>
      </c>
      <c r="Q16" s="2">
        <v>1.2093433832234433</v>
      </c>
      <c r="R16" s="10">
        <v>1.2394583310497647</v>
      </c>
      <c r="S16" s="6">
        <v>1.0510400484761724</v>
      </c>
      <c r="T16" s="2">
        <v>0.72521455843686122</v>
      </c>
      <c r="U16" s="2">
        <v>1.156385877281858</v>
      </c>
      <c r="V16" s="10">
        <v>0.97156576227633884</v>
      </c>
      <c r="W16" s="6">
        <v>1.1296678686743087</v>
      </c>
      <c r="X16" s="2">
        <v>1.0790130560686204</v>
      </c>
      <c r="Y16" s="10">
        <v>0.93037821453736702</v>
      </c>
      <c r="Z16" s="6">
        <v>0.16740124522007546</v>
      </c>
      <c r="AA16" s="2">
        <v>0.18959069782243723</v>
      </c>
      <c r="AB16" s="10">
        <v>8.8646261925850942E-2</v>
      </c>
      <c r="AC16" s="2">
        <v>0.13151019019707677</v>
      </c>
      <c r="AD16" s="10">
        <v>6.6290967089756611E-2</v>
      </c>
    </row>
    <row r="17" spans="1:30" ht="15" customHeight="1">
      <c r="A17" s="15" t="s">
        <v>21</v>
      </c>
      <c r="B17" s="6">
        <v>1.445323731907866E-2</v>
      </c>
      <c r="C17" s="2">
        <v>0.11068707129966349</v>
      </c>
      <c r="D17" s="2">
        <v>0.11503186192752946</v>
      </c>
      <c r="E17" s="2">
        <v>0.17417293057443572</v>
      </c>
      <c r="F17" s="2">
        <v>0.19598786522967604</v>
      </c>
      <c r="G17" s="2">
        <v>0.17337978816447119</v>
      </c>
      <c r="H17" s="2">
        <v>0.12319781727400425</v>
      </c>
      <c r="I17" s="2">
        <v>2.2395487953351001E-2</v>
      </c>
      <c r="J17" s="10">
        <v>4.8516003192338175E-2</v>
      </c>
      <c r="K17" s="6">
        <v>4.9503392053624751E-2</v>
      </c>
      <c r="L17" s="2">
        <v>4.9790678859830351E-2</v>
      </c>
      <c r="M17" s="2">
        <v>1.1783036989041484E-2</v>
      </c>
      <c r="N17" s="2">
        <v>3.1011396477855335E-2</v>
      </c>
      <c r="O17" s="2">
        <v>-3.7742428466021494E-2</v>
      </c>
      <c r="P17" s="2">
        <v>0.1884489277349779</v>
      </c>
      <c r="Q17" s="2">
        <v>7.2786477065775124E-2</v>
      </c>
      <c r="R17" s="10">
        <v>5.2937228433142636E-2</v>
      </c>
      <c r="S17" s="6">
        <v>0.87811922288576394</v>
      </c>
      <c r="T17" s="2">
        <v>1.2452373160564871</v>
      </c>
      <c r="U17" s="2">
        <v>0.72831729053840988</v>
      </c>
      <c r="V17" s="10">
        <v>0.99207354375735335</v>
      </c>
      <c r="W17" s="6">
        <v>0.76951604947023355</v>
      </c>
      <c r="X17" s="2">
        <v>0.86832300051036171</v>
      </c>
      <c r="Y17" s="10">
        <v>1.0183765141094838</v>
      </c>
      <c r="Z17" s="6">
        <v>1.8199353692007625</v>
      </c>
      <c r="AA17" s="2">
        <v>1.8076489580174551</v>
      </c>
      <c r="AB17" s="10">
        <v>1.9092462159434636</v>
      </c>
      <c r="AC17" s="2">
        <v>1.8618418925340174</v>
      </c>
      <c r="AD17" s="10">
        <v>1.9292834343767664</v>
      </c>
    </row>
    <row r="18" spans="1:30" ht="15" customHeight="1">
      <c r="A18" s="15" t="s">
        <v>22</v>
      </c>
      <c r="B18" s="6">
        <v>0.53722666337867553</v>
      </c>
      <c r="C18" s="2">
        <v>0.45129060172817503</v>
      </c>
      <c r="D18" s="2">
        <v>0.40346226403914176</v>
      </c>
      <c r="E18" s="2">
        <v>0.39748562475238058</v>
      </c>
      <c r="F18" s="2">
        <v>0.45988152405148486</v>
      </c>
      <c r="G18" s="2">
        <v>0.45408439716422289</v>
      </c>
      <c r="H18" s="2">
        <v>0.41596219607435858</v>
      </c>
      <c r="I18" s="2">
        <v>0.51247668229061139</v>
      </c>
      <c r="J18" s="10">
        <v>0.51489711569568475</v>
      </c>
      <c r="K18" s="6">
        <v>0.50864485110831281</v>
      </c>
      <c r="L18" s="2">
        <v>0.49071037631540526</v>
      </c>
      <c r="M18" s="2">
        <v>0.54937419430718482</v>
      </c>
      <c r="N18" s="2">
        <v>0.46783384635763753</v>
      </c>
      <c r="O18" s="2">
        <v>0.49807592088047431</v>
      </c>
      <c r="P18" s="2">
        <v>0.44943608526246637</v>
      </c>
      <c r="Q18" s="2">
        <v>0.45128867684763607</v>
      </c>
      <c r="R18" s="10">
        <v>0.51232419530278528</v>
      </c>
      <c r="S18" s="6">
        <v>0.81962676643056231</v>
      </c>
      <c r="T18" s="2">
        <v>0.91107243617513012</v>
      </c>
      <c r="U18" s="2">
        <v>0.7858590679818751</v>
      </c>
      <c r="V18" s="10">
        <v>0.87054299643084931</v>
      </c>
      <c r="W18" s="6">
        <v>0.77392746651427036</v>
      </c>
      <c r="X18" s="2">
        <v>0.739009237897019</v>
      </c>
      <c r="Y18" s="10">
        <v>0.87705873089820252</v>
      </c>
      <c r="Z18" s="6">
        <v>0.83776589991351047</v>
      </c>
      <c r="AA18" s="2">
        <v>0.92512794086052841</v>
      </c>
      <c r="AB18" s="10">
        <v>0.91597140686615663</v>
      </c>
      <c r="AC18" s="2">
        <v>0.86055839125430067</v>
      </c>
      <c r="AD18" s="10">
        <v>0.9083785795227719</v>
      </c>
    </row>
    <row r="19" spans="1:30" ht="15" customHeight="1">
      <c r="A19" s="15" t="s">
        <v>23</v>
      </c>
      <c r="B19" s="6">
        <v>6.3928099342160424E-3</v>
      </c>
      <c r="C19" s="2">
        <v>1.2619442748588158E-2</v>
      </c>
      <c r="D19" s="2">
        <v>2.3194937864797316E-2</v>
      </c>
      <c r="E19" s="2">
        <v>2.0675288288840826E-2</v>
      </c>
      <c r="F19" s="2">
        <v>2.3003930285005147E-2</v>
      </c>
      <c r="G19" s="2">
        <v>2.2801950626274308E-2</v>
      </c>
      <c r="H19" s="2">
        <v>1.1285233949386474E-2</v>
      </c>
      <c r="I19" s="2">
        <v>5.2346973769005281E-3</v>
      </c>
      <c r="J19" s="10">
        <v>5.0926085063805427E-3</v>
      </c>
      <c r="K19" s="6">
        <v>4.1111095961260495E-3</v>
      </c>
      <c r="L19" s="2">
        <v>5.3233235218363715E-3</v>
      </c>
      <c r="M19" s="2">
        <v>6.9951989626279446E-3</v>
      </c>
      <c r="N19" s="2">
        <v>4.2461518293258919E-3</v>
      </c>
      <c r="O19" s="2">
        <v>4.3092167525099626E-3</v>
      </c>
      <c r="P19" s="2">
        <v>2.6569494967568164E-2</v>
      </c>
      <c r="Q19" s="2">
        <v>8.3937066565861179E-3</v>
      </c>
      <c r="R19" s="10">
        <v>5.6696522764933246E-3</v>
      </c>
      <c r="S19" s="6">
        <v>4.0200830303136058E-2</v>
      </c>
      <c r="T19" s="2">
        <v>5.4276760083562969E-2</v>
      </c>
      <c r="U19" s="2">
        <v>4.169023981422422E-2</v>
      </c>
      <c r="V19" s="10">
        <v>5.1026577788251433E-2</v>
      </c>
      <c r="W19" s="6">
        <v>4.5719425536639428E-2</v>
      </c>
      <c r="X19" s="2">
        <v>4.5943557100457645E-2</v>
      </c>
      <c r="Y19" s="10">
        <v>4.6741503191878496E-2</v>
      </c>
      <c r="Z19" s="6">
        <v>1.4035774659591823E-2</v>
      </c>
      <c r="AA19" s="2">
        <v>7.7264757460293806E-3</v>
      </c>
      <c r="AB19" s="10">
        <v>6.8510837400242745E-3</v>
      </c>
      <c r="AC19" s="2">
        <v>1.349671738193926E-2</v>
      </c>
      <c r="AD19" s="10">
        <v>5.9859340618829962E-3</v>
      </c>
    </row>
    <row r="20" spans="1:30" ht="15" customHeight="1">
      <c r="A20" s="15" t="s">
        <v>24</v>
      </c>
      <c r="B20" s="6">
        <v>1.6130183816989861E-3</v>
      </c>
      <c r="C20" s="2">
        <v>3.808786041771046E-3</v>
      </c>
      <c r="D20" s="2">
        <v>1.9450562658233743E-3</v>
      </c>
      <c r="E20" s="2">
        <v>1.268677017665829E-3</v>
      </c>
      <c r="F20" s="2">
        <v>2.38996209524573E-3</v>
      </c>
      <c r="G20" s="2">
        <v>1.7306287951085924E-3</v>
      </c>
      <c r="H20" s="2">
        <v>2.9792847814844549E-3</v>
      </c>
      <c r="I20" s="2">
        <v>1.2620654540789679E-3</v>
      </c>
      <c r="J20" s="10">
        <v>2.3925583004075044E-3</v>
      </c>
      <c r="K20" s="6">
        <v>2.5430084310021548E-3</v>
      </c>
      <c r="L20" s="2">
        <v>7.0087263423842757E-4</v>
      </c>
      <c r="M20" s="2">
        <v>1.2943378765513296E-3</v>
      </c>
      <c r="N20" s="2">
        <v>9.3457857434871467E-4</v>
      </c>
      <c r="O20" s="2">
        <v>8.2059420314978878E-4</v>
      </c>
      <c r="P20" s="2">
        <v>1.9769787961630004E-3</v>
      </c>
      <c r="Q20" s="2">
        <v>2.521562746215792E-3</v>
      </c>
      <c r="R20" s="10">
        <v>1.2494831825835128E-3</v>
      </c>
      <c r="S20" s="6">
        <v>3.5086157351913588E-3</v>
      </c>
      <c r="T20" s="2">
        <v>3.8338944630882449E-3</v>
      </c>
      <c r="U20" s="2">
        <v>7.3940381399014857E-3</v>
      </c>
      <c r="V20" s="10">
        <v>5.0319230297215098E-3</v>
      </c>
      <c r="W20" s="6">
        <v>7.3093342419081869E-3</v>
      </c>
      <c r="X20" s="2">
        <v>7.860221812473589E-3</v>
      </c>
      <c r="Y20" s="10">
        <v>3.0877151765850356E-3</v>
      </c>
      <c r="Z20" s="6">
        <v>1.1804368883095752E-2</v>
      </c>
      <c r="AA20" s="2">
        <v>2.0088322334575363E-2</v>
      </c>
      <c r="AB20" s="10">
        <v>2.700753846886917E-2</v>
      </c>
      <c r="AC20" s="2">
        <v>1.5987359801828128E-2</v>
      </c>
      <c r="AD20" s="10">
        <v>1.7421061841464715E-2</v>
      </c>
    </row>
    <row r="21" spans="1:30" ht="15" customHeight="1">
      <c r="A21" s="15" t="s">
        <v>25</v>
      </c>
      <c r="B21" s="6">
        <v>0.45505106791776601</v>
      </c>
      <c r="C21" s="2">
        <v>0.54120868000715083</v>
      </c>
      <c r="D21" s="2">
        <v>0.57904702396020302</v>
      </c>
      <c r="E21" s="2">
        <v>0.58711001967997944</v>
      </c>
      <c r="F21" s="2">
        <v>0.52114355421751712</v>
      </c>
      <c r="G21" s="2">
        <v>0.52825612759371998</v>
      </c>
      <c r="H21" s="2">
        <v>0.57608278502363974</v>
      </c>
      <c r="I21" s="2">
        <v>0.48154086738655255</v>
      </c>
      <c r="J21" s="10">
        <v>0.47774401247861292</v>
      </c>
      <c r="K21" s="6">
        <v>0.48498445825675379</v>
      </c>
      <c r="L21" s="2">
        <v>0.50357313156149242</v>
      </c>
      <c r="M21" s="2">
        <v>0.44280753810159085</v>
      </c>
      <c r="N21" s="2">
        <v>0.52727787095720491</v>
      </c>
      <c r="O21" s="2">
        <v>0.49865393284167941</v>
      </c>
      <c r="P21" s="2">
        <v>0.52973500871820733</v>
      </c>
      <c r="Q21" s="2">
        <v>0.54235120252152158</v>
      </c>
      <c r="R21" s="10">
        <v>0.48120489016045043</v>
      </c>
      <c r="S21" s="6">
        <v>0.13890953508557946</v>
      </c>
      <c r="T21" s="2">
        <v>3.738471411648131E-2</v>
      </c>
      <c r="U21" s="2">
        <v>0.16906093195426167</v>
      </c>
      <c r="V21" s="10">
        <v>7.5774598803663606E-2</v>
      </c>
      <c r="W21" s="6">
        <v>0.17602185441511317</v>
      </c>
      <c r="X21" s="2">
        <v>0.20991880807547914</v>
      </c>
      <c r="Y21" s="10">
        <v>7.6719951314267287E-2</v>
      </c>
      <c r="Z21" s="6">
        <v>0.13704159368903132</v>
      </c>
      <c r="AA21" s="2">
        <v>4.7464787396853829E-2</v>
      </c>
      <c r="AB21" s="10">
        <v>5.0329096207401218E-2</v>
      </c>
      <c r="AC21" s="2">
        <v>0.11069367658900862</v>
      </c>
      <c r="AD21" s="10">
        <v>6.8490204382257197E-2</v>
      </c>
    </row>
    <row r="22" spans="1:30" ht="15" customHeight="1">
      <c r="A22" s="4"/>
      <c r="AD22" s="5"/>
    </row>
    <row r="23" spans="1:30" ht="15" customHeight="1">
      <c r="A23" s="15" t="s">
        <v>8</v>
      </c>
      <c r="B23" s="7">
        <f>B16/(B16+B15)</f>
        <v>0.65595726244366692</v>
      </c>
      <c r="C23" s="8">
        <f t="shared" ref="C23:AD23" si="2">C16/(C16+C15)</f>
        <v>0.59117404729393985</v>
      </c>
      <c r="D23" s="8">
        <f t="shared" si="2"/>
        <v>0.60768239388253897</v>
      </c>
      <c r="E23" s="8">
        <f t="shared" si="2"/>
        <v>0.63583367257016488</v>
      </c>
      <c r="F23" s="8">
        <f t="shared" si="2"/>
        <v>0.65379516595721798</v>
      </c>
      <c r="G23" s="8">
        <f t="shared" si="2"/>
        <v>0.67561226165053334</v>
      </c>
      <c r="H23" s="8">
        <f t="shared" si="2"/>
        <v>0.62003970557036814</v>
      </c>
      <c r="I23" s="8">
        <f t="shared" si="2"/>
        <v>0.63511815107965086</v>
      </c>
      <c r="J23" s="9">
        <f t="shared" si="2"/>
        <v>0.65487407683032528</v>
      </c>
      <c r="K23" s="7">
        <f t="shared" si="2"/>
        <v>0.66586707561173275</v>
      </c>
      <c r="L23" s="8">
        <f t="shared" si="2"/>
        <v>0.64169856825614779</v>
      </c>
      <c r="M23" s="8">
        <f t="shared" si="2"/>
        <v>0.64030390691536532</v>
      </c>
      <c r="N23" s="8">
        <f t="shared" si="2"/>
        <v>0.6517987388328641</v>
      </c>
      <c r="O23" s="8">
        <f t="shared" si="2"/>
        <v>0.63054229624583291</v>
      </c>
      <c r="P23" s="8">
        <f t="shared" si="2"/>
        <v>0.64969673059465927</v>
      </c>
      <c r="Q23" s="8">
        <f t="shared" si="2"/>
        <v>0.63048920788783869</v>
      </c>
      <c r="R23" s="9">
        <f t="shared" si="2"/>
        <v>0.63687173707638178</v>
      </c>
      <c r="S23" s="7">
        <f t="shared" si="2"/>
        <v>0.94062120104637847</v>
      </c>
      <c r="T23" s="8">
        <f t="shared" si="2"/>
        <v>0.97786958378461541</v>
      </c>
      <c r="U23" s="8">
        <f t="shared" si="2"/>
        <v>0.91509814766197672</v>
      </c>
      <c r="V23" s="9">
        <f t="shared" si="2"/>
        <v>0.96849151439455405</v>
      </c>
      <c r="W23" s="7">
        <f t="shared" si="2"/>
        <v>0.92253346858854324</v>
      </c>
      <c r="X23" s="8">
        <f t="shared" si="2"/>
        <v>0.95808938540646382</v>
      </c>
      <c r="Y23" s="9">
        <f t="shared" si="2"/>
        <v>0.95481411848312248</v>
      </c>
      <c r="Z23" s="7">
        <f t="shared" si="2"/>
        <v>0.9364090607545198</v>
      </c>
      <c r="AA23" s="8">
        <f t="shared" si="2"/>
        <v>0.98984372863200942</v>
      </c>
      <c r="AB23" s="9">
        <f t="shared" si="2"/>
        <v>0.98021494984658797</v>
      </c>
      <c r="AC23" s="8">
        <f t="shared" si="2"/>
        <v>0.96213486290858186</v>
      </c>
      <c r="AD23" s="9">
        <f t="shared" si="2"/>
        <v>0.94478673718966399</v>
      </c>
    </row>
    <row r="24" spans="1:30" ht="15" customHeight="1">
      <c r="A24" s="15" t="s">
        <v>9</v>
      </c>
      <c r="B24" s="7">
        <f>B21/(B21+B18)</f>
        <v>0.45859244198015786</v>
      </c>
      <c r="C24" s="8">
        <f t="shared" ref="C24:AD24" si="3">C21/(C21+C18)</f>
        <v>0.54529881277181347</v>
      </c>
      <c r="D24" s="8">
        <f t="shared" si="3"/>
        <v>0.58935526720495413</v>
      </c>
      <c r="E24" s="8">
        <f t="shared" si="3"/>
        <v>0.59629556864276057</v>
      </c>
      <c r="F24" s="8">
        <f t="shared" si="3"/>
        <v>0.53122347813683202</v>
      </c>
      <c r="G24" s="8">
        <f t="shared" si="3"/>
        <v>0.53775255553453505</v>
      </c>
      <c r="H24" s="8">
        <f t="shared" si="3"/>
        <v>0.58070228265862467</v>
      </c>
      <c r="I24" s="8">
        <f t="shared" si="3"/>
        <v>0.48443899963632125</v>
      </c>
      <c r="J24" s="9">
        <f t="shared" si="3"/>
        <v>0.4812857324955872</v>
      </c>
      <c r="K24" s="7">
        <f t="shared" si="3"/>
        <v>0.48809395383743359</v>
      </c>
      <c r="L24" s="8">
        <f t="shared" si="3"/>
        <v>0.50646835391726108</v>
      </c>
      <c r="M24" s="8">
        <f t="shared" si="3"/>
        <v>0.44629680595566096</v>
      </c>
      <c r="N24" s="8">
        <f t="shared" si="3"/>
        <v>0.52986801560329733</v>
      </c>
      <c r="O24" s="8">
        <f t="shared" si="3"/>
        <v>0.50028995417316269</v>
      </c>
      <c r="P24" s="8">
        <f t="shared" si="3"/>
        <v>0.54100352019650499</v>
      </c>
      <c r="Q24" s="8">
        <f t="shared" si="3"/>
        <v>0.54582270074128836</v>
      </c>
      <c r="R24" s="9">
        <f t="shared" si="3"/>
        <v>0.48433900647819211</v>
      </c>
      <c r="S24" s="7">
        <f t="shared" si="3"/>
        <v>0.14491838740573793</v>
      </c>
      <c r="T24" s="8">
        <f t="shared" si="3"/>
        <v>3.9416344855418138E-2</v>
      </c>
      <c r="U24" s="8">
        <f t="shared" si="3"/>
        <v>0.17704198463281548</v>
      </c>
      <c r="V24" s="9">
        <f t="shared" si="3"/>
        <v>8.0073116240521158E-2</v>
      </c>
      <c r="W24" s="7">
        <f t="shared" si="3"/>
        <v>0.18529604741745809</v>
      </c>
      <c r="X24" s="8">
        <f t="shared" si="3"/>
        <v>0.22121678136338169</v>
      </c>
      <c r="Y24" s="9">
        <f t="shared" si="3"/>
        <v>8.0437896909480999E-2</v>
      </c>
      <c r="Z24" s="7">
        <f t="shared" si="3"/>
        <v>0.14058323780685592</v>
      </c>
      <c r="AA24" s="8">
        <f t="shared" si="3"/>
        <v>4.880232600741076E-2</v>
      </c>
      <c r="AB24" s="9">
        <f t="shared" si="3"/>
        <v>5.208431129583093E-2</v>
      </c>
      <c r="AC24" s="8">
        <f t="shared" si="3"/>
        <v>0.11397008073795595</v>
      </c>
      <c r="AD24" s="9">
        <f t="shared" si="3"/>
        <v>7.0111979736385763E-2</v>
      </c>
    </row>
    <row r="25" spans="1:30" ht="15" customHeight="1">
      <c r="A25" s="16" t="s">
        <v>26</v>
      </c>
      <c r="B25" s="17">
        <f>B17/(B17+B15+B16)</f>
        <v>7.2286684179537833E-3</v>
      </c>
      <c r="C25" s="18">
        <f t="shared" ref="C25:AD25" si="4">C17/(C17+C15+C16)</f>
        <v>5.5842066284361377E-2</v>
      </c>
      <c r="D25" s="18">
        <f t="shared" si="4"/>
        <v>5.7959277831950394E-2</v>
      </c>
      <c r="E25" s="18">
        <f t="shared" si="4"/>
        <v>8.7659725683000775E-2</v>
      </c>
      <c r="F25" s="18">
        <f t="shared" si="4"/>
        <v>9.8627016539226661E-2</v>
      </c>
      <c r="G25" s="18">
        <f t="shared" si="4"/>
        <v>8.7289846289581211E-2</v>
      </c>
      <c r="H25" s="18">
        <f t="shared" si="4"/>
        <v>6.1990034750652859E-2</v>
      </c>
      <c r="I25" s="18">
        <f t="shared" si="4"/>
        <v>1.1203506079987499E-2</v>
      </c>
      <c r="J25" s="19">
        <f t="shared" si="4"/>
        <v>2.426106564699608E-2</v>
      </c>
      <c r="K25" s="17">
        <f t="shared" si="4"/>
        <v>2.4758713324364013E-2</v>
      </c>
      <c r="L25" s="18">
        <f t="shared" si="4"/>
        <v>2.4903002184120362E-2</v>
      </c>
      <c r="M25" s="18">
        <f t="shared" si="4"/>
        <v>5.8942962951029623E-3</v>
      </c>
      <c r="N25" s="18">
        <f t="shared" si="4"/>
        <v>1.5510234171524792E-2</v>
      </c>
      <c r="O25" s="18">
        <f t="shared" si="4"/>
        <v>-1.8906373748456305E-2</v>
      </c>
      <c r="P25" s="18">
        <f t="shared" si="4"/>
        <v>9.4957303288443484E-2</v>
      </c>
      <c r="Q25" s="18">
        <f t="shared" si="4"/>
        <v>3.6559773741348556E-2</v>
      </c>
      <c r="R25" s="19">
        <f t="shared" si="4"/>
        <v>2.6480483323229734E-2</v>
      </c>
      <c r="S25" s="17">
        <f t="shared" si="4"/>
        <v>0.44004784782097561</v>
      </c>
      <c r="T25" s="18">
        <f t="shared" si="4"/>
        <v>0.62673493073865716</v>
      </c>
      <c r="U25" s="18">
        <f t="shared" si="4"/>
        <v>0.36562270016364845</v>
      </c>
      <c r="V25" s="19">
        <f t="shared" si="4"/>
        <v>0.49721821010493111</v>
      </c>
      <c r="W25" s="17">
        <f t="shared" si="4"/>
        <v>0.38590728778391636</v>
      </c>
      <c r="X25" s="18">
        <f t="shared" si="4"/>
        <v>0.43535080241109914</v>
      </c>
      <c r="Y25" s="19">
        <f t="shared" si="4"/>
        <v>0.51103200973955643</v>
      </c>
      <c r="Z25" s="17">
        <f t="shared" si="4"/>
        <v>0.91055739539250069</v>
      </c>
      <c r="AA25" s="18">
        <f t="shared" si="4"/>
        <v>0.90419296145514283</v>
      </c>
      <c r="AB25" s="19">
        <f t="shared" si="4"/>
        <v>0.95477503681914322</v>
      </c>
      <c r="AC25" s="18">
        <f t="shared" si="4"/>
        <v>0.93160674393875076</v>
      </c>
      <c r="AD25" s="19">
        <f t="shared" si="4"/>
        <v>0.9649078192818854</v>
      </c>
    </row>
  </sheetData>
  <mergeCells count="9">
    <mergeCell ref="Z2:AD2"/>
    <mergeCell ref="S3:V3"/>
    <mergeCell ref="B3:J3"/>
    <mergeCell ref="K3:R3"/>
    <mergeCell ref="B2:R2"/>
    <mergeCell ref="W3:Y3"/>
    <mergeCell ref="S2:Y2"/>
    <mergeCell ref="AC3:AD3"/>
    <mergeCell ref="Z3:AB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Harzburgite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2019-11-18T22:33:27Z</dcterms:modified>
</cp:coreProperties>
</file>