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filterPrivacy="1" codeName="ThisWorkbook"/>
  <xr:revisionPtr revIDLastSave="0" documentId="13_ncr:1_{B9DA6FFB-FBE5-094F-BA55-B6A9E64CB34B}" xr6:coauthVersionLast="45" xr6:coauthVersionMax="45" xr10:uidLastSave="{00000000-0000-0000-0000-000000000000}"/>
  <bookViews>
    <workbookView xWindow="0" yWindow="460" windowWidth="23040" windowHeight="13380" xr2:uid="{00000000-000D-0000-FFFF-FFFF00000000}"/>
  </bookViews>
  <sheets>
    <sheet name="Dun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5" l="1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B12" i="5"/>
  <c r="AD25" i="5" l="1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4" i="5"/>
  <c r="B23" i="5"/>
</calcChain>
</file>

<file path=xl/sharedStrings.xml><?xml version="1.0" encoding="utf-8"?>
<sst xmlns="http://schemas.openxmlformats.org/spreadsheetml/2006/main" count="32" uniqueCount="28">
  <si>
    <t>Total</t>
  </si>
  <si>
    <t>NiO</t>
  </si>
  <si>
    <t>TiO2</t>
  </si>
  <si>
    <t>Al2O3</t>
  </si>
  <si>
    <t>Cr2O3</t>
  </si>
  <si>
    <t>FeO</t>
  </si>
  <si>
    <t>MnO</t>
  </si>
  <si>
    <t>MgO</t>
  </si>
  <si>
    <t>Cr#</t>
  </si>
  <si>
    <t>Mg#</t>
  </si>
  <si>
    <t>Ferrichromite</t>
  </si>
  <si>
    <t>Cr-magnetite</t>
  </si>
  <si>
    <t>Chrome spinel</t>
  </si>
  <si>
    <t>SiO2</t>
  </si>
  <si>
    <t xml:space="preserve">Sample No. </t>
  </si>
  <si>
    <t xml:space="preserve">Mineral </t>
  </si>
  <si>
    <t>W26</t>
  </si>
  <si>
    <t>W54</t>
  </si>
  <si>
    <t>Ti</t>
  </si>
  <si>
    <t>Al</t>
  </si>
  <si>
    <t>Cr</t>
  </si>
  <si>
    <t>Fe3+</t>
  </si>
  <si>
    <t>Fe2+</t>
  </si>
  <si>
    <t>Mn</t>
  </si>
  <si>
    <t>Ni</t>
  </si>
  <si>
    <t>Mg</t>
  </si>
  <si>
    <r>
      <t>Fe</t>
    </r>
    <r>
      <rPr>
        <vertAlign val="superscript"/>
        <sz val="8"/>
        <rFont val="Times New Roman"/>
        <family val="1"/>
      </rPr>
      <t>3+</t>
    </r>
    <r>
      <rPr>
        <sz val="8"/>
        <rFont val="Times New Roman"/>
        <family val="1"/>
      </rPr>
      <t>#</t>
    </r>
  </si>
  <si>
    <t xml:space="preserve">Table 4S. Microprobe analyses of chromian spinels and their alteration producrs in the serpentinized dunite of the Al-Wask ophiolite.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</si>
</sst>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Times New Roman"/>
      <family val="1"/>
    </font>
    <font>
      <sz val="8"/>
      <name val="Calibri"/>
      <family val="2"/>
      <scheme val="minor"/>
    </font>
    <font>
      <sz val="10"/>
      <name val="Times New Roman"/>
      <family val="1"/>
    </font>
    <font>
      <vertAlign val="superscript"/>
      <sz val="8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35">
    <xf numFmtId="0" fontId="0" fillId="0" borderId="0" xfId="0"/>
    <xf numFmtId="164" fontId="18" fillId="0" borderId="0" xfId="0" applyNumberFormat="1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166" fontId="18" fillId="0" borderId="19" xfId="0" applyNumberFormat="1" applyFont="1" applyFill="1" applyBorder="1" applyAlignment="1">
      <alignment horizontal="left" vertical="center"/>
    </xf>
    <xf numFmtId="164" fontId="18" fillId="0" borderId="20" xfId="0" applyNumberFormat="1" applyFont="1" applyFill="1" applyBorder="1" applyAlignment="1">
      <alignment horizontal="left" vertical="center"/>
    </xf>
    <xf numFmtId="164" fontId="18" fillId="0" borderId="2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164" fontId="18" fillId="0" borderId="13" xfId="0" applyNumberFormat="1" applyFont="1" applyFill="1" applyBorder="1" applyAlignment="1">
      <alignment horizontal="left" vertical="center"/>
    </xf>
    <xf numFmtId="164" fontId="18" fillId="0" borderId="14" xfId="0" applyNumberFormat="1" applyFont="1" applyFill="1" applyBorder="1" applyAlignment="1">
      <alignment horizontal="left" vertical="center"/>
    </xf>
    <xf numFmtId="164" fontId="18" fillId="0" borderId="0" xfId="0" applyNumberFormat="1" applyFont="1" applyFill="1" applyBorder="1" applyAlignment="1">
      <alignment horizontal="left"/>
    </xf>
    <xf numFmtId="0" fontId="20" fillId="0" borderId="0" xfId="0" applyFont="1" applyFill="1" applyAlignment="1">
      <alignment horizontal="left" vertical="center"/>
    </xf>
    <xf numFmtId="164" fontId="18" fillId="0" borderId="14" xfId="0" applyNumberFormat="1" applyFont="1" applyFill="1" applyBorder="1" applyAlignment="1">
      <alignment horizontal="left"/>
    </xf>
    <xf numFmtId="2" fontId="18" fillId="0" borderId="0" xfId="0" applyNumberFormat="1" applyFont="1" applyFill="1" applyBorder="1" applyAlignment="1">
      <alignment horizontal="left" vertical="center"/>
    </xf>
    <xf numFmtId="2" fontId="18" fillId="0" borderId="14" xfId="0" applyNumberFormat="1" applyFont="1" applyFill="1" applyBorder="1" applyAlignment="1">
      <alignment horizontal="left" vertical="center"/>
    </xf>
    <xf numFmtId="2" fontId="18" fillId="0" borderId="13" xfId="0" applyNumberFormat="1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2" fontId="18" fillId="0" borderId="16" xfId="0" applyNumberFormat="1" applyFont="1" applyFill="1" applyBorder="1" applyAlignment="1">
      <alignment horizontal="left" vertical="center"/>
    </xf>
    <xf numFmtId="2" fontId="18" fillId="0" borderId="17" xfId="0" applyNumberFormat="1" applyFont="1" applyFill="1" applyBorder="1" applyAlignment="1">
      <alignment horizontal="left" vertical="center"/>
    </xf>
    <xf numFmtId="2" fontId="18" fillId="0" borderId="15" xfId="0" applyNumberFormat="1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164" fontId="18" fillId="0" borderId="22" xfId="0" applyNumberFormat="1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164" fontId="18" fillId="0" borderId="10" xfId="0" applyNumberFormat="1" applyFont="1" applyFill="1" applyBorder="1" applyAlignment="1">
      <alignment horizontal="center" vertical="center"/>
    </xf>
    <xf numFmtId="164" fontId="18" fillId="0" borderId="11" xfId="0" applyNumberFormat="1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horizontal="center" vertical="center"/>
    </xf>
    <xf numFmtId="165" fontId="18" fillId="0" borderId="11" xfId="0" applyNumberFormat="1" applyFont="1" applyFill="1" applyBorder="1" applyAlignment="1">
      <alignment horizontal="center" vertical="center"/>
    </xf>
    <xf numFmtId="165" fontId="18" fillId="0" borderId="12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164" fontId="19" fillId="0" borderId="13" xfId="0" applyNumberFormat="1" applyFont="1" applyFill="1" applyBorder="1" applyAlignment="1">
      <alignment horizontal="left" vertical="center"/>
    </xf>
    <xf numFmtId="164" fontId="19" fillId="0" borderId="14" xfId="0" applyNumberFormat="1" applyFont="1" applyFill="1" applyBorder="1" applyAlignment="1">
      <alignment horizontal="left"/>
    </xf>
  </cellXfs>
  <cellStyles count="4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" xfId="14" builtinId="10" customBuiltin="1"/>
    <cellStyle name="Output" xfId="9" builtinId="21" customBuiltin="1"/>
    <cellStyle name="Title 2" xfId="41" xr:uid="{00000000-0005-0000-0000-000027000000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0099"/>
      <color rgb="FF003300"/>
      <color rgb="FF003366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25"/>
  <sheetViews>
    <sheetView tabSelected="1" workbookViewId="0">
      <selection activeCell="AD14" sqref="AD14"/>
    </sheetView>
  </sheetViews>
  <sheetFormatPr baseColWidth="10" defaultColWidth="5.6640625" defaultRowHeight="15" customHeight="1"/>
  <cols>
    <col min="1" max="1" width="8.5" style="3" customWidth="1"/>
    <col min="2" max="7" width="5.6640625" style="3"/>
    <col min="8" max="8" width="7" style="3" customWidth="1"/>
    <col min="9" max="9" width="5.6640625" style="3"/>
    <col min="10" max="10" width="6.5" style="3" customWidth="1"/>
    <col min="11" max="16384" width="5.6640625" style="3"/>
  </cols>
  <sheetData>
    <row r="1" spans="1:30" s="12" customFormat="1" ht="20" customHeight="1">
      <c r="A1" s="12" t="s">
        <v>27</v>
      </c>
    </row>
    <row r="2" spans="1:30" ht="15" customHeight="1">
      <c r="A2" s="21" t="s">
        <v>15</v>
      </c>
      <c r="B2" s="24" t="s">
        <v>12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32" t="s">
        <v>10</v>
      </c>
      <c r="P2" s="30"/>
      <c r="Q2" s="30"/>
      <c r="R2" s="30"/>
      <c r="S2" s="30"/>
      <c r="T2" s="30"/>
      <c r="U2" s="30"/>
      <c r="V2" s="31"/>
      <c r="W2" s="32" t="s">
        <v>11</v>
      </c>
      <c r="X2" s="30"/>
      <c r="Y2" s="30"/>
      <c r="Z2" s="30"/>
      <c r="AA2" s="30"/>
      <c r="AB2" s="30"/>
      <c r="AC2" s="30"/>
      <c r="AD2" s="31"/>
    </row>
    <row r="3" spans="1:30" ht="15" customHeight="1">
      <c r="A3" s="21" t="s">
        <v>14</v>
      </c>
      <c r="B3" s="27" t="s">
        <v>16</v>
      </c>
      <c r="C3" s="28"/>
      <c r="D3" s="28"/>
      <c r="E3" s="28"/>
      <c r="F3" s="28"/>
      <c r="G3" s="28"/>
      <c r="H3" s="29"/>
      <c r="I3" s="30" t="s">
        <v>17</v>
      </c>
      <c r="J3" s="30"/>
      <c r="K3" s="30"/>
      <c r="L3" s="30"/>
      <c r="M3" s="30"/>
      <c r="N3" s="31"/>
      <c r="O3" s="32" t="s">
        <v>16</v>
      </c>
      <c r="P3" s="30"/>
      <c r="Q3" s="30"/>
      <c r="R3" s="31"/>
      <c r="S3" s="32" t="s">
        <v>17</v>
      </c>
      <c r="T3" s="30"/>
      <c r="U3" s="30"/>
      <c r="V3" s="31"/>
      <c r="W3" s="32" t="s">
        <v>16</v>
      </c>
      <c r="X3" s="30"/>
      <c r="Y3" s="30"/>
      <c r="Z3" s="31"/>
      <c r="AA3" s="32" t="s">
        <v>17</v>
      </c>
      <c r="AB3" s="30"/>
      <c r="AC3" s="30"/>
      <c r="AD3" s="31"/>
    </row>
    <row r="4" spans="1:30" ht="15" customHeight="1">
      <c r="A4" s="4" t="s">
        <v>13</v>
      </c>
      <c r="B4" s="1">
        <v>4.2000000000000003E-2</v>
      </c>
      <c r="C4" s="1">
        <v>0</v>
      </c>
      <c r="D4" s="1">
        <v>7.0000000000000001E-3</v>
      </c>
      <c r="E4" s="1">
        <v>1.7000000000000001E-2</v>
      </c>
      <c r="F4" s="1">
        <v>6.7000000000000004E-2</v>
      </c>
      <c r="G4" s="1">
        <v>4.9000000000000002E-2</v>
      </c>
      <c r="H4" s="22">
        <v>4.1000000000000002E-2</v>
      </c>
      <c r="I4" s="1">
        <v>4.2999999999999997E-2</v>
      </c>
      <c r="J4" s="1">
        <v>1.7999999999999999E-2</v>
      </c>
      <c r="K4" s="1">
        <v>1.4999999999999999E-2</v>
      </c>
      <c r="L4" s="1">
        <v>6.0999999999999999E-2</v>
      </c>
      <c r="M4" s="1">
        <v>4.1000000000000002E-2</v>
      </c>
      <c r="N4" s="10">
        <v>1.7999999999999999E-2</v>
      </c>
      <c r="O4" s="1">
        <v>0.215</v>
      </c>
      <c r="P4" s="1">
        <v>0.153</v>
      </c>
      <c r="Q4" s="1">
        <v>0.245</v>
      </c>
      <c r="R4" s="22">
        <v>0.246</v>
      </c>
      <c r="S4" s="33">
        <v>0.189033333333333</v>
      </c>
      <c r="T4" s="1">
        <v>0.14299999999999999</v>
      </c>
      <c r="U4" s="1">
        <v>0.14199999999999999</v>
      </c>
      <c r="V4" s="10">
        <v>0.20899999999999999</v>
      </c>
      <c r="W4" s="9">
        <v>7.8E-2</v>
      </c>
      <c r="X4" s="1">
        <v>0.104</v>
      </c>
      <c r="Y4" s="1">
        <v>0.11033333333333301</v>
      </c>
      <c r="Z4" s="22">
        <v>4.3333333333333002E-2</v>
      </c>
      <c r="AA4" s="1">
        <v>3.7333333333333336E-2</v>
      </c>
      <c r="AB4" s="1">
        <v>4.0666666666666698E-2</v>
      </c>
      <c r="AC4" s="1">
        <v>5.3999999999999999E-2</v>
      </c>
      <c r="AD4" s="22">
        <v>6.0999999999999999E-2</v>
      </c>
    </row>
    <row r="5" spans="1:30" ht="15" customHeight="1">
      <c r="A5" s="5" t="s">
        <v>2</v>
      </c>
      <c r="B5" s="1">
        <v>0.37580000000000002</v>
      </c>
      <c r="C5" s="1">
        <v>0.37039999999999995</v>
      </c>
      <c r="D5" s="1">
        <v>0.35049999999999998</v>
      </c>
      <c r="E5" s="1">
        <v>2.9000000000000005E-2</v>
      </c>
      <c r="F5" s="1">
        <v>5.2200000000000003E-2</v>
      </c>
      <c r="G5" s="1">
        <v>4.0750000000000001E-2</v>
      </c>
      <c r="H5" s="10">
        <v>2.8000000000000001E-2</v>
      </c>
      <c r="I5" s="1">
        <v>3.8333333333333337E-2</v>
      </c>
      <c r="J5" s="1">
        <v>7.9666666666666663E-2</v>
      </c>
      <c r="K5" s="1">
        <v>3.6499999999999998E-2</v>
      </c>
      <c r="L5" s="1">
        <v>6.4999999999999997E-3</v>
      </c>
      <c r="M5" s="1">
        <v>8.0000000000000002E-3</v>
      </c>
      <c r="N5" s="10">
        <v>4.9999999999999992E-3</v>
      </c>
      <c r="O5" s="9">
        <v>0.126</v>
      </c>
      <c r="P5" s="1">
        <v>3.95E-2</v>
      </c>
      <c r="Q5" s="11">
        <v>0.16266666666666665</v>
      </c>
      <c r="R5" s="13">
        <v>0.12806666666666666</v>
      </c>
      <c r="S5" s="9">
        <v>5.7999999999999996E-2</v>
      </c>
      <c r="T5" s="1">
        <v>1.1000000000000001E-2</v>
      </c>
      <c r="U5" s="1">
        <v>8.3333333333333329E-2</v>
      </c>
      <c r="V5" s="34">
        <v>8.3666666666666667E-2</v>
      </c>
      <c r="W5" s="9">
        <v>5.0000000000000001E-3</v>
      </c>
      <c r="X5" s="1">
        <v>2.2749999999999999E-2</v>
      </c>
      <c r="Y5" s="1">
        <v>2.5000000000000001E-2</v>
      </c>
      <c r="Z5" s="13">
        <v>2.1333333333333333E-2</v>
      </c>
      <c r="AA5" s="9">
        <v>8.3333333333333332E-3</v>
      </c>
      <c r="AB5" s="1">
        <v>0.02</v>
      </c>
      <c r="AC5" s="1">
        <v>1.4666666666666668E-2</v>
      </c>
      <c r="AD5" s="10">
        <v>6.6666666666666654E-3</v>
      </c>
    </row>
    <row r="6" spans="1:30" ht="15" customHeight="1">
      <c r="A6" s="5" t="s">
        <v>3</v>
      </c>
      <c r="B6" s="1">
        <v>17.536799999999999</v>
      </c>
      <c r="C6" s="1">
        <v>18.373999999999999</v>
      </c>
      <c r="D6" s="1">
        <v>17.474250000000001</v>
      </c>
      <c r="E6" s="1">
        <v>19.505400000000002</v>
      </c>
      <c r="F6" s="1">
        <v>18.393599999999999</v>
      </c>
      <c r="G6" s="1">
        <v>19.0505</v>
      </c>
      <c r="H6" s="10">
        <v>18.461000000000002</v>
      </c>
      <c r="I6" s="1">
        <v>19.07</v>
      </c>
      <c r="J6" s="1">
        <v>18.57</v>
      </c>
      <c r="K6" s="1">
        <v>17.688499999999998</v>
      </c>
      <c r="L6" s="1">
        <v>19.016000000000002</v>
      </c>
      <c r="M6" s="1">
        <v>19.661999999999999</v>
      </c>
      <c r="N6" s="10">
        <v>20.658249999999999</v>
      </c>
      <c r="O6" s="9">
        <v>2.13933333333333</v>
      </c>
      <c r="P6" s="1">
        <v>7.681</v>
      </c>
      <c r="Q6" s="11">
        <v>4.0350000000000001</v>
      </c>
      <c r="R6" s="13">
        <v>2.3878666666666666</v>
      </c>
      <c r="S6" s="9">
        <v>1.4270000000000003</v>
      </c>
      <c r="T6" s="1">
        <v>2.4129999999999998</v>
      </c>
      <c r="U6" s="1">
        <v>1.8376666666666666</v>
      </c>
      <c r="V6" s="34">
        <v>1.9480000000000002</v>
      </c>
      <c r="W6" s="9">
        <v>5.7666666666666665E-2</v>
      </c>
      <c r="X6" s="1">
        <v>3.7000000000000005E-2</v>
      </c>
      <c r="Y6" s="1">
        <v>9.5500000000000002E-2</v>
      </c>
      <c r="Z6" s="13">
        <v>0.24266666666666667</v>
      </c>
      <c r="AA6" s="9">
        <v>1.4333333333333335E-2</v>
      </c>
      <c r="AB6" s="1">
        <v>4.1000000000000002E-2</v>
      </c>
      <c r="AC6" s="1">
        <v>4.1333333333333333E-2</v>
      </c>
      <c r="AD6" s="10">
        <v>5.1333333333333335E-2</v>
      </c>
    </row>
    <row r="7" spans="1:30" ht="15" customHeight="1">
      <c r="A7" s="5" t="s">
        <v>4</v>
      </c>
      <c r="B7" s="1">
        <v>48.552000000000007</v>
      </c>
      <c r="C7" s="1">
        <v>48.056200000000004</v>
      </c>
      <c r="D7" s="1">
        <v>48.664000000000001</v>
      </c>
      <c r="E7" s="1">
        <v>52.087600000000002</v>
      </c>
      <c r="F7" s="1">
        <v>51.956599999999995</v>
      </c>
      <c r="G7" s="1">
        <v>51.538499999999999</v>
      </c>
      <c r="H7" s="10">
        <v>52.314666666666668</v>
      </c>
      <c r="I7" s="1">
        <v>51.05</v>
      </c>
      <c r="J7" s="1">
        <v>50.307000000000002</v>
      </c>
      <c r="K7" s="1">
        <v>51.853249999999996</v>
      </c>
      <c r="L7" s="1">
        <v>51.040249999999993</v>
      </c>
      <c r="M7" s="1">
        <v>50.09</v>
      </c>
      <c r="N7" s="10">
        <v>50.024250000000002</v>
      </c>
      <c r="O7" s="9">
        <v>38.356333333333332</v>
      </c>
      <c r="P7" s="1">
        <v>43.060499999999998</v>
      </c>
      <c r="Q7" s="11">
        <v>41.052</v>
      </c>
      <c r="R7" s="13">
        <v>38.434800000000003</v>
      </c>
      <c r="S7" s="9">
        <v>31.741</v>
      </c>
      <c r="T7" s="1">
        <v>32.792000000000002</v>
      </c>
      <c r="U7" s="1">
        <v>39.863999999999997</v>
      </c>
      <c r="V7" s="34">
        <v>36.002666666666663</v>
      </c>
      <c r="W7" s="9">
        <v>7.3593333333333346</v>
      </c>
      <c r="X7" s="1">
        <v>10.324499999999999</v>
      </c>
      <c r="Y7" s="1">
        <v>12.275749999999999</v>
      </c>
      <c r="Z7" s="13">
        <v>17.106333333333335</v>
      </c>
      <c r="AA7" s="9">
        <v>1.2253333333333332</v>
      </c>
      <c r="AB7" s="1">
        <v>1.7563333333333331</v>
      </c>
      <c r="AC7" s="1">
        <v>1.5356666666666667</v>
      </c>
      <c r="AD7" s="10">
        <v>4.0196666666666667</v>
      </c>
    </row>
    <row r="8" spans="1:30" ht="15" customHeight="1">
      <c r="A8" s="5" t="s">
        <v>5</v>
      </c>
      <c r="B8" s="1">
        <v>20.641167632327502</v>
      </c>
      <c r="C8" s="1">
        <v>20.127354983483162</v>
      </c>
      <c r="D8" s="1">
        <v>20.003331368784181</v>
      </c>
      <c r="E8" s="1">
        <v>17.349940328372799</v>
      </c>
      <c r="F8" s="1">
        <v>21.622783739979266</v>
      </c>
      <c r="G8" s="1">
        <v>21.392491906276849</v>
      </c>
      <c r="H8" s="10">
        <v>21.906643257834578</v>
      </c>
      <c r="I8" s="1">
        <v>20.65525672004561</v>
      </c>
      <c r="J8" s="1">
        <v>24.40189583273472</v>
      </c>
      <c r="K8" s="1">
        <v>23.896117312884797</v>
      </c>
      <c r="L8" s="1">
        <v>18.120568038422199</v>
      </c>
      <c r="M8" s="1">
        <v>19.6048101351487</v>
      </c>
      <c r="N8" s="10">
        <v>18.540066869819</v>
      </c>
      <c r="O8" s="9">
        <v>50.106035399999996</v>
      </c>
      <c r="P8" s="1">
        <v>47.552500000000002</v>
      </c>
      <c r="Q8" s="11">
        <v>46.561209400000003</v>
      </c>
      <c r="R8" s="13">
        <v>49.466688266666701</v>
      </c>
      <c r="S8" s="9">
        <v>57.612646165015263</v>
      </c>
      <c r="T8" s="1">
        <v>56.2926480976219</v>
      </c>
      <c r="U8" s="1">
        <v>52.333666666666666</v>
      </c>
      <c r="V8" s="34">
        <v>56.119333333333337</v>
      </c>
      <c r="W8" s="9">
        <v>84.481741960588295</v>
      </c>
      <c r="X8" s="1">
        <v>82.792724691186137</v>
      </c>
      <c r="Y8" s="1">
        <v>79.796582966014583</v>
      </c>
      <c r="Z8" s="13">
        <v>73.605519931671665</v>
      </c>
      <c r="AA8" s="9">
        <v>90.547410311979064</v>
      </c>
      <c r="AB8" s="1">
        <v>87.934618754067017</v>
      </c>
      <c r="AC8" s="1">
        <v>90.508906600000003</v>
      </c>
      <c r="AD8" s="10">
        <v>88.417259999999999</v>
      </c>
    </row>
    <row r="9" spans="1:30" ht="15" customHeight="1">
      <c r="A9" s="5" t="s">
        <v>6</v>
      </c>
      <c r="B9" s="1">
        <v>1.0326</v>
      </c>
      <c r="C9" s="1">
        <v>0.91859999999999997</v>
      </c>
      <c r="D9" s="1">
        <v>1.0142500000000001</v>
      </c>
      <c r="E9" s="1">
        <v>0.14979999999999999</v>
      </c>
      <c r="F9" s="1">
        <v>0.34</v>
      </c>
      <c r="G9" s="1">
        <v>0.40175</v>
      </c>
      <c r="H9" s="10">
        <v>0.37033333333333335</v>
      </c>
      <c r="I9" s="1">
        <v>0.35000000000000003</v>
      </c>
      <c r="J9" s="1">
        <v>0.48833333333333329</v>
      </c>
      <c r="K9" s="1">
        <v>0.40600000000000003</v>
      </c>
      <c r="L9" s="1">
        <v>0.21475</v>
      </c>
      <c r="M9" s="1">
        <v>0.23449999999999999</v>
      </c>
      <c r="N9" s="10">
        <v>0.18575</v>
      </c>
      <c r="O9" s="9">
        <v>1.6326666666666665</v>
      </c>
      <c r="P9" s="1">
        <v>1.6555</v>
      </c>
      <c r="Q9" s="11">
        <v>1.6239999999999999</v>
      </c>
      <c r="R9" s="13">
        <v>1.5073333333333332</v>
      </c>
      <c r="S9" s="9">
        <v>1.5840000000000003</v>
      </c>
      <c r="T9" s="1">
        <v>1.3943333333333301</v>
      </c>
      <c r="U9" s="1">
        <v>1.5516666666666701</v>
      </c>
      <c r="V9" s="34">
        <v>1.41966666666667</v>
      </c>
      <c r="W9" s="9">
        <v>0.18966666666666665</v>
      </c>
      <c r="X9" s="1">
        <v>0.32499999999999996</v>
      </c>
      <c r="Y9" s="1">
        <v>0.49024999999999996</v>
      </c>
      <c r="Z9" s="13">
        <v>0.94666666666666666</v>
      </c>
      <c r="AA9" s="9">
        <v>0.12766666666666668</v>
      </c>
      <c r="AB9" s="1">
        <v>0.20699999999999999</v>
      </c>
      <c r="AC9" s="1">
        <v>0.16200000000000001</v>
      </c>
      <c r="AD9" s="10">
        <v>0.10966666666666668</v>
      </c>
    </row>
    <row r="10" spans="1:30" ht="15" customHeight="1">
      <c r="A10" s="6" t="s">
        <v>7</v>
      </c>
      <c r="B10" s="1">
        <v>11.0898</v>
      </c>
      <c r="C10" s="1">
        <v>11.0136</v>
      </c>
      <c r="D10" s="11">
        <v>11.314499999999999</v>
      </c>
      <c r="E10" s="1">
        <v>10.2296</v>
      </c>
      <c r="F10" s="1">
        <v>7.1712000000000007</v>
      </c>
      <c r="G10" s="1">
        <v>7.254999999999999</v>
      </c>
      <c r="H10" s="10">
        <v>7.0370000000000008</v>
      </c>
      <c r="I10" s="1">
        <v>8.1416666666666675</v>
      </c>
      <c r="J10" s="1">
        <v>6.2783333333333324</v>
      </c>
      <c r="K10" s="1">
        <v>6.0382499999999997</v>
      </c>
      <c r="L10" s="1">
        <v>11.26925</v>
      </c>
      <c r="M10" s="1">
        <v>9.8574999999999999</v>
      </c>
      <c r="N10" s="10">
        <v>9.9250000000000007</v>
      </c>
      <c r="O10" s="9">
        <v>3.3173333333333299</v>
      </c>
      <c r="P10" s="1">
        <v>2.8064999999999998</v>
      </c>
      <c r="Q10" s="11">
        <v>2.4516666666666702</v>
      </c>
      <c r="R10" s="13">
        <v>3.9774000000000003</v>
      </c>
      <c r="S10" s="9">
        <v>2.8273333333333333</v>
      </c>
      <c r="T10" s="1">
        <v>2.3923333333333301</v>
      </c>
      <c r="U10" s="1">
        <v>2.23966666666667</v>
      </c>
      <c r="V10" s="34">
        <v>2.5799999999999996</v>
      </c>
      <c r="W10" s="9">
        <v>1.2083333333333333</v>
      </c>
      <c r="X10" s="1">
        <v>0.60024999999999995</v>
      </c>
      <c r="Y10" s="1">
        <v>0.99350000000000005</v>
      </c>
      <c r="Z10" s="13">
        <v>2.4596666666666667</v>
      </c>
      <c r="AA10" s="9">
        <v>1.4186666666666667</v>
      </c>
      <c r="AB10" s="1">
        <v>0.76633333333333331</v>
      </c>
      <c r="AC10" s="1">
        <v>1.161</v>
      </c>
      <c r="AD10" s="10">
        <v>0.7463333333333334</v>
      </c>
    </row>
    <row r="11" spans="1:30" ht="15" customHeight="1">
      <c r="A11" s="5" t="s">
        <v>1</v>
      </c>
      <c r="B11" s="1">
        <v>9.7000000000000003E-2</v>
      </c>
      <c r="C11" s="1">
        <v>2.4199999999999999E-2</v>
      </c>
      <c r="D11" s="1">
        <v>3.6499999999999998E-2</v>
      </c>
      <c r="E11" s="1">
        <v>6.2799999999999995E-2</v>
      </c>
      <c r="F11" s="1">
        <v>1.9599999999999999E-2</v>
      </c>
      <c r="G11" s="1">
        <v>4.4999999999999998E-2</v>
      </c>
      <c r="H11" s="10">
        <v>2.6666666666666666E-3</v>
      </c>
      <c r="I11" s="1">
        <v>0</v>
      </c>
      <c r="J11" s="1">
        <v>8.9999999999999993E-3</v>
      </c>
      <c r="K11" s="1">
        <v>1.925E-2</v>
      </c>
      <c r="L11" s="1">
        <v>6.1249999999999999E-2</v>
      </c>
      <c r="M11" s="1">
        <v>7.8E-2</v>
      </c>
      <c r="N11" s="10">
        <v>7.1750000000000008E-2</v>
      </c>
      <c r="O11" s="9">
        <v>0.18766666666666665</v>
      </c>
      <c r="P11" s="1">
        <v>7.8E-2</v>
      </c>
      <c r="Q11" s="11">
        <v>7.1000000000000008E-2</v>
      </c>
      <c r="R11" s="13">
        <v>0.20426666666666665</v>
      </c>
      <c r="S11" s="9">
        <v>0.29266666666666669</v>
      </c>
      <c r="T11" s="1">
        <v>0.45100000000000007</v>
      </c>
      <c r="U11" s="1">
        <v>0.107</v>
      </c>
      <c r="V11" s="34">
        <v>5.8000000000000003E-2</v>
      </c>
      <c r="W11" s="9">
        <v>0.66999999999999993</v>
      </c>
      <c r="X11" s="1">
        <v>0.42775000000000007</v>
      </c>
      <c r="Y11" s="1">
        <v>0.41499999999999998</v>
      </c>
      <c r="Z11" s="13">
        <v>0.54966666666666664</v>
      </c>
      <c r="AA11" s="9">
        <v>0.54900000000000004</v>
      </c>
      <c r="AB11" s="1">
        <v>0.6156666666666667</v>
      </c>
      <c r="AC11" s="1">
        <v>0.46133333333333337</v>
      </c>
      <c r="AD11" s="10">
        <v>0.47166666666666668</v>
      </c>
    </row>
    <row r="12" spans="1:30" ht="15" customHeight="1">
      <c r="A12" s="5" t="s">
        <v>0</v>
      </c>
      <c r="B12" s="1">
        <f>SUM(B4:B11)</f>
        <v>99.367167632327508</v>
      </c>
      <c r="C12" s="1">
        <f t="shared" ref="C12:AD12" si="0">SUM(C4:C11)</f>
        <v>98.884354983483149</v>
      </c>
      <c r="D12" s="1">
        <f t="shared" si="0"/>
        <v>98.864331368784178</v>
      </c>
      <c r="E12" s="1">
        <f t="shared" si="0"/>
        <v>99.431140328372805</v>
      </c>
      <c r="F12" s="1">
        <f t="shared" si="0"/>
        <v>99.622983739979261</v>
      </c>
      <c r="G12" s="1">
        <f t="shared" si="0"/>
        <v>99.772991906276843</v>
      </c>
      <c r="H12" s="1">
        <f t="shared" si="0"/>
        <v>100.16130992450125</v>
      </c>
      <c r="I12" s="1">
        <f t="shared" si="0"/>
        <v>99.348256720045612</v>
      </c>
      <c r="J12" s="1">
        <f t="shared" si="0"/>
        <v>100.15222916606805</v>
      </c>
      <c r="K12" s="1">
        <f t="shared" si="0"/>
        <v>99.952867312884806</v>
      </c>
      <c r="L12" s="1">
        <f t="shared" si="0"/>
        <v>99.789568038422189</v>
      </c>
      <c r="M12" s="1">
        <f t="shared" si="0"/>
        <v>99.5758101351487</v>
      </c>
      <c r="N12" s="1">
        <f t="shared" si="0"/>
        <v>99.428066869818991</v>
      </c>
      <c r="O12" s="1">
        <f t="shared" si="0"/>
        <v>96.080368733333316</v>
      </c>
      <c r="P12" s="1">
        <f t="shared" si="0"/>
        <v>103.02650000000001</v>
      </c>
      <c r="Q12" s="1">
        <f t="shared" si="0"/>
        <v>96.202542733333331</v>
      </c>
      <c r="R12" s="1">
        <f t="shared" si="0"/>
        <v>96.352421600000042</v>
      </c>
      <c r="S12" s="1">
        <f t="shared" si="0"/>
        <v>95.731679498348583</v>
      </c>
      <c r="T12" s="1">
        <f t="shared" si="0"/>
        <v>95.889314764288557</v>
      </c>
      <c r="U12" s="1">
        <f t="shared" si="0"/>
        <v>98.159000000000006</v>
      </c>
      <c r="V12" s="1">
        <f t="shared" si="0"/>
        <v>98.420333333333346</v>
      </c>
      <c r="W12" s="1">
        <f t="shared" si="0"/>
        <v>94.049741960588292</v>
      </c>
      <c r="X12" s="1">
        <f t="shared" si="0"/>
        <v>94.63397469118614</v>
      </c>
      <c r="Y12" s="1">
        <f t="shared" si="0"/>
        <v>94.201916299347914</v>
      </c>
      <c r="Z12" s="1">
        <f t="shared" si="0"/>
        <v>94.97518659833834</v>
      </c>
      <c r="AA12" s="1">
        <f t="shared" si="0"/>
        <v>93.928076978645734</v>
      </c>
      <c r="AB12" s="1">
        <f t="shared" si="0"/>
        <v>91.38161875406702</v>
      </c>
      <c r="AC12" s="1">
        <f t="shared" si="0"/>
        <v>93.93890660000001</v>
      </c>
      <c r="AD12" s="1">
        <f t="shared" si="0"/>
        <v>93.883593333333337</v>
      </c>
    </row>
    <row r="13" spans="1:30" s="7" customFormat="1" ht="1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0"/>
    </row>
    <row r="14" spans="1:30" ht="15" customHeight="1">
      <c r="A14" s="5" t="s">
        <v>18</v>
      </c>
      <c r="B14" s="9">
        <v>9.0133960967748936E-3</v>
      </c>
      <c r="C14" s="1">
        <v>8.8940672581815788E-3</v>
      </c>
      <c r="D14" s="1">
        <v>8.4304980016582862E-3</v>
      </c>
      <c r="E14" s="1">
        <v>6.9522240497087054E-4</v>
      </c>
      <c r="F14" s="1">
        <v>1.2821309362265958E-3</v>
      </c>
      <c r="G14" s="1">
        <v>9.9612552760389443E-4</v>
      </c>
      <c r="H14" s="10">
        <v>6.847983050229711E-4</v>
      </c>
      <c r="I14" s="9">
        <v>9.3441702071956029E-4</v>
      </c>
      <c r="J14" s="1">
        <v>1.956029153956154E-3</v>
      </c>
      <c r="K14" s="1">
        <v>9.0296355091396376E-4</v>
      </c>
      <c r="L14" s="1">
        <v>1.5446969270935192E-4</v>
      </c>
      <c r="M14" s="1">
        <v>1.9177657424624452E-4</v>
      </c>
      <c r="N14" s="10">
        <v>1.1950010111553624E-4</v>
      </c>
      <c r="O14" s="9">
        <v>3.4962423059001712E-3</v>
      </c>
      <c r="P14" s="1">
        <v>1.0066765787939396E-3</v>
      </c>
      <c r="Q14" s="1">
        <v>4.511622953896754E-3</v>
      </c>
      <c r="R14" s="10">
        <v>3.5227020503078195E-3</v>
      </c>
      <c r="S14" s="9">
        <v>1.6199492360081246E-3</v>
      </c>
      <c r="T14" s="1">
        <v>3.0657904357584911E-4</v>
      </c>
      <c r="U14" s="1">
        <v>2.2862609820474078E-3</v>
      </c>
      <c r="V14" s="10">
        <v>2.2787985690165494E-3</v>
      </c>
      <c r="W14" s="9">
        <v>1.4274510124574064E-4</v>
      </c>
      <c r="X14" s="1">
        <v>6.5003219202982839E-4</v>
      </c>
      <c r="Y14" s="1">
        <v>7.1591945983077684E-4</v>
      </c>
      <c r="Z14" s="10">
        <v>5.9955818954774093E-4</v>
      </c>
      <c r="AA14" s="1">
        <v>2.3689534374931597E-4</v>
      </c>
      <c r="AB14" s="1">
        <v>5.8762292894582325E-4</v>
      </c>
      <c r="AC14" s="1">
        <v>4.1786130399617199E-4</v>
      </c>
      <c r="AD14" s="10">
        <v>1.9098272762673398E-4</v>
      </c>
    </row>
    <row r="15" spans="1:30" ht="15" customHeight="1">
      <c r="A15" s="5" t="s">
        <v>19</v>
      </c>
      <c r="B15" s="9">
        <v>0.65903456577376029</v>
      </c>
      <c r="C15" s="1">
        <v>0.69128845974251973</v>
      </c>
      <c r="D15" s="1">
        <v>0.65855176158493522</v>
      </c>
      <c r="E15" s="1">
        <v>0.73266726195164422</v>
      </c>
      <c r="F15" s="1">
        <v>0.7078720709916656</v>
      </c>
      <c r="G15" s="1">
        <v>0.7296574128855271</v>
      </c>
      <c r="H15" s="10">
        <v>0.70743416715630036</v>
      </c>
      <c r="I15" s="9">
        <v>0.72835148768103919</v>
      </c>
      <c r="J15" s="1">
        <v>0.71439226655068222</v>
      </c>
      <c r="K15" s="1">
        <v>0.68563744036162122</v>
      </c>
      <c r="L15" s="1">
        <v>0.70806847384972005</v>
      </c>
      <c r="M15" s="1">
        <v>0.7385151769662357</v>
      </c>
      <c r="N15" s="10">
        <v>0.77360267143859929</v>
      </c>
      <c r="O15" s="9">
        <v>9.3011275509896657E-2</v>
      </c>
      <c r="P15" s="1">
        <v>0.30671625831018362</v>
      </c>
      <c r="Q15" s="1">
        <v>0.17534925816420568</v>
      </c>
      <c r="R15" s="10">
        <v>0.10291437548754551</v>
      </c>
      <c r="S15" s="9">
        <v>6.2448721052765138E-2</v>
      </c>
      <c r="T15" s="1">
        <v>0.10537395126429966</v>
      </c>
      <c r="U15" s="1">
        <v>7.8995063399054558E-2</v>
      </c>
      <c r="V15" s="10">
        <v>8.3132068616123017E-2</v>
      </c>
      <c r="W15" s="9">
        <v>2.5795397260936852E-3</v>
      </c>
      <c r="X15" s="1">
        <v>1.6564615204597538E-3</v>
      </c>
      <c r="Y15" s="1">
        <v>4.2850282934622282E-3</v>
      </c>
      <c r="Z15" s="10">
        <v>1.0685845935475996E-2</v>
      </c>
      <c r="AA15" s="1">
        <v>6.384268374170696E-4</v>
      </c>
      <c r="AB15" s="1">
        <v>1.8874643527336187E-3</v>
      </c>
      <c r="AC15" s="1">
        <v>1.8451315181154419E-3</v>
      </c>
      <c r="AD15" s="10">
        <v>2.304151231836742E-3</v>
      </c>
    </row>
    <row r="16" spans="1:30" ht="15" customHeight="1">
      <c r="A16" s="5" t="s">
        <v>20</v>
      </c>
      <c r="B16" s="9">
        <v>1.2240077710170312</v>
      </c>
      <c r="C16" s="1">
        <v>1.2128978531770243</v>
      </c>
      <c r="D16" s="1">
        <v>1.2303208404280284</v>
      </c>
      <c r="E16" s="1">
        <v>1.3125186365436818</v>
      </c>
      <c r="F16" s="1">
        <v>1.3413680861510755</v>
      </c>
      <c r="G16" s="1">
        <v>1.3242305442067732</v>
      </c>
      <c r="H16" s="10">
        <v>1.344848854877202</v>
      </c>
      <c r="I16" s="9">
        <v>1.30799255224005</v>
      </c>
      <c r="J16" s="1">
        <v>1.2982922552437854</v>
      </c>
      <c r="K16" s="1">
        <v>1.3483377906315828</v>
      </c>
      <c r="L16" s="1">
        <v>1.274935131633016</v>
      </c>
      <c r="M16" s="1">
        <v>1.2621238420004603</v>
      </c>
      <c r="N16" s="10">
        <v>1.2566786134461179</v>
      </c>
      <c r="O16" s="9">
        <v>1.11869947008124</v>
      </c>
      <c r="P16" s="1">
        <v>1.1534992244939217</v>
      </c>
      <c r="Q16" s="1">
        <v>1.1967788902927168</v>
      </c>
      <c r="R16" s="10">
        <v>1.1112449529933444</v>
      </c>
      <c r="S16" s="9">
        <v>0.93183578935571965</v>
      </c>
      <c r="T16" s="1">
        <v>0.96064528351492839</v>
      </c>
      <c r="U16" s="1">
        <v>1.1495643695480371</v>
      </c>
      <c r="V16" s="10">
        <v>1.0307029297024937</v>
      </c>
      <c r="W16" s="9">
        <v>0.22083863422183347</v>
      </c>
      <c r="X16" s="1">
        <v>0.31007579248852712</v>
      </c>
      <c r="Y16" s="1">
        <v>0.36950265531841997</v>
      </c>
      <c r="Z16" s="10">
        <v>0.50532981208690608</v>
      </c>
      <c r="AA16" s="1">
        <v>3.6613174738943405E-2</v>
      </c>
      <c r="AB16" s="1">
        <v>5.4240171169028746E-2</v>
      </c>
      <c r="AC16" s="1">
        <v>4.5987845181219247E-2</v>
      </c>
      <c r="AD16" s="10">
        <v>0.12103772740759533</v>
      </c>
    </row>
    <row r="17" spans="1:30" ht="15" customHeight="1">
      <c r="A17" s="5" t="s">
        <v>21</v>
      </c>
      <c r="B17" s="9">
        <v>9.8930871015659783E-2</v>
      </c>
      <c r="C17" s="1">
        <v>7.8025552564091605E-2</v>
      </c>
      <c r="D17" s="1">
        <v>9.426640198372116E-2</v>
      </c>
      <c r="E17" s="1">
        <v>-4.6576343305266832E-2</v>
      </c>
      <c r="F17" s="1">
        <v>-5.1804419015192948E-2</v>
      </c>
      <c r="G17" s="1">
        <v>-5.588020814750827E-2</v>
      </c>
      <c r="H17" s="10">
        <v>-5.3652618643548422E-2</v>
      </c>
      <c r="I17" s="9">
        <v>-3.8212873962528704E-2</v>
      </c>
      <c r="J17" s="1">
        <v>-1.6596580102380187E-2</v>
      </c>
      <c r="K17" s="1">
        <v>-3.5781158095032239E-2</v>
      </c>
      <c r="L17" s="1">
        <v>1.6687455131844331E-2</v>
      </c>
      <c r="M17" s="1">
        <v>-1.0225721151861933E-3</v>
      </c>
      <c r="N17" s="10">
        <v>-3.0520285086948817E-2</v>
      </c>
      <c r="O17" s="9">
        <v>0.78129676979706364</v>
      </c>
      <c r="P17" s="1">
        <v>0.53777116403830583</v>
      </c>
      <c r="Q17" s="1">
        <v>0.61884860563528488</v>
      </c>
      <c r="R17" s="10">
        <v>0.77879526741849325</v>
      </c>
      <c r="S17" s="9">
        <v>1.0024755911194996</v>
      </c>
      <c r="T17" s="1">
        <v>0.93336760713362033</v>
      </c>
      <c r="U17" s="1">
        <v>0.76686804508881501</v>
      </c>
      <c r="V17" s="10">
        <v>0.88160740454334974</v>
      </c>
      <c r="W17" s="9">
        <v>1.7762963358495822</v>
      </c>
      <c r="X17" s="1">
        <v>1.686967681606955</v>
      </c>
      <c r="Y17" s="1">
        <v>1.624780477468458</v>
      </c>
      <c r="Z17" s="10">
        <v>1.4827852255985219</v>
      </c>
      <c r="AA17" s="1">
        <v>1.9622746077361395</v>
      </c>
      <c r="AB17" s="1">
        <v>1.9426971186203454</v>
      </c>
      <c r="AC17" s="1">
        <v>1.951331300692674</v>
      </c>
      <c r="AD17" s="10">
        <v>1.8762761559053152</v>
      </c>
    </row>
    <row r="18" spans="1:30" ht="15" customHeight="1">
      <c r="A18" s="5" t="s">
        <v>22</v>
      </c>
      <c r="B18" s="9">
        <v>0.45148691854543666</v>
      </c>
      <c r="C18" s="1">
        <v>0.4593063887313843</v>
      </c>
      <c r="D18" s="1">
        <v>0.44066002877714383</v>
      </c>
      <c r="E18" s="1">
        <v>0.50901088601254507</v>
      </c>
      <c r="F18" s="1">
        <v>0.64227736094701604</v>
      </c>
      <c r="G18" s="1">
        <v>0.63727930555018564</v>
      </c>
      <c r="H18" s="10">
        <v>0.6493243651538767</v>
      </c>
      <c r="I18" s="9">
        <v>0.59799789365733214</v>
      </c>
      <c r="J18" s="1">
        <v>0.68271089410956265</v>
      </c>
      <c r="K18" s="1">
        <v>0.69303210006322868</v>
      </c>
      <c r="L18" s="1">
        <v>0.46208400476386657</v>
      </c>
      <c r="M18" s="1">
        <v>0.52353272089470382</v>
      </c>
      <c r="N18" s="10">
        <v>0.52316755988111896</v>
      </c>
      <c r="O18" s="9">
        <v>0.76448271623416608</v>
      </c>
      <c r="P18" s="1">
        <v>0.80961704702177162</v>
      </c>
      <c r="Q18" s="1">
        <v>0.81692181771103467</v>
      </c>
      <c r="R18" s="10">
        <v>0.73399653439617007</v>
      </c>
      <c r="S18" s="9">
        <v>0.78655495091004202</v>
      </c>
      <c r="T18" s="1">
        <v>0.81095969744001262</v>
      </c>
      <c r="U18" s="1">
        <v>0.82943276719006787</v>
      </c>
      <c r="V18" s="10">
        <v>0.81778038954451682</v>
      </c>
      <c r="W18" s="9">
        <v>0.90522087576724397</v>
      </c>
      <c r="X18" s="1">
        <v>0.94313170216347153</v>
      </c>
      <c r="Y18" s="1">
        <v>0.91581179781268718</v>
      </c>
      <c r="Z18" s="10">
        <v>0.81711780298029701</v>
      </c>
      <c r="AA18" s="1">
        <v>0.89953227998848195</v>
      </c>
      <c r="AB18" s="1">
        <v>0.9297705092459787</v>
      </c>
      <c r="AC18" s="1">
        <v>0.91560848736996503</v>
      </c>
      <c r="AD18" s="10">
        <v>0.93982935874489471</v>
      </c>
    </row>
    <row r="19" spans="1:30" ht="15" customHeight="1">
      <c r="A19" s="5" t="s">
        <v>23</v>
      </c>
      <c r="B19" s="9">
        <v>2.7888133884913579E-2</v>
      </c>
      <c r="C19" s="1">
        <v>2.4837708479996352E-2</v>
      </c>
      <c r="D19" s="1">
        <v>2.7470456525764856E-2</v>
      </c>
      <c r="E19" s="1">
        <v>4.0438331508623479E-3</v>
      </c>
      <c r="F19" s="1">
        <v>9.4036497817593136E-3</v>
      </c>
      <c r="G19" s="1">
        <v>1.1058545146654074E-2</v>
      </c>
      <c r="H19" s="10">
        <v>1.0198894578110467E-2</v>
      </c>
      <c r="I19" s="9">
        <v>9.6070013659159594E-3</v>
      </c>
      <c r="J19" s="1">
        <v>1.3501148071097598E-2</v>
      </c>
      <c r="K19" s="1">
        <v>1.1309907216469448E-2</v>
      </c>
      <c r="L19" s="1">
        <v>5.7467029859453421E-3</v>
      </c>
      <c r="M19" s="1">
        <v>6.3300052407617002E-3</v>
      </c>
      <c r="N19" s="10">
        <v>4.998995478415408E-3</v>
      </c>
      <c r="O19" s="9">
        <v>5.1013386821525016E-2</v>
      </c>
      <c r="P19" s="1">
        <v>4.7509198858019401E-2</v>
      </c>
      <c r="Q19" s="1">
        <v>5.0719610327568276E-2</v>
      </c>
      <c r="R19" s="10">
        <v>4.6687945442819442E-2</v>
      </c>
      <c r="S19" s="9">
        <v>4.981776528310166E-2</v>
      </c>
      <c r="T19" s="1">
        <v>4.3759468939833492E-2</v>
      </c>
      <c r="U19" s="1">
        <v>4.7935927444640099E-2</v>
      </c>
      <c r="V19" s="10">
        <v>4.354071031210157E-2</v>
      </c>
      <c r="W19" s="9">
        <v>6.0973043471017193E-3</v>
      </c>
      <c r="X19" s="1">
        <v>1.045664774539202E-2</v>
      </c>
      <c r="Y19" s="1">
        <v>1.5808745725362752E-2</v>
      </c>
      <c r="Z19" s="10">
        <v>2.9958865185008562E-2</v>
      </c>
      <c r="AA19" s="1">
        <v>4.0866829225052123E-3</v>
      </c>
      <c r="AB19" s="1">
        <v>6.8484885880192208E-3</v>
      </c>
      <c r="AC19" s="1">
        <v>5.1972235903595095E-3</v>
      </c>
      <c r="AD19" s="10">
        <v>3.5376563827792555E-3</v>
      </c>
    </row>
    <row r="20" spans="1:30" ht="15" customHeight="1">
      <c r="A20" s="5" t="s">
        <v>24</v>
      </c>
      <c r="B20" s="9">
        <v>2.4880334053035903E-3</v>
      </c>
      <c r="C20" s="1">
        <v>6.2143768943859732E-4</v>
      </c>
      <c r="D20" s="1">
        <v>9.3888167752641998E-4</v>
      </c>
      <c r="E20" s="1">
        <v>1.6100456779332987E-3</v>
      </c>
      <c r="F20" s="1">
        <v>5.1483817187016078E-4</v>
      </c>
      <c r="G20" s="1">
        <v>1.1763911872999797E-3</v>
      </c>
      <c r="H20" s="10">
        <v>6.9747102349979669E-5</v>
      </c>
      <c r="I20" s="9">
        <v>0</v>
      </c>
      <c r="J20" s="1">
        <v>2.3631646340520321E-4</v>
      </c>
      <c r="K20" s="1">
        <v>5.0928499541312686E-4</v>
      </c>
      <c r="L20" s="1">
        <v>1.5566422394579405E-3</v>
      </c>
      <c r="M20" s="1">
        <v>1.9996452875549442E-3</v>
      </c>
      <c r="N20" s="10">
        <v>1.8338886628265841E-3</v>
      </c>
      <c r="O20" s="9">
        <v>5.5689191204512378E-3</v>
      </c>
      <c r="P20" s="1">
        <v>2.1258874269578306E-3</v>
      </c>
      <c r="Q20" s="1">
        <v>2.1059369801897663E-3</v>
      </c>
      <c r="R20" s="10">
        <v>6.0088325300172466E-3</v>
      </c>
      <c r="S20" s="9">
        <v>8.7417717920641111E-3</v>
      </c>
      <c r="T20" s="1">
        <v>1.3442471166503975E-2</v>
      </c>
      <c r="U20" s="1">
        <v>3.1393780700800437E-3</v>
      </c>
      <c r="V20" s="10">
        <v>1.6894068731525972E-3</v>
      </c>
      <c r="W20" s="9">
        <v>2.0455909950008941E-2</v>
      </c>
      <c r="X20" s="1">
        <v>1.3070622572515437E-2</v>
      </c>
      <c r="Y20" s="1">
        <v>1.2709399968613425E-2</v>
      </c>
      <c r="Z20" s="10">
        <v>1.6520561843152218E-2</v>
      </c>
      <c r="AA20" s="1">
        <v>1.6690252499150588E-2</v>
      </c>
      <c r="AB20" s="1">
        <v>1.9344930351966896E-2</v>
      </c>
      <c r="AC20" s="1">
        <v>1.4056214006824927E-2</v>
      </c>
      <c r="AD20" s="10">
        <v>1.4450182354606976E-2</v>
      </c>
    </row>
    <row r="21" spans="1:30" ht="15" customHeight="1">
      <c r="A21" s="5" t="s">
        <v>25</v>
      </c>
      <c r="B21" s="9">
        <v>0.5271503102611198</v>
      </c>
      <c r="C21" s="1">
        <v>0.52412853235736356</v>
      </c>
      <c r="D21" s="1">
        <v>0.53936113102122196</v>
      </c>
      <c r="E21" s="1">
        <v>0.48603045756362856</v>
      </c>
      <c r="F21" s="1">
        <v>0.34908628203557956</v>
      </c>
      <c r="G21" s="1">
        <v>0.35148188364346394</v>
      </c>
      <c r="H21" s="10">
        <v>0.34109179147068608</v>
      </c>
      <c r="I21" s="9">
        <v>0.39332952199747201</v>
      </c>
      <c r="J21" s="1">
        <v>0.30550767050989075</v>
      </c>
      <c r="K21" s="1">
        <v>0.29605167127580273</v>
      </c>
      <c r="L21" s="1">
        <v>0.53076711970344082</v>
      </c>
      <c r="M21" s="1">
        <v>0.46832940515122351</v>
      </c>
      <c r="N21" s="10">
        <v>0.4701190560787552</v>
      </c>
      <c r="O21" s="9">
        <v>0.18243122012975729</v>
      </c>
      <c r="P21" s="1">
        <v>0.14175454327204592</v>
      </c>
      <c r="Q21" s="1">
        <v>0.13476425793510327</v>
      </c>
      <c r="R21" s="10">
        <v>0.21682938968130236</v>
      </c>
      <c r="S21" s="9">
        <v>0.15650546125079967</v>
      </c>
      <c r="T21" s="1">
        <v>0.13214494149722517</v>
      </c>
      <c r="U21" s="1">
        <v>0.12177818827725738</v>
      </c>
      <c r="V21" s="10">
        <v>0.13926829183924633</v>
      </c>
      <c r="W21" s="9">
        <v>6.8368655036890033E-2</v>
      </c>
      <c r="X21" s="1">
        <v>3.3991059710648697E-2</v>
      </c>
      <c r="Y21" s="1">
        <v>5.6385975953165524E-2</v>
      </c>
      <c r="Z21" s="10">
        <v>0.13700232818109068</v>
      </c>
      <c r="AA21" s="1">
        <v>7.9927679933613077E-2</v>
      </c>
      <c r="AB21" s="1">
        <v>4.4623694742981689E-2</v>
      </c>
      <c r="AC21" s="1">
        <v>6.5555936336845325E-2</v>
      </c>
      <c r="AD21" s="10">
        <v>4.2373785245344506E-2</v>
      </c>
    </row>
    <row r="22" spans="1:30" ht="15" customHeight="1">
      <c r="A22" s="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8"/>
    </row>
    <row r="23" spans="1:30" ht="15" customHeight="1">
      <c r="A23" s="23" t="s">
        <v>8</v>
      </c>
      <c r="B23" s="14">
        <f>B16/(B16+B15)</f>
        <v>0.65001606554585933</v>
      </c>
      <c r="C23" s="14">
        <f t="shared" ref="C23:AD23" si="1">C16/(C16+C15)</f>
        <v>0.63696385429710412</v>
      </c>
      <c r="D23" s="14">
        <f t="shared" si="1"/>
        <v>0.65135194354393233</v>
      </c>
      <c r="E23" s="14">
        <f t="shared" si="1"/>
        <v>0.64176006567878319</v>
      </c>
      <c r="F23" s="14">
        <f t="shared" si="1"/>
        <v>0.65456851481055645</v>
      </c>
      <c r="G23" s="14">
        <f t="shared" si="1"/>
        <v>0.64474332187111771</v>
      </c>
      <c r="H23" s="15">
        <f t="shared" si="1"/>
        <v>0.65529405079064584</v>
      </c>
      <c r="I23" s="16">
        <f t="shared" si="1"/>
        <v>0.64232395243523599</v>
      </c>
      <c r="J23" s="14">
        <f t="shared" si="1"/>
        <v>0.6450550203895119</v>
      </c>
      <c r="K23" s="14">
        <f t="shared" si="1"/>
        <v>0.66290767462943989</v>
      </c>
      <c r="L23" s="14">
        <f t="shared" si="1"/>
        <v>0.64293132302331335</v>
      </c>
      <c r="M23" s="14">
        <f t="shared" si="1"/>
        <v>0.63086035513409644</v>
      </c>
      <c r="N23" s="15">
        <f t="shared" si="1"/>
        <v>0.61896773752582479</v>
      </c>
      <c r="O23" s="16">
        <f t="shared" si="1"/>
        <v>0.92323970399014588</v>
      </c>
      <c r="P23" s="14">
        <f t="shared" si="1"/>
        <v>0.78995137229939161</v>
      </c>
      <c r="Q23" s="14">
        <f t="shared" si="1"/>
        <v>0.87220635451477235</v>
      </c>
      <c r="R23" s="15">
        <f t="shared" si="1"/>
        <v>0.91523816267482128</v>
      </c>
      <c r="S23" s="16">
        <f t="shared" si="1"/>
        <v>0.93719230220421601</v>
      </c>
      <c r="T23" s="14">
        <f t="shared" si="1"/>
        <v>0.90115192313005255</v>
      </c>
      <c r="U23" s="14">
        <f t="shared" si="1"/>
        <v>0.93570106477505954</v>
      </c>
      <c r="V23" s="15">
        <f t="shared" si="1"/>
        <v>0.92536410802173164</v>
      </c>
      <c r="W23" s="16">
        <f t="shared" si="1"/>
        <v>0.98845420817603269</v>
      </c>
      <c r="X23" s="14">
        <f t="shared" si="1"/>
        <v>0.99468626842696883</v>
      </c>
      <c r="Y23" s="14">
        <f t="shared" si="1"/>
        <v>0.98853619720142649</v>
      </c>
      <c r="Z23" s="15">
        <f t="shared" si="1"/>
        <v>0.97929162464482333</v>
      </c>
      <c r="AA23" s="16">
        <f t="shared" si="1"/>
        <v>0.98286176136324266</v>
      </c>
      <c r="AB23" s="14">
        <f t="shared" si="1"/>
        <v>0.96637192471787281</v>
      </c>
      <c r="AC23" s="14">
        <f t="shared" si="1"/>
        <v>0.96142553431885613</v>
      </c>
      <c r="AD23" s="15">
        <f t="shared" si="1"/>
        <v>0.98131898705246312</v>
      </c>
    </row>
    <row r="24" spans="1:30" ht="15" customHeight="1">
      <c r="A24" s="23" t="s">
        <v>9</v>
      </c>
      <c r="B24" s="14">
        <f>B21/(B21+B18)</f>
        <v>0.5386575277786817</v>
      </c>
      <c r="C24" s="14">
        <f t="shared" ref="C24:AD24" si="2">C21/(C21+C18)</f>
        <v>0.53295700723857531</v>
      </c>
      <c r="D24" s="14">
        <f t="shared" si="2"/>
        <v>0.55035661794505808</v>
      </c>
      <c r="E24" s="14">
        <f t="shared" si="2"/>
        <v>0.48845252581851278</v>
      </c>
      <c r="F24" s="14">
        <f t="shared" si="2"/>
        <v>0.35212737980316283</v>
      </c>
      <c r="G24" s="14">
        <f t="shared" si="2"/>
        <v>0.35547702264699826</v>
      </c>
      <c r="H24" s="15">
        <f t="shared" si="2"/>
        <v>0.34439239423674284</v>
      </c>
      <c r="I24" s="16">
        <f t="shared" si="2"/>
        <v>0.39677054804104755</v>
      </c>
      <c r="J24" s="14">
        <f t="shared" si="2"/>
        <v>0.30914990008059268</v>
      </c>
      <c r="K24" s="14">
        <f t="shared" si="2"/>
        <v>0.29931910709140946</v>
      </c>
      <c r="L24" s="14">
        <f t="shared" si="2"/>
        <v>0.53458882870099211</v>
      </c>
      <c r="M24" s="14">
        <f t="shared" si="2"/>
        <v>0.47217188039856456</v>
      </c>
      <c r="N24" s="15">
        <f t="shared" si="2"/>
        <v>0.47329647709432809</v>
      </c>
      <c r="O24" s="16">
        <f t="shared" si="2"/>
        <v>0.19265871281848393</v>
      </c>
      <c r="P24" s="14">
        <f t="shared" si="2"/>
        <v>0.14900018533059942</v>
      </c>
      <c r="Q24" s="14">
        <f t="shared" si="2"/>
        <v>0.14160578932880405</v>
      </c>
      <c r="R24" s="15">
        <f t="shared" si="2"/>
        <v>0.22804320348299137</v>
      </c>
      <c r="S24" s="16">
        <f t="shared" si="2"/>
        <v>0.16595486273482468</v>
      </c>
      <c r="T24" s="14">
        <f t="shared" si="2"/>
        <v>0.14011694571467295</v>
      </c>
      <c r="U24" s="14">
        <f t="shared" si="2"/>
        <v>0.12802437522119198</v>
      </c>
      <c r="V24" s="15">
        <f t="shared" si="2"/>
        <v>0.14551850344528264</v>
      </c>
      <c r="W24" s="16">
        <f t="shared" si="2"/>
        <v>7.0223284940647529E-2</v>
      </c>
      <c r="X24" s="14">
        <f t="shared" si="2"/>
        <v>3.4786887622445604E-2</v>
      </c>
      <c r="Y24" s="14">
        <f t="shared" si="2"/>
        <v>5.7998462323928038E-2</v>
      </c>
      <c r="Z24" s="15">
        <f t="shared" si="2"/>
        <v>0.14359022905671925</v>
      </c>
      <c r="AA24" s="16">
        <f t="shared" si="2"/>
        <v>8.1603825785763029E-2</v>
      </c>
      <c r="AB24" s="14">
        <f t="shared" si="2"/>
        <v>4.5796346653440546E-2</v>
      </c>
      <c r="AC24" s="14">
        <f t="shared" si="2"/>
        <v>6.681442452751897E-2</v>
      </c>
      <c r="AD24" s="15">
        <f t="shared" si="2"/>
        <v>4.3141569546600436E-2</v>
      </c>
    </row>
    <row r="25" spans="1:30" s="7" customFormat="1" ht="15" customHeight="1">
      <c r="A25" s="17" t="s">
        <v>26</v>
      </c>
      <c r="B25" s="20">
        <f>B17/(B17+B15+B16)</f>
        <v>4.9915342258915557E-2</v>
      </c>
      <c r="C25" s="18">
        <f t="shared" ref="C25:AD25" si="3">C17/(C17+C15+C16)</f>
        <v>3.9362872315898641E-2</v>
      </c>
      <c r="D25" s="18">
        <f t="shared" si="3"/>
        <v>4.7533935742145664E-2</v>
      </c>
      <c r="E25" s="18">
        <f t="shared" si="3"/>
        <v>-2.3304373375137605E-2</v>
      </c>
      <c r="F25" s="18">
        <f t="shared" si="3"/>
        <v>-2.5935462165984798E-2</v>
      </c>
      <c r="G25" s="18">
        <f t="shared" si="3"/>
        <v>-2.7967963676327225E-2</v>
      </c>
      <c r="H25" s="19">
        <f t="shared" si="3"/>
        <v>-2.6844692521711944E-2</v>
      </c>
      <c r="I25" s="20">
        <f t="shared" si="3"/>
        <v>-1.9124307059290024E-2</v>
      </c>
      <c r="J25" s="18">
        <f t="shared" si="3"/>
        <v>-8.314553560356281E-3</v>
      </c>
      <c r="K25" s="18">
        <f t="shared" si="3"/>
        <v>-1.7906748188445683E-2</v>
      </c>
      <c r="L25" s="18">
        <f t="shared" si="3"/>
        <v>8.3450166180748173E-3</v>
      </c>
      <c r="M25" s="18">
        <f t="shared" si="3"/>
        <v>-5.1138412908949672E-4</v>
      </c>
      <c r="N25" s="19">
        <f t="shared" si="3"/>
        <v>-1.5261966349996459E-2</v>
      </c>
      <c r="O25" s="20">
        <f t="shared" si="3"/>
        <v>0.39201897823495246</v>
      </c>
      <c r="P25" s="18">
        <f t="shared" si="3"/>
        <v>0.26915653559957042</v>
      </c>
      <c r="Q25" s="18">
        <f t="shared" si="3"/>
        <v>0.31082663540059818</v>
      </c>
      <c r="R25" s="19">
        <f t="shared" si="3"/>
        <v>0.39077421483706082</v>
      </c>
      <c r="S25" s="20">
        <f t="shared" si="3"/>
        <v>0.50205109284403937</v>
      </c>
      <c r="T25" s="18">
        <f t="shared" si="3"/>
        <v>0.46682692291835387</v>
      </c>
      <c r="U25" s="18">
        <f t="shared" si="3"/>
        <v>0.38431266158750149</v>
      </c>
      <c r="V25" s="19">
        <f t="shared" si="3"/>
        <v>0.44181049940549671</v>
      </c>
      <c r="W25" s="18">
        <f t="shared" si="3"/>
        <v>0.88827496482457857</v>
      </c>
      <c r="X25" s="18">
        <f t="shared" si="3"/>
        <v>0.84403248909250606</v>
      </c>
      <c r="Y25" s="18">
        <f t="shared" si="3"/>
        <v>0.81297226139646461</v>
      </c>
      <c r="Z25" s="18">
        <f t="shared" si="3"/>
        <v>0.74183738748023764</v>
      </c>
      <c r="AA25" s="18">
        <f t="shared" si="3"/>
        <v>0.9813697858008229</v>
      </c>
      <c r="AB25" s="18">
        <f t="shared" si="3"/>
        <v>0.97191968160017495</v>
      </c>
      <c r="AC25" s="18">
        <f t="shared" si="3"/>
        <v>0.97607351369756634</v>
      </c>
      <c r="AD25" s="19">
        <f t="shared" si="3"/>
        <v>0.93831728034623707</v>
      </c>
    </row>
  </sheetData>
  <mergeCells count="9">
    <mergeCell ref="B2:N2"/>
    <mergeCell ref="B3:H3"/>
    <mergeCell ref="I3:N3"/>
    <mergeCell ref="O2:V2"/>
    <mergeCell ref="W2:AD2"/>
    <mergeCell ref="O3:R3"/>
    <mergeCell ref="W3:Z3"/>
    <mergeCell ref="AA3:AD3"/>
    <mergeCell ref="S3:V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Dunite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2019-11-18T22:31:26Z</dcterms:modified>
</cp:coreProperties>
</file>