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filterPrivacy="1" codeName="ThisWorkbook"/>
  <xr:revisionPtr revIDLastSave="0" documentId="13_ncr:1_{B404A759-70AA-C640-85B1-8ABFF1438B9B}" xr6:coauthVersionLast="45" xr6:coauthVersionMax="45" xr10:uidLastSave="{00000000-0000-0000-0000-000000000000}"/>
  <bookViews>
    <workbookView xWindow="0" yWindow="460" windowWidth="19420" windowHeight="11020" xr2:uid="{00000000-000D-0000-FFFF-FFFF00000000}"/>
  </bookViews>
  <sheets>
    <sheet name="Magnesite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2" l="1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B12" i="12"/>
  <c r="AA25" i="12" l="1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</calcChain>
</file>

<file path=xl/sharedStrings.xml><?xml version="1.0" encoding="utf-8"?>
<sst xmlns="http://schemas.openxmlformats.org/spreadsheetml/2006/main" count="32" uniqueCount="29">
  <si>
    <t>Total</t>
  </si>
  <si>
    <t>NiO</t>
  </si>
  <si>
    <t>TiO2</t>
  </si>
  <si>
    <t>Al2O3</t>
  </si>
  <si>
    <t>Cr2O3</t>
  </si>
  <si>
    <t>FeO</t>
  </si>
  <si>
    <t>MnO</t>
  </si>
  <si>
    <t>MgO</t>
  </si>
  <si>
    <t>Cr#</t>
  </si>
  <si>
    <t>Mg#</t>
  </si>
  <si>
    <t>Ferrichromite</t>
  </si>
  <si>
    <t>Cr-magnetite</t>
  </si>
  <si>
    <t>Chrome spinel</t>
  </si>
  <si>
    <t>SiO2</t>
  </si>
  <si>
    <t xml:space="preserve">Sample No. </t>
  </si>
  <si>
    <t>Mineral</t>
  </si>
  <si>
    <t>MW-5</t>
  </si>
  <si>
    <t>MW-14</t>
  </si>
  <si>
    <t>Mw-5</t>
  </si>
  <si>
    <t>Ti</t>
  </si>
  <si>
    <t>Al</t>
  </si>
  <si>
    <t>Cr</t>
  </si>
  <si>
    <t>Fe3+</t>
  </si>
  <si>
    <t>Fe2+</t>
  </si>
  <si>
    <t>Mn</t>
  </si>
  <si>
    <t>Ni</t>
  </si>
  <si>
    <t>Mg</t>
  </si>
  <si>
    <r>
      <t>Fe</t>
    </r>
    <r>
      <rPr>
        <vertAlign val="superscript"/>
        <sz val="8"/>
        <rFont val="Times New Roman"/>
        <family val="1"/>
      </rPr>
      <t>3+</t>
    </r>
    <r>
      <rPr>
        <sz val="8"/>
        <rFont val="Times New Roman"/>
        <family val="1"/>
      </rPr>
      <t>#</t>
    </r>
  </si>
  <si>
    <t xml:space="preserve">Table 5S. Microprobe analyses  of chromian spinels and their alteration products in the magnesite associated with the Al-Wask ophiolite.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</si>
</sst>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Times New Roman"/>
      <family val="1"/>
    </font>
    <font>
      <sz val="10"/>
      <name val="Times New Roman"/>
      <family val="1"/>
    </font>
    <font>
      <vertAlign val="superscript"/>
      <sz val="8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40">
    <xf numFmtId="0" fontId="0" fillId="0" borderId="0" xfId="0"/>
    <xf numFmtId="0" fontId="19" fillId="33" borderId="0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33" borderId="21" xfId="0" applyFont="1" applyFill="1" applyBorder="1" applyAlignment="1">
      <alignment horizontal="left" vertical="top"/>
    </xf>
    <xf numFmtId="164" fontId="18" fillId="0" borderId="15" xfId="0" applyNumberFormat="1" applyFont="1" applyFill="1" applyBorder="1" applyAlignment="1">
      <alignment horizontal="left" vertical="top"/>
    </xf>
    <xf numFmtId="164" fontId="18" fillId="0" borderId="16" xfId="0" applyNumberFormat="1" applyFont="1" applyFill="1" applyBorder="1" applyAlignment="1">
      <alignment horizontal="left" vertical="top"/>
    </xf>
    <xf numFmtId="164" fontId="18" fillId="0" borderId="0" xfId="0" applyNumberFormat="1" applyFont="1" applyFill="1" applyBorder="1" applyAlignment="1">
      <alignment horizontal="left" vertical="top"/>
    </xf>
    <xf numFmtId="164" fontId="18" fillId="0" borderId="17" xfId="0" applyNumberFormat="1" applyFont="1" applyFill="1" applyBorder="1" applyAlignment="1">
      <alignment horizontal="left" vertical="top"/>
    </xf>
    <xf numFmtId="164" fontId="18" fillId="33" borderId="21" xfId="0" applyNumberFormat="1" applyFont="1" applyFill="1" applyBorder="1" applyAlignment="1">
      <alignment horizontal="left" vertical="top"/>
    </xf>
    <xf numFmtId="164" fontId="18" fillId="33" borderId="0" xfId="0" applyNumberFormat="1" applyFont="1" applyFill="1" applyBorder="1" applyAlignment="1">
      <alignment horizontal="left" vertical="top"/>
    </xf>
    <xf numFmtId="164" fontId="18" fillId="0" borderId="0" xfId="0" applyNumberFormat="1" applyFont="1" applyBorder="1" applyAlignment="1">
      <alignment horizontal="left" vertical="top"/>
    </xf>
    <xf numFmtId="0" fontId="18" fillId="0" borderId="14" xfId="0" applyFont="1" applyBorder="1" applyAlignment="1">
      <alignment horizontal="left" vertical="top"/>
    </xf>
    <xf numFmtId="164" fontId="18" fillId="0" borderId="13" xfId="0" applyNumberFormat="1" applyFont="1" applyFill="1" applyBorder="1" applyAlignment="1">
      <alignment horizontal="left" vertical="top"/>
    </xf>
    <xf numFmtId="164" fontId="18" fillId="0" borderId="14" xfId="0" applyNumberFormat="1" applyFont="1" applyFill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164" fontId="18" fillId="0" borderId="14" xfId="0" applyNumberFormat="1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2" fontId="18" fillId="0" borderId="0" xfId="0" applyNumberFormat="1" applyFont="1" applyBorder="1" applyAlignment="1">
      <alignment horizontal="left" vertical="top"/>
    </xf>
    <xf numFmtId="2" fontId="18" fillId="0" borderId="14" xfId="0" applyNumberFormat="1" applyFont="1" applyBorder="1" applyAlignment="1">
      <alignment horizontal="left" vertical="top"/>
    </xf>
    <xf numFmtId="2" fontId="18" fillId="0" borderId="13" xfId="0" applyNumberFormat="1" applyFont="1" applyBorder="1" applyAlignment="1">
      <alignment horizontal="left" vertical="top"/>
    </xf>
    <xf numFmtId="2" fontId="18" fillId="0" borderId="19" xfId="0" applyNumberFormat="1" applyFont="1" applyBorder="1" applyAlignment="1">
      <alignment horizontal="left" vertical="top"/>
    </xf>
    <xf numFmtId="2" fontId="18" fillId="0" borderId="20" xfId="0" applyNumberFormat="1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15" xfId="0" applyFont="1" applyBorder="1" applyAlignment="1">
      <alignment horizontal="center" vertical="top"/>
    </xf>
    <xf numFmtId="0" fontId="18" fillId="0" borderId="16" xfId="0" applyFont="1" applyBorder="1" applyAlignment="1">
      <alignment horizontal="center" vertical="top"/>
    </xf>
    <xf numFmtId="0" fontId="18" fillId="0" borderId="17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18" fillId="33" borderId="15" xfId="0" applyFont="1" applyFill="1" applyBorder="1" applyAlignment="1">
      <alignment horizontal="center" vertical="top"/>
    </xf>
    <xf numFmtId="0" fontId="18" fillId="33" borderId="16" xfId="0" applyFont="1" applyFill="1" applyBorder="1" applyAlignment="1">
      <alignment horizontal="center" vertical="top"/>
    </xf>
    <xf numFmtId="0" fontId="18" fillId="33" borderId="17" xfId="0" applyFont="1" applyFill="1" applyBorder="1" applyAlignment="1">
      <alignment horizontal="center" vertical="top"/>
    </xf>
    <xf numFmtId="0" fontId="18" fillId="33" borderId="10" xfId="0" applyFont="1" applyFill="1" applyBorder="1" applyAlignment="1">
      <alignment horizontal="center" vertical="top"/>
    </xf>
    <xf numFmtId="0" fontId="18" fillId="33" borderId="11" xfId="0" applyFont="1" applyFill="1" applyBorder="1" applyAlignment="1">
      <alignment horizontal="center" vertical="top"/>
    </xf>
    <xf numFmtId="0" fontId="18" fillId="33" borderId="12" xfId="0" applyFont="1" applyFill="1" applyBorder="1" applyAlignment="1">
      <alignment horizontal="center" vertical="top"/>
    </xf>
    <xf numFmtId="164" fontId="18" fillId="33" borderId="14" xfId="0" applyNumberFormat="1" applyFont="1" applyFill="1" applyBorder="1" applyAlignment="1">
      <alignment horizontal="left" vertical="top"/>
    </xf>
    <xf numFmtId="164" fontId="18" fillId="0" borderId="13" xfId="0" applyNumberFormat="1" applyFont="1" applyBorder="1" applyAlignment="1">
      <alignment horizontal="left" vertical="top"/>
    </xf>
  </cellXfs>
  <cellStyles count="4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" xfId="14" builtinId="10" customBuiltin="1"/>
    <cellStyle name="Output" xfId="9" builtinId="21" customBuiltin="1"/>
    <cellStyle name="Title 2" xfId="41" xr:uid="{00000000-0005-0000-0000-000027000000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0099"/>
      <color rgb="FF003300"/>
      <color rgb="FF003366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tabSelected="1" topLeftCell="D1" zoomScale="110" zoomScaleNormal="110" workbookViewId="0">
      <selection activeCell="B12" sqref="B12:AA12"/>
    </sheetView>
  </sheetViews>
  <sheetFormatPr baseColWidth="10" defaultColWidth="5.6640625" defaultRowHeight="15" customHeight="1"/>
  <cols>
    <col min="1" max="1" width="8" style="4" customWidth="1"/>
    <col min="2" max="16384" width="5.6640625" style="4"/>
  </cols>
  <sheetData>
    <row r="1" spans="1:27" s="2" customFormat="1" ht="20" customHeight="1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7" ht="15" customHeight="1">
      <c r="A2" s="3" t="s">
        <v>15</v>
      </c>
      <c r="B2" s="32" t="s">
        <v>12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  <c r="R2" s="26" t="s">
        <v>10</v>
      </c>
      <c r="S2" s="27"/>
      <c r="T2" s="27"/>
      <c r="U2" s="27"/>
      <c r="V2" s="27"/>
      <c r="W2" s="28"/>
      <c r="X2" s="29" t="s">
        <v>11</v>
      </c>
      <c r="Y2" s="30"/>
      <c r="Z2" s="30"/>
      <c r="AA2" s="31"/>
    </row>
    <row r="3" spans="1:27" ht="15" customHeight="1">
      <c r="A3" s="3" t="s">
        <v>14</v>
      </c>
      <c r="B3" s="35" t="s">
        <v>16</v>
      </c>
      <c r="C3" s="36"/>
      <c r="D3" s="36"/>
      <c r="E3" s="36"/>
      <c r="F3" s="36"/>
      <c r="G3" s="36"/>
      <c r="H3" s="36"/>
      <c r="I3" s="37"/>
      <c r="J3" s="36" t="s">
        <v>17</v>
      </c>
      <c r="K3" s="36"/>
      <c r="L3" s="36"/>
      <c r="M3" s="36"/>
      <c r="N3" s="36"/>
      <c r="O3" s="36"/>
      <c r="P3" s="36"/>
      <c r="Q3" s="37"/>
      <c r="R3" s="29" t="s">
        <v>16</v>
      </c>
      <c r="S3" s="30"/>
      <c r="T3" s="31"/>
      <c r="U3" s="30" t="s">
        <v>17</v>
      </c>
      <c r="V3" s="30"/>
      <c r="W3" s="31"/>
      <c r="X3" s="29" t="s">
        <v>18</v>
      </c>
      <c r="Y3" s="31"/>
      <c r="Z3" s="30" t="s">
        <v>17</v>
      </c>
      <c r="AA3" s="31"/>
    </row>
    <row r="4" spans="1:27" ht="15" customHeight="1">
      <c r="A4" s="5" t="s">
        <v>13</v>
      </c>
      <c r="B4" s="6">
        <v>1.4E-2</v>
      </c>
      <c r="C4" s="7">
        <v>0</v>
      </c>
      <c r="D4" s="7">
        <v>1.3000000000000001E-2</v>
      </c>
      <c r="E4" s="7">
        <v>0.121</v>
      </c>
      <c r="F4" s="7">
        <v>1.4000000000000002E-2</v>
      </c>
      <c r="G4" s="7">
        <v>8.0000000000000002E-3</v>
      </c>
      <c r="H4" s="7">
        <v>2.3E-2</v>
      </c>
      <c r="I4" s="9">
        <v>0</v>
      </c>
      <c r="J4" s="8">
        <v>2.1000000000000001E-2</v>
      </c>
      <c r="K4" s="8">
        <v>1E-3</v>
      </c>
      <c r="L4" s="8">
        <v>0</v>
      </c>
      <c r="M4" s="8">
        <v>3.3000000000000002E-2</v>
      </c>
      <c r="N4" s="8">
        <v>1.1000000000000003E-2</v>
      </c>
      <c r="O4" s="8">
        <v>4.1000000000000002E-2</v>
      </c>
      <c r="P4" s="8">
        <v>4.1000000000000002E-2</v>
      </c>
      <c r="Q4" s="8">
        <v>2.5000000000000001E-2</v>
      </c>
      <c r="R4" s="6">
        <v>0.14699999999999999</v>
      </c>
      <c r="S4" s="7">
        <v>0.20499999999999999</v>
      </c>
      <c r="T4" s="9">
        <v>0.183</v>
      </c>
      <c r="U4" s="8">
        <v>0.161</v>
      </c>
      <c r="V4" s="8">
        <v>0.14199999999999999</v>
      </c>
      <c r="W4" s="9">
        <v>0.20100000000000001</v>
      </c>
      <c r="X4" s="8">
        <v>8.7999999999999995E-2</v>
      </c>
      <c r="Y4" s="9">
        <v>0.104</v>
      </c>
      <c r="Z4" s="6">
        <v>7.3999999999999996E-2</v>
      </c>
      <c r="AA4" s="9">
        <v>7.5999999999999998E-2</v>
      </c>
    </row>
    <row r="5" spans="1:27" ht="15" customHeight="1">
      <c r="A5" s="10" t="s">
        <v>2</v>
      </c>
      <c r="B5" s="11">
        <v>9.6888888888888886E-2</v>
      </c>
      <c r="C5" s="11">
        <v>0.31281818181818177</v>
      </c>
      <c r="D5" s="11">
        <v>2.5000000000000001E-2</v>
      </c>
      <c r="E5" s="8">
        <v>2.7600000000000003E-2</v>
      </c>
      <c r="F5" s="11">
        <v>1.8499999999999999E-2</v>
      </c>
      <c r="G5" s="11">
        <v>8.2400000000000001E-2</v>
      </c>
      <c r="H5" s="8">
        <v>8.8333333333333333E-2</v>
      </c>
      <c r="I5" s="38">
        <v>0.11575000000000001</v>
      </c>
      <c r="J5" s="11">
        <v>0</v>
      </c>
      <c r="K5" s="11">
        <v>7.6666666666666662E-3</v>
      </c>
      <c r="L5" s="11">
        <v>0</v>
      </c>
      <c r="M5" s="8">
        <v>2.2499999999999999E-2</v>
      </c>
      <c r="N5" s="11">
        <v>6.3333333333333332E-3</v>
      </c>
      <c r="O5" s="11">
        <v>3.5499999999999997E-2</v>
      </c>
      <c r="P5" s="12">
        <v>1.0500000000000001E-2</v>
      </c>
      <c r="Q5" s="17">
        <v>6.2333333333333331E-2</v>
      </c>
      <c r="R5" s="14">
        <v>0.25700000000000001</v>
      </c>
      <c r="S5" s="8">
        <v>0.13333333333333333</v>
      </c>
      <c r="T5" s="15">
        <v>0.15966666666666665</v>
      </c>
      <c r="U5" s="8">
        <v>0.14033333333333334</v>
      </c>
      <c r="V5" s="12">
        <v>0.40333333333333332</v>
      </c>
      <c r="W5" s="15">
        <v>0.60133333333333339</v>
      </c>
      <c r="X5" s="14">
        <v>8.9999999999999993E-3</v>
      </c>
      <c r="Y5" s="15">
        <v>0</v>
      </c>
      <c r="Z5" s="12">
        <v>1.6333333333333335E-2</v>
      </c>
      <c r="AA5" s="17">
        <v>9.3333333333333324E-3</v>
      </c>
    </row>
    <row r="6" spans="1:27" ht="15" customHeight="1">
      <c r="A6" s="10" t="s">
        <v>3</v>
      </c>
      <c r="B6" s="11">
        <v>17.4485102040816</v>
      </c>
      <c r="C6" s="11">
        <v>16.512181818181801</v>
      </c>
      <c r="D6" s="11">
        <v>18.5654</v>
      </c>
      <c r="E6" s="8">
        <v>14.437000000000001</v>
      </c>
      <c r="F6" s="11">
        <v>17.699249999999999</v>
      </c>
      <c r="G6" s="11">
        <v>17.243600000000001</v>
      </c>
      <c r="H6" s="8">
        <v>12.641666666666699</v>
      </c>
      <c r="I6" s="38">
        <v>17.0625</v>
      </c>
      <c r="J6" s="11">
        <v>16.473333333333301</v>
      </c>
      <c r="K6" s="11">
        <v>16.363333333333301</v>
      </c>
      <c r="L6" s="11">
        <v>15.607333333333335</v>
      </c>
      <c r="M6" s="8">
        <v>13.205249999999999</v>
      </c>
      <c r="N6" s="11">
        <v>16.728999999999999</v>
      </c>
      <c r="O6" s="11">
        <v>17.407</v>
      </c>
      <c r="P6" s="12">
        <v>13.810499999999999</v>
      </c>
      <c r="Q6" s="17">
        <v>12.835666666666667</v>
      </c>
      <c r="R6" s="14">
        <v>1.5163333333333331</v>
      </c>
      <c r="S6" s="8">
        <v>1.4033333333333333</v>
      </c>
      <c r="T6" s="15">
        <v>1.57866666666666</v>
      </c>
      <c r="U6" s="8">
        <v>0.72000000000000008</v>
      </c>
      <c r="V6" s="12">
        <v>4.208333333333333</v>
      </c>
      <c r="W6" s="15">
        <v>2.7906666666666702</v>
      </c>
      <c r="X6" s="14">
        <v>7.7666666666666676E-2</v>
      </c>
      <c r="Y6" s="15">
        <v>2.5999999999999999E-2</v>
      </c>
      <c r="Z6" s="12">
        <v>5.5333333333333339E-2</v>
      </c>
      <c r="AA6" s="17">
        <v>4.2333333333333334E-2</v>
      </c>
    </row>
    <row r="7" spans="1:27" ht="15" customHeight="1">
      <c r="A7" s="10" t="s">
        <v>4</v>
      </c>
      <c r="B7" s="11">
        <v>52.166462585033997</v>
      </c>
      <c r="C7" s="11">
        <v>51.891545454545501</v>
      </c>
      <c r="D7" s="11">
        <v>52.396400000000007</v>
      </c>
      <c r="E7" s="8">
        <v>52.328200000000002</v>
      </c>
      <c r="F7" s="11">
        <v>52.774500000000003</v>
      </c>
      <c r="G7" s="11">
        <v>52.8384</v>
      </c>
      <c r="H7" s="8">
        <v>54.078000000000003</v>
      </c>
      <c r="I7" s="38">
        <v>52.243000000000002</v>
      </c>
      <c r="J7" s="11">
        <v>52.303666666666665</v>
      </c>
      <c r="K7" s="11">
        <v>52.228666666666669</v>
      </c>
      <c r="L7" s="11">
        <v>51.786666666666669</v>
      </c>
      <c r="M7" s="8">
        <v>54.202500000000001</v>
      </c>
      <c r="N7" s="11">
        <v>52.32833333333334</v>
      </c>
      <c r="O7" s="11">
        <v>51.236750000000001</v>
      </c>
      <c r="P7" s="12">
        <v>53.030749999999998</v>
      </c>
      <c r="Q7" s="17">
        <v>54.56366666666667</v>
      </c>
      <c r="R7" s="14">
        <v>45.496333333333297</v>
      </c>
      <c r="S7" s="8">
        <v>46.688666666666698</v>
      </c>
      <c r="T7" s="15">
        <v>43.800333333333299</v>
      </c>
      <c r="U7" s="8">
        <v>42.313666666666698</v>
      </c>
      <c r="V7" s="12">
        <v>48.133333333333333</v>
      </c>
      <c r="W7" s="15">
        <v>51.5133333333333</v>
      </c>
      <c r="X7" s="14">
        <v>2.496</v>
      </c>
      <c r="Y7" s="15">
        <v>4.3023333333333333</v>
      </c>
      <c r="Z7" s="12">
        <v>5.2983333333333329</v>
      </c>
      <c r="AA7" s="17">
        <v>6.5079999999999991</v>
      </c>
    </row>
    <row r="8" spans="1:27" ht="15" customHeight="1">
      <c r="A8" s="10" t="s">
        <v>5</v>
      </c>
      <c r="B8" s="11">
        <v>16.017400260440159</v>
      </c>
      <c r="C8" s="11">
        <v>16.311781861876941</v>
      </c>
      <c r="D8" s="11">
        <v>14.895375818083721</v>
      </c>
      <c r="E8" s="12">
        <v>18.867923680264418</v>
      </c>
      <c r="F8" s="11">
        <v>17.759460396359454</v>
      </c>
      <c r="G8" s="11">
        <v>16.369332068741652</v>
      </c>
      <c r="H8" s="12">
        <v>19.207489404869001</v>
      </c>
      <c r="I8" s="38">
        <v>16.254674415840999</v>
      </c>
      <c r="J8" s="11">
        <v>19.255798985459698</v>
      </c>
      <c r="K8" s="11">
        <v>18.0688216277685</v>
      </c>
      <c r="L8" s="11">
        <v>20.846800473682173</v>
      </c>
      <c r="M8" s="12">
        <v>19.639924989857114</v>
      </c>
      <c r="N8" s="11">
        <v>17.4689134748265</v>
      </c>
      <c r="O8" s="11">
        <v>18.356230752599199</v>
      </c>
      <c r="P8" s="12">
        <v>19.680088502334701</v>
      </c>
      <c r="Q8" s="17">
        <v>20.995307124722501</v>
      </c>
      <c r="R8" s="14">
        <v>39.480068070525</v>
      </c>
      <c r="S8" s="8">
        <v>41.964254328132903</v>
      </c>
      <c r="T8" s="15">
        <v>40.2891841466054</v>
      </c>
      <c r="U8" s="8">
        <v>46.425222494116802</v>
      </c>
      <c r="V8" s="12">
        <v>38.74863596838901</v>
      </c>
      <c r="W8" s="15">
        <v>36.584905744449614</v>
      </c>
      <c r="X8" s="14">
        <v>88.573203703822571</v>
      </c>
      <c r="Y8" s="15">
        <v>86.714946056949003</v>
      </c>
      <c r="Z8" s="12">
        <v>87.231307830293872</v>
      </c>
      <c r="AA8" s="17">
        <v>85.833374224794881</v>
      </c>
    </row>
    <row r="9" spans="1:27" ht="15" customHeight="1">
      <c r="A9" s="10" t="s">
        <v>6</v>
      </c>
      <c r="B9" s="11">
        <v>0.19250113378684808</v>
      </c>
      <c r="C9" s="11">
        <v>0.68427272727272737</v>
      </c>
      <c r="D9" s="11">
        <v>0.1416</v>
      </c>
      <c r="E9" s="8">
        <v>0.18619999999999998</v>
      </c>
      <c r="F9" s="11">
        <v>0.14524999999999999</v>
      </c>
      <c r="G9" s="11">
        <v>0.17960000000000001</v>
      </c>
      <c r="H9" s="8">
        <v>0.46399999999999997</v>
      </c>
      <c r="I9" s="38">
        <v>0.20124999999999998</v>
      </c>
      <c r="J9" s="11">
        <v>0.13400000000000001</v>
      </c>
      <c r="K9" s="11">
        <v>0.16366666666666665</v>
      </c>
      <c r="L9" s="11">
        <v>0.13500000000000001</v>
      </c>
      <c r="M9" s="8">
        <v>0.16300000000000001</v>
      </c>
      <c r="N9" s="11">
        <v>0.16400000000000001</v>
      </c>
      <c r="O9" s="11">
        <v>0.36499999999999999</v>
      </c>
      <c r="P9" s="12">
        <v>0.17425000000000002</v>
      </c>
      <c r="Q9" s="17">
        <v>0.36499999999999999</v>
      </c>
      <c r="R9" s="14">
        <v>1.0733333333333335</v>
      </c>
      <c r="S9" s="8">
        <v>0.88900000000000001</v>
      </c>
      <c r="T9" s="15">
        <v>1.1506666666666701</v>
      </c>
      <c r="U9" s="8">
        <v>1.1779999999999999</v>
      </c>
      <c r="V9" s="12">
        <v>0.99399999999999988</v>
      </c>
      <c r="W9" s="15">
        <v>0.62733333333333341</v>
      </c>
      <c r="X9" s="14">
        <v>0.27600000000000002</v>
      </c>
      <c r="Y9" s="15">
        <v>0.29799999999999999</v>
      </c>
      <c r="Z9" s="12">
        <v>0.17200000000000001</v>
      </c>
      <c r="AA9" s="17">
        <v>0.19266666666666665</v>
      </c>
    </row>
    <row r="10" spans="1:27" ht="15" customHeight="1">
      <c r="A10" s="5" t="s">
        <v>7</v>
      </c>
      <c r="B10" s="11">
        <v>13.282233560090704</v>
      </c>
      <c r="C10" s="11">
        <v>13.191000000000001</v>
      </c>
      <c r="D10" s="11">
        <v>13.1876</v>
      </c>
      <c r="E10" s="8">
        <v>12.914199999999999</v>
      </c>
      <c r="F10" s="11">
        <v>12.739000000000001</v>
      </c>
      <c r="G10" s="11">
        <v>13.469200000000001</v>
      </c>
      <c r="H10" s="8">
        <v>13.458</v>
      </c>
      <c r="I10" s="38">
        <v>13.451750000000001</v>
      </c>
      <c r="J10" s="11">
        <v>12.158333333333299</v>
      </c>
      <c r="K10" s="11">
        <v>12.6956666666667</v>
      </c>
      <c r="L10" s="11">
        <v>12.309333333333299</v>
      </c>
      <c r="M10" s="8">
        <v>12.351000000000001</v>
      </c>
      <c r="N10" s="11">
        <v>13.4196666666667</v>
      </c>
      <c r="O10" s="11">
        <v>12.72325</v>
      </c>
      <c r="P10" s="12">
        <v>12.802</v>
      </c>
      <c r="Q10" s="17">
        <v>11.969866666666601</v>
      </c>
      <c r="R10" s="14">
        <v>7.1053333333333342</v>
      </c>
      <c r="S10" s="8">
        <v>4.6779999999999999</v>
      </c>
      <c r="T10" s="15">
        <v>4.4706666666666663</v>
      </c>
      <c r="U10" s="8">
        <v>4.8553333333333297</v>
      </c>
      <c r="V10" s="12">
        <v>4.0235000000000003</v>
      </c>
      <c r="W10" s="15">
        <v>5.2656666666666698</v>
      </c>
      <c r="X10" s="14">
        <v>1.0016666666666667</v>
      </c>
      <c r="Y10" s="15">
        <v>0.89266666666666661</v>
      </c>
      <c r="Z10" s="12">
        <v>0.86266666666666669</v>
      </c>
      <c r="AA10" s="17">
        <v>0.85166666666666657</v>
      </c>
    </row>
    <row r="11" spans="1:27" ht="15" customHeight="1">
      <c r="A11" s="10" t="s">
        <v>1</v>
      </c>
      <c r="B11" s="11">
        <v>7.2464852607709754E-2</v>
      </c>
      <c r="C11" s="11">
        <v>9.0909090909090912E-2</v>
      </c>
      <c r="D11" s="11">
        <v>4.9400000000000006E-2</v>
      </c>
      <c r="E11" s="8">
        <v>5.7000000000000009E-2</v>
      </c>
      <c r="F11" s="11">
        <v>5.0500000000000003E-2</v>
      </c>
      <c r="G11" s="11">
        <v>6.6000000000000003E-2</v>
      </c>
      <c r="H11" s="8">
        <v>2.2666666666666668E-2</v>
      </c>
      <c r="I11" s="38">
        <v>9.1249999999999998E-2</v>
      </c>
      <c r="J11" s="11">
        <v>0.11900000000000001</v>
      </c>
      <c r="K11" s="11">
        <v>9.2666666666666675E-2</v>
      </c>
      <c r="L11" s="11">
        <v>6.3E-2</v>
      </c>
      <c r="M11" s="8">
        <v>8.8749999999999996E-2</v>
      </c>
      <c r="N11" s="11">
        <v>2.8000000000000001E-2</v>
      </c>
      <c r="O11" s="11">
        <v>3.0249999999999999E-2</v>
      </c>
      <c r="P11" s="12">
        <v>4.7750000000000001E-2</v>
      </c>
      <c r="Q11" s="17">
        <v>3.5666666666666666E-2</v>
      </c>
      <c r="R11" s="14">
        <v>0.23733333333333331</v>
      </c>
      <c r="S11" s="8">
        <v>0.24466666666666667</v>
      </c>
      <c r="T11" s="15">
        <v>0.21199999999999999</v>
      </c>
      <c r="U11" s="8">
        <v>0.10833333333333334</v>
      </c>
      <c r="V11" s="12">
        <v>8.3666666666666667E-2</v>
      </c>
      <c r="W11" s="15">
        <v>6.4666666666666664E-2</v>
      </c>
      <c r="X11" s="14">
        <v>0.45533333333333331</v>
      </c>
      <c r="Y11" s="15">
        <v>1.1406666666666667</v>
      </c>
      <c r="Z11" s="12">
        <v>0.48500000000000004</v>
      </c>
      <c r="AA11" s="17">
        <v>0.52766666666666662</v>
      </c>
    </row>
    <row r="12" spans="1:27" ht="15" customHeight="1">
      <c r="A12" s="5" t="s">
        <v>0</v>
      </c>
      <c r="B12" s="11">
        <f>SUM(B4:B11)</f>
        <v>99.290461484929907</v>
      </c>
      <c r="C12" s="11">
        <f t="shared" ref="C12:AA12" si="0">SUM(C4:C11)</f>
        <v>98.994509134604243</v>
      </c>
      <c r="D12" s="11">
        <f t="shared" si="0"/>
        <v>99.273775818083735</v>
      </c>
      <c r="E12" s="11">
        <f t="shared" si="0"/>
        <v>98.93912368026443</v>
      </c>
      <c r="F12" s="11">
        <f t="shared" si="0"/>
        <v>101.20046039635946</v>
      </c>
      <c r="G12" s="11">
        <f t="shared" si="0"/>
        <v>100.25653206874165</v>
      </c>
      <c r="H12" s="11">
        <f t="shared" si="0"/>
        <v>99.983156071535703</v>
      </c>
      <c r="I12" s="11">
        <f t="shared" si="0"/>
        <v>99.420174415841004</v>
      </c>
      <c r="J12" s="11">
        <f t="shared" si="0"/>
        <v>100.46513231879298</v>
      </c>
      <c r="K12" s="11">
        <f t="shared" si="0"/>
        <v>99.621488294435181</v>
      </c>
      <c r="L12" s="11">
        <f t="shared" si="0"/>
        <v>100.74813380701549</v>
      </c>
      <c r="M12" s="11">
        <f t="shared" si="0"/>
        <v>99.70592498985711</v>
      </c>
      <c r="N12" s="11">
        <f t="shared" si="0"/>
        <v>100.15524680815989</v>
      </c>
      <c r="O12" s="11">
        <f t="shared" si="0"/>
        <v>100.19498075259918</v>
      </c>
      <c r="P12" s="11">
        <f t="shared" si="0"/>
        <v>99.596838502334677</v>
      </c>
      <c r="Q12" s="11">
        <f t="shared" si="0"/>
        <v>100.85250712472244</v>
      </c>
      <c r="R12" s="11">
        <f t="shared" si="0"/>
        <v>95.312734737191633</v>
      </c>
      <c r="S12" s="11">
        <f t="shared" si="0"/>
        <v>96.206254328132914</v>
      </c>
      <c r="T12" s="11">
        <f t="shared" si="0"/>
        <v>91.844184146605372</v>
      </c>
      <c r="U12" s="11">
        <f t="shared" si="0"/>
        <v>95.901889160783497</v>
      </c>
      <c r="V12" s="11">
        <f t="shared" si="0"/>
        <v>96.736802635055682</v>
      </c>
      <c r="W12" s="11">
        <f t="shared" si="0"/>
        <v>97.648905744449593</v>
      </c>
      <c r="X12" s="11">
        <f t="shared" si="0"/>
        <v>92.976870370489223</v>
      </c>
      <c r="Y12" s="11">
        <f t="shared" si="0"/>
        <v>93.478612723615669</v>
      </c>
      <c r="Z12" s="11">
        <f t="shared" si="0"/>
        <v>94.19497449696054</v>
      </c>
      <c r="AA12" s="11">
        <f t="shared" si="0"/>
        <v>94.041040891461549</v>
      </c>
    </row>
    <row r="13" spans="1:27" s="16" customFormat="1" ht="15" customHeight="1">
      <c r="A13" s="1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7"/>
    </row>
    <row r="14" spans="1:27" ht="15" customHeight="1">
      <c r="A14" s="19" t="s">
        <v>19</v>
      </c>
      <c r="B14" s="39">
        <v>2.2942301304770246E-3</v>
      </c>
      <c r="C14" s="12">
        <v>7.4554787782342563E-3</v>
      </c>
      <c r="D14" s="12">
        <v>5.9009846494218973E-4</v>
      </c>
      <c r="E14" s="12">
        <v>6.6509784381100752E-4</v>
      </c>
      <c r="F14" s="12">
        <v>4.3213619701470719E-4</v>
      </c>
      <c r="G14" s="12">
        <v>1.9341852776605392E-3</v>
      </c>
      <c r="H14" s="12">
        <v>2.1147337592215911E-3</v>
      </c>
      <c r="I14" s="17">
        <v>2.7381578509541233E-3</v>
      </c>
      <c r="J14" s="39">
        <v>0</v>
      </c>
      <c r="K14" s="12">
        <v>1.8242690479475623E-4</v>
      </c>
      <c r="L14" s="12">
        <v>0</v>
      </c>
      <c r="M14" s="12">
        <v>5.4313749361474854E-4</v>
      </c>
      <c r="N14" s="12">
        <v>1.4907410242376163E-4</v>
      </c>
      <c r="O14" s="12">
        <v>8.3704992971868602E-4</v>
      </c>
      <c r="P14" s="12">
        <v>2.5222209013196252E-4</v>
      </c>
      <c r="Q14" s="17">
        <v>1.4955149455126153E-3</v>
      </c>
      <c r="R14" s="39">
        <v>7.0159452283418281E-3</v>
      </c>
      <c r="S14" s="12">
        <v>3.6833576167307164E-3</v>
      </c>
      <c r="T14" s="17">
        <v>4.6125041063513868E-3</v>
      </c>
      <c r="U14" s="39">
        <v>3.8828647584564211E-3</v>
      </c>
      <c r="V14" s="12">
        <v>1.1014634255555159E-2</v>
      </c>
      <c r="W14" s="17">
        <v>1.6251327755414081E-2</v>
      </c>
      <c r="X14" s="39">
        <v>2.5958337046864109E-4</v>
      </c>
      <c r="Y14" s="17">
        <v>0</v>
      </c>
      <c r="Z14" s="12">
        <v>4.6632059306814553E-4</v>
      </c>
      <c r="AA14" s="17">
        <v>2.6713754688947498E-4</v>
      </c>
    </row>
    <row r="15" spans="1:27" ht="15" customHeight="1">
      <c r="A15" s="19" t="s">
        <v>20</v>
      </c>
      <c r="B15" s="39">
        <v>0.64736247120488399</v>
      </c>
      <c r="C15" s="12">
        <v>0.61661512943361629</v>
      </c>
      <c r="D15" s="12">
        <v>0.68661763010180887</v>
      </c>
      <c r="E15" s="12">
        <v>0.5451042622482527</v>
      </c>
      <c r="F15" s="12">
        <v>0.64778359359705229</v>
      </c>
      <c r="G15" s="12">
        <v>0.63419814161982158</v>
      </c>
      <c r="H15" s="12">
        <v>0.47420003032276825</v>
      </c>
      <c r="I15" s="17">
        <v>0.63242103883412404</v>
      </c>
      <c r="J15" s="39">
        <v>0.6117795886043953</v>
      </c>
      <c r="K15" s="12">
        <v>0.61007081475805702</v>
      </c>
      <c r="L15" s="12">
        <v>0.57911941053012239</v>
      </c>
      <c r="M15" s="12">
        <v>0.4994592456535053</v>
      </c>
      <c r="N15" s="12">
        <v>0.61697277664898453</v>
      </c>
      <c r="O15" s="12">
        <v>0.64309199563060293</v>
      </c>
      <c r="P15" s="12">
        <v>0.51979175573196135</v>
      </c>
      <c r="Q15" s="17">
        <v>0.48251964486984272</v>
      </c>
      <c r="R15" s="39">
        <v>6.4859547176584861E-2</v>
      </c>
      <c r="S15" s="12">
        <v>6.0742428976692797E-2</v>
      </c>
      <c r="T15" s="17">
        <v>7.1456067173210208E-2</v>
      </c>
      <c r="U15" s="39">
        <v>3.1214047221089069E-2</v>
      </c>
      <c r="V15" s="12">
        <v>0.18007037162778614</v>
      </c>
      <c r="W15" s="17">
        <v>0.11817012616922122</v>
      </c>
      <c r="X15" s="39">
        <v>3.5099035904993764E-3</v>
      </c>
      <c r="Y15" s="17">
        <v>1.1717858392340178E-3</v>
      </c>
      <c r="Z15" s="12">
        <v>2.4752710712025116E-3</v>
      </c>
      <c r="AA15" s="17">
        <v>1.8984833240092945E-3</v>
      </c>
    </row>
    <row r="16" spans="1:27" ht="15" customHeight="1">
      <c r="A16" s="19" t="s">
        <v>21</v>
      </c>
      <c r="B16" s="39">
        <v>1.2983738544011496</v>
      </c>
      <c r="C16" s="12">
        <v>1.2999466397914441</v>
      </c>
      <c r="D16" s="12">
        <v>1.2999639080428691</v>
      </c>
      <c r="E16" s="12">
        <v>1.3254325246640499</v>
      </c>
      <c r="F16" s="12">
        <v>1.2957416363242686</v>
      </c>
      <c r="G16" s="12">
        <v>1.3036646502462457</v>
      </c>
      <c r="H16" s="12">
        <v>1.36080867825521</v>
      </c>
      <c r="I16" s="17">
        <v>1.2990054071645227</v>
      </c>
      <c r="J16" s="39">
        <v>1.303061274777179</v>
      </c>
      <c r="K16" s="12">
        <v>1.3062810207479516</v>
      </c>
      <c r="L16" s="12">
        <v>1.2890702322353218</v>
      </c>
      <c r="M16" s="12">
        <v>1.3752826162825242</v>
      </c>
      <c r="N16" s="12">
        <v>1.2946492651652903</v>
      </c>
      <c r="O16" s="12">
        <v>1.2698427830657451</v>
      </c>
      <c r="P16" s="12">
        <v>1.3389580177451887</v>
      </c>
      <c r="Q16" s="17">
        <v>1.3760028154068189</v>
      </c>
      <c r="R16" s="39">
        <v>1.3054938595186807</v>
      </c>
      <c r="S16" s="12">
        <v>1.3556949899350701</v>
      </c>
      <c r="T16" s="17">
        <v>1.3299805580200339</v>
      </c>
      <c r="U16" s="39">
        <v>1.230601537127292</v>
      </c>
      <c r="V16" s="12">
        <v>1.3816475568832052</v>
      </c>
      <c r="W16" s="17">
        <v>1.4633175915088943</v>
      </c>
      <c r="X16" s="39">
        <v>7.5670100070566237E-2</v>
      </c>
      <c r="Y16" s="17">
        <v>0.13007629515872504</v>
      </c>
      <c r="Z16" s="12">
        <v>0.15899900865039687</v>
      </c>
      <c r="AA16" s="17">
        <v>0.1957902544735878</v>
      </c>
    </row>
    <row r="17" spans="1:27" ht="15" customHeight="1">
      <c r="A17" s="19" t="s">
        <v>22</v>
      </c>
      <c r="B17" s="39">
        <v>4.9675214133012346E-2</v>
      </c>
      <c r="C17" s="12">
        <v>6.8527273218471407E-2</v>
      </c>
      <c r="D17" s="12">
        <v>1.2238264925436226E-2</v>
      </c>
      <c r="E17" s="12">
        <v>0.12813301740007699</v>
      </c>
      <c r="F17" s="12">
        <v>5.5610497684649651E-2</v>
      </c>
      <c r="G17" s="12">
        <v>5.8268837578611787E-2</v>
      </c>
      <c r="H17" s="12">
        <v>0.16076182390357818</v>
      </c>
      <c r="I17" s="17">
        <v>6.3097238299445912E-2</v>
      </c>
      <c r="J17" s="39">
        <v>8.515913661842589E-2</v>
      </c>
      <c r="K17" s="12">
        <v>8.3283310684401535E-2</v>
      </c>
      <c r="L17" s="12">
        <v>0.13181035723455459</v>
      </c>
      <c r="M17" s="12">
        <v>0.12417186307674122</v>
      </c>
      <c r="N17" s="12">
        <v>8.8079809980878387E-2</v>
      </c>
      <c r="O17" s="12">
        <v>8.5391121444215123E-2</v>
      </c>
      <c r="P17" s="12">
        <v>0.14074578234258706</v>
      </c>
      <c r="Q17" s="17">
        <v>0.13848650983231092</v>
      </c>
      <c r="R17" s="39">
        <v>0.61561470284805075</v>
      </c>
      <c r="S17" s="12">
        <v>0.57619586585477478</v>
      </c>
      <c r="T17" s="17">
        <v>0.58933836659405259</v>
      </c>
      <c r="U17" s="39">
        <v>0.73041868613470573</v>
      </c>
      <c r="V17" s="12">
        <v>0.41625280297789846</v>
      </c>
      <c r="W17" s="17">
        <v>0.38600962681105688</v>
      </c>
      <c r="X17" s="39">
        <v>1.9203008295979975</v>
      </c>
      <c r="Y17" s="17">
        <v>1.8687519190020421</v>
      </c>
      <c r="Z17" s="12">
        <v>1.8375930790922652</v>
      </c>
      <c r="AA17" s="17">
        <v>1.8017769871086244</v>
      </c>
    </row>
    <row r="18" spans="1:27" ht="15" customHeight="1">
      <c r="A18" s="19" t="s">
        <v>23</v>
      </c>
      <c r="B18" s="39">
        <v>0.37200337686046353</v>
      </c>
      <c r="C18" s="12">
        <v>0.36369931214917239</v>
      </c>
      <c r="D18" s="12">
        <v>0.37865884674856426</v>
      </c>
      <c r="E18" s="12">
        <v>0.37737388358082224</v>
      </c>
      <c r="F18" s="12">
        <v>0.40560639267940957</v>
      </c>
      <c r="G18" s="12">
        <v>0.3689283063911114</v>
      </c>
      <c r="H18" s="12">
        <v>0.3504821494541992</v>
      </c>
      <c r="I18" s="17">
        <v>0.36440882264518892</v>
      </c>
      <c r="J18" s="39">
        <v>0.42226999541755117</v>
      </c>
      <c r="K18" s="12">
        <v>0.39472853494134652</v>
      </c>
      <c r="L18" s="12">
        <v>0.41707188687081065</v>
      </c>
      <c r="M18" s="12">
        <v>0.40292885829564296</v>
      </c>
      <c r="N18" s="12">
        <v>0.36907392328944905</v>
      </c>
      <c r="O18" s="12">
        <v>0.39581710125077912</v>
      </c>
      <c r="P18" s="12">
        <v>0.38484457445678177</v>
      </c>
      <c r="Q18" s="17">
        <v>0.42155363312025096</v>
      </c>
      <c r="R18" s="39">
        <v>0.58266300360574963</v>
      </c>
      <c r="S18" s="12">
        <v>0.71268026352040215</v>
      </c>
      <c r="T18" s="17">
        <v>0.70467123918971386</v>
      </c>
      <c r="U18" s="39">
        <v>0.69772510766031282</v>
      </c>
      <c r="V18" s="12">
        <v>0.76023899656089133</v>
      </c>
      <c r="W18" s="17">
        <v>0.71325443865969085</v>
      </c>
      <c r="X18" s="39">
        <v>0.91999274392138197</v>
      </c>
      <c r="Y18" s="17">
        <v>0.90437158757224401</v>
      </c>
      <c r="Z18" s="12">
        <v>0.931315858778067</v>
      </c>
      <c r="AA18" s="17">
        <v>0.92959507285203369</v>
      </c>
    </row>
    <row r="19" spans="1:27" ht="15" customHeight="1">
      <c r="A19" s="19" t="s">
        <v>24</v>
      </c>
      <c r="B19" s="39">
        <v>5.132771708186025E-3</v>
      </c>
      <c r="C19" s="12">
        <v>1.8364048658463937E-2</v>
      </c>
      <c r="D19" s="12">
        <v>3.7635993308011493E-3</v>
      </c>
      <c r="E19" s="12">
        <v>5.0525635833362356E-3</v>
      </c>
      <c r="F19" s="12">
        <v>3.8205044631467876E-3</v>
      </c>
      <c r="G19" s="12">
        <v>4.7471488221566991E-3</v>
      </c>
      <c r="H19" s="12">
        <v>1.2508485018954614E-2</v>
      </c>
      <c r="I19" s="17">
        <v>5.3607928219159655E-3</v>
      </c>
      <c r="J19" s="39">
        <v>3.5764139865773967E-3</v>
      </c>
      <c r="K19" s="12">
        <v>4.3852887898411571E-3</v>
      </c>
      <c r="L19" s="12">
        <v>3.6000014332534915E-3</v>
      </c>
      <c r="M19" s="12">
        <v>4.4306814118327742E-3</v>
      </c>
      <c r="N19" s="12">
        <v>4.346796993678341E-3</v>
      </c>
      <c r="O19" s="12">
        <v>9.6910654967528893E-3</v>
      </c>
      <c r="P19" s="12">
        <v>4.7132693707852844E-3</v>
      </c>
      <c r="Q19" s="17">
        <v>9.8609537812566657E-3</v>
      </c>
      <c r="R19" s="39">
        <v>3.2994635629174519E-2</v>
      </c>
      <c r="S19" s="12">
        <v>2.7654293255199667E-2</v>
      </c>
      <c r="T19" s="17">
        <v>3.743067789089171E-2</v>
      </c>
      <c r="U19" s="39">
        <v>3.6702222742868662E-2</v>
      </c>
      <c r="V19" s="12">
        <v>3.0566661160123916E-2</v>
      </c>
      <c r="W19" s="17">
        <v>1.9090952108354483E-2</v>
      </c>
      <c r="X19" s="39">
        <v>8.9639431341444944E-3</v>
      </c>
      <c r="Y19" s="17">
        <v>9.6520741801389767E-3</v>
      </c>
      <c r="Z19" s="12">
        <v>5.5296019462430035E-3</v>
      </c>
      <c r="AA19" s="17">
        <v>6.2095537929840383E-3</v>
      </c>
    </row>
    <row r="20" spans="1:27" ht="15" customHeight="1">
      <c r="A20" s="19" t="s">
        <v>25</v>
      </c>
      <c r="B20" s="39">
        <v>1.8350301688753543E-3</v>
      </c>
      <c r="C20" s="12">
        <v>2.3170940263961639E-3</v>
      </c>
      <c r="D20" s="12">
        <v>1.246993578344555E-3</v>
      </c>
      <c r="E20" s="12">
        <v>1.4689401633700382E-3</v>
      </c>
      <c r="F20" s="12">
        <v>1.2615169414150768E-3</v>
      </c>
      <c r="G20" s="12">
        <v>1.6567904744913783E-3</v>
      </c>
      <c r="H20" s="12">
        <v>5.8032533258316405E-4</v>
      </c>
      <c r="I20" s="17">
        <v>2.3084642129974271E-3</v>
      </c>
      <c r="J20" s="39">
        <v>3.0163871809546087E-3</v>
      </c>
      <c r="K20" s="12">
        <v>2.3580805783247525E-3</v>
      </c>
      <c r="L20" s="12">
        <v>1.5955359478646192E-3</v>
      </c>
      <c r="M20" s="12">
        <v>2.2911230749086907E-3</v>
      </c>
      <c r="N20" s="12">
        <v>7.0482399393228504E-4</v>
      </c>
      <c r="O20" s="12">
        <v>7.6278331020833813E-4</v>
      </c>
      <c r="P20" s="12">
        <v>1.2266480958729189E-3</v>
      </c>
      <c r="Q20" s="17">
        <v>9.1513616941255916E-4</v>
      </c>
      <c r="R20" s="39">
        <v>6.9289048482565202E-3</v>
      </c>
      <c r="S20" s="12">
        <v>7.2282430439800493E-3</v>
      </c>
      <c r="T20" s="17">
        <v>6.5495454448820526E-3</v>
      </c>
      <c r="U20" s="39">
        <v>3.2055777957259203E-3</v>
      </c>
      <c r="V20" s="12">
        <v>2.4434937012740555E-3</v>
      </c>
      <c r="W20" s="17">
        <v>1.8689893979040367E-3</v>
      </c>
      <c r="X20" s="39">
        <v>1.4044833469825742E-2</v>
      </c>
      <c r="Y20" s="17">
        <v>3.508813426550781E-2</v>
      </c>
      <c r="Z20" s="12">
        <v>1.4808269163507861E-2</v>
      </c>
      <c r="AA20" s="17">
        <v>1.6151416217585278E-2</v>
      </c>
    </row>
    <row r="21" spans="1:27" ht="15" customHeight="1">
      <c r="A21" s="19" t="s">
        <v>26</v>
      </c>
      <c r="B21" s="39">
        <v>0.62332305139295197</v>
      </c>
      <c r="C21" s="12">
        <v>0.62307502394420144</v>
      </c>
      <c r="D21" s="12">
        <v>0.61692065880723435</v>
      </c>
      <c r="E21" s="12">
        <v>0.61676971051628116</v>
      </c>
      <c r="F21" s="12">
        <v>0.58974372211304338</v>
      </c>
      <c r="G21" s="12">
        <v>0.62660193958990074</v>
      </c>
      <c r="H21" s="12">
        <v>0.63854377395348461</v>
      </c>
      <c r="I21" s="17">
        <v>0.6306600781708509</v>
      </c>
      <c r="J21" s="39">
        <v>0.57113720341491658</v>
      </c>
      <c r="K21" s="12">
        <v>0.5987105225952829</v>
      </c>
      <c r="L21" s="12">
        <v>0.5777325757480728</v>
      </c>
      <c r="M21" s="12">
        <v>0.59089247471122996</v>
      </c>
      <c r="N21" s="12">
        <v>0.62602352982536313</v>
      </c>
      <c r="O21" s="12">
        <v>0.5945660998719775</v>
      </c>
      <c r="P21" s="12">
        <v>0.60946773016669087</v>
      </c>
      <c r="Q21" s="17">
        <v>0.56916579187459504</v>
      </c>
      <c r="R21" s="39">
        <v>0.38442940114516105</v>
      </c>
      <c r="S21" s="12">
        <v>0.25612055779714954</v>
      </c>
      <c r="T21" s="17">
        <v>0.25596104158086441</v>
      </c>
      <c r="U21" s="39">
        <v>0.26624995655954908</v>
      </c>
      <c r="V21" s="12">
        <v>0.21776548283326586</v>
      </c>
      <c r="W21" s="17">
        <v>0.28203694758946468</v>
      </c>
      <c r="X21" s="39">
        <v>5.7258062845115726E-2</v>
      </c>
      <c r="Y21" s="17">
        <v>5.0888203982107916E-2</v>
      </c>
      <c r="Z21" s="12">
        <v>4.8812590705249251E-2</v>
      </c>
      <c r="AA21" s="17">
        <v>4.8311094684286147E-2</v>
      </c>
    </row>
    <row r="22" spans="1:27" ht="15" customHeight="1">
      <c r="A22" s="1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3"/>
    </row>
    <row r="23" spans="1:27" ht="15" customHeight="1">
      <c r="A23" s="19" t="s">
        <v>8</v>
      </c>
      <c r="B23" s="22">
        <f>B16/(B16+B15)</f>
        <v>0.66729177911439175</v>
      </c>
      <c r="C23" s="20">
        <f t="shared" ref="C23:AA23" si="1">C16/(C16+C15)</f>
        <v>0.67827015057128193</v>
      </c>
      <c r="D23" s="20">
        <f t="shared" si="1"/>
        <v>0.65437228881978859</v>
      </c>
      <c r="E23" s="20">
        <f t="shared" si="1"/>
        <v>0.70858404600101077</v>
      </c>
      <c r="F23" s="20">
        <f t="shared" si="1"/>
        <v>0.66669658637604812</v>
      </c>
      <c r="G23" s="20">
        <f t="shared" si="1"/>
        <v>0.6727332067668631</v>
      </c>
      <c r="H23" s="20">
        <f t="shared" si="1"/>
        <v>0.74158159135372992</v>
      </c>
      <c r="I23" s="21">
        <f t="shared" si="1"/>
        <v>0.67256271128299172</v>
      </c>
      <c r="J23" s="22">
        <f t="shared" si="1"/>
        <v>0.68050630195764483</v>
      </c>
      <c r="K23" s="20">
        <f t="shared" si="1"/>
        <v>0.68164989149971567</v>
      </c>
      <c r="L23" s="20">
        <f t="shared" si="1"/>
        <v>0.69001037299785939</v>
      </c>
      <c r="M23" s="20">
        <f t="shared" si="1"/>
        <v>0.7335850573381244</v>
      </c>
      <c r="N23" s="20">
        <f t="shared" si="1"/>
        <v>0.67725169350766101</v>
      </c>
      <c r="O23" s="20">
        <f t="shared" si="1"/>
        <v>0.66381917314041117</v>
      </c>
      <c r="P23" s="20">
        <f t="shared" si="1"/>
        <v>0.72035409868021638</v>
      </c>
      <c r="Q23" s="21">
        <f t="shared" si="1"/>
        <v>0.74037459585071985</v>
      </c>
      <c r="R23" s="22">
        <f t="shared" si="1"/>
        <v>0.95266947426868542</v>
      </c>
      <c r="S23" s="20">
        <f t="shared" si="1"/>
        <v>0.9571160517466698</v>
      </c>
      <c r="T23" s="21">
        <f t="shared" si="1"/>
        <v>0.9490122736278872</v>
      </c>
      <c r="U23" s="22">
        <f t="shared" si="1"/>
        <v>0.97526259176993091</v>
      </c>
      <c r="V23" s="20">
        <f t="shared" si="1"/>
        <v>0.88469725016253553</v>
      </c>
      <c r="W23" s="21">
        <f t="shared" si="1"/>
        <v>0.92527913758147018</v>
      </c>
      <c r="X23" s="22">
        <f t="shared" si="1"/>
        <v>0.95567184354368417</v>
      </c>
      <c r="Y23" s="21">
        <f t="shared" si="1"/>
        <v>0.99107197735521757</v>
      </c>
      <c r="Z23" s="20">
        <f t="shared" si="1"/>
        <v>0.98467080283330466</v>
      </c>
      <c r="AA23" s="21">
        <f t="shared" si="1"/>
        <v>0.99039660354373327</v>
      </c>
    </row>
    <row r="24" spans="1:27" ht="15" customHeight="1">
      <c r="A24" s="19" t="s">
        <v>9</v>
      </c>
      <c r="B24" s="22">
        <f>B21/(B21+B18)</f>
        <v>0.62624987511559427</v>
      </c>
      <c r="C24" s="20">
        <f t="shared" ref="C24:AA24" si="2">C21/(C21+C18)</f>
        <v>0.63142605269908714</v>
      </c>
      <c r="D24" s="20">
        <f t="shared" si="2"/>
        <v>0.61965986178354315</v>
      </c>
      <c r="E24" s="20">
        <f t="shared" si="2"/>
        <v>0.62040304255688627</v>
      </c>
      <c r="F24" s="20">
        <f t="shared" si="2"/>
        <v>0.59249877339494228</v>
      </c>
      <c r="G24" s="20">
        <f t="shared" si="2"/>
        <v>0.62941527102718686</v>
      </c>
      <c r="H24" s="20">
        <f t="shared" si="2"/>
        <v>0.64562895556203959</v>
      </c>
      <c r="I24" s="21">
        <f t="shared" si="2"/>
        <v>0.63378533652660318</v>
      </c>
      <c r="J24" s="22">
        <f t="shared" si="2"/>
        <v>0.57492758667962451</v>
      </c>
      <c r="K24" s="20">
        <f t="shared" si="2"/>
        <v>0.60266457016484642</v>
      </c>
      <c r="L24" s="20">
        <f t="shared" si="2"/>
        <v>0.58074988347675538</v>
      </c>
      <c r="M24" s="20">
        <f t="shared" si="2"/>
        <v>0.59456610065256421</v>
      </c>
      <c r="N24" s="20">
        <f t="shared" si="2"/>
        <v>0.62910776011516323</v>
      </c>
      <c r="O24" s="20">
        <f t="shared" si="2"/>
        <v>0.60033944355875823</v>
      </c>
      <c r="P24" s="20">
        <f t="shared" si="2"/>
        <v>0.61295402594608828</v>
      </c>
      <c r="Q24" s="21">
        <f t="shared" si="2"/>
        <v>0.57449745862967816</v>
      </c>
      <c r="R24" s="22">
        <f t="shared" si="2"/>
        <v>0.39751051632359441</v>
      </c>
      <c r="S24" s="20">
        <f t="shared" si="2"/>
        <v>0.26436864230650653</v>
      </c>
      <c r="T24" s="21">
        <f t="shared" si="2"/>
        <v>0.26645059374388647</v>
      </c>
      <c r="U24" s="22">
        <f t="shared" si="2"/>
        <v>0.27620004545970622</v>
      </c>
      <c r="V24" s="20">
        <f t="shared" si="2"/>
        <v>0.22266307304457816</v>
      </c>
      <c r="W24" s="21">
        <f t="shared" si="2"/>
        <v>0.28337123327505737</v>
      </c>
      <c r="X24" s="22">
        <f t="shared" si="2"/>
        <v>5.8590959913934204E-2</v>
      </c>
      <c r="Y24" s="21">
        <f t="shared" si="2"/>
        <v>5.3271585836670798E-2</v>
      </c>
      <c r="Z24" s="20">
        <f t="shared" si="2"/>
        <v>4.9802238401488355E-2</v>
      </c>
      <c r="AA24" s="21">
        <f t="shared" si="2"/>
        <v>4.9402587168458419E-2</v>
      </c>
    </row>
    <row r="25" spans="1:27" s="16" customFormat="1" ht="15" customHeight="1">
      <c r="A25" s="25" t="s">
        <v>27</v>
      </c>
      <c r="B25" s="23">
        <f>B17/(B17+B15+B16)</f>
        <v>2.4894721286170735E-2</v>
      </c>
      <c r="C25" s="23">
        <f t="shared" ref="C25:AA25" si="3">C17/(C17+C15+C16)</f>
        <v>3.4521007246162735E-2</v>
      </c>
      <c r="D25" s="23">
        <f t="shared" si="3"/>
        <v>6.1227454854303016E-3</v>
      </c>
      <c r="E25" s="23">
        <f t="shared" si="3"/>
        <v>6.4109147555846402E-2</v>
      </c>
      <c r="F25" s="23">
        <f t="shared" si="3"/>
        <v>2.7817269691460627E-2</v>
      </c>
      <c r="G25" s="23">
        <f t="shared" si="3"/>
        <v>2.919087935840288E-2</v>
      </c>
      <c r="H25" s="23">
        <f t="shared" si="3"/>
        <v>8.0551256413073549E-2</v>
      </c>
      <c r="I25" s="23">
        <f t="shared" si="3"/>
        <v>3.1635241434423436E-2</v>
      </c>
      <c r="J25" s="23">
        <f t="shared" si="3"/>
        <v>4.2579568309212945E-2</v>
      </c>
      <c r="K25" s="23">
        <f t="shared" si="3"/>
        <v>4.1649253286564859E-2</v>
      </c>
      <c r="L25" s="23">
        <f t="shared" si="3"/>
        <v>6.5905178617277335E-2</v>
      </c>
      <c r="M25" s="23">
        <f t="shared" si="3"/>
        <v>6.211967106081475E-2</v>
      </c>
      <c r="N25" s="23">
        <f t="shared" si="3"/>
        <v>4.4046471178595059E-2</v>
      </c>
      <c r="O25" s="23">
        <f t="shared" si="3"/>
        <v>4.2731328978025396E-2</v>
      </c>
      <c r="P25" s="23">
        <f t="shared" si="3"/>
        <v>7.0390645246963424E-2</v>
      </c>
      <c r="Q25" s="23">
        <f t="shared" si="3"/>
        <v>6.9346964337748576E-2</v>
      </c>
      <c r="R25" s="23">
        <f t="shared" si="3"/>
        <v>0.30998216934591893</v>
      </c>
      <c r="S25" s="23">
        <f t="shared" si="3"/>
        <v>0.28916302375340652</v>
      </c>
      <c r="T25" s="23">
        <f t="shared" si="3"/>
        <v>0.29603464430952631</v>
      </c>
      <c r="U25" s="23">
        <f t="shared" si="3"/>
        <v>0.36663292914722834</v>
      </c>
      <c r="V25" s="23">
        <f t="shared" si="3"/>
        <v>0.21044436924734977</v>
      </c>
      <c r="W25" s="23">
        <f t="shared" si="3"/>
        <v>0.19619321362351205</v>
      </c>
      <c r="X25" s="23">
        <f t="shared" si="3"/>
        <v>0.96039971859494866</v>
      </c>
      <c r="Y25" s="23">
        <f t="shared" si="3"/>
        <v>0.93437595950102059</v>
      </c>
      <c r="Z25" s="23">
        <f t="shared" si="3"/>
        <v>0.91922519318338058</v>
      </c>
      <c r="AA25" s="24">
        <f t="shared" si="3"/>
        <v>0.901129219003307</v>
      </c>
    </row>
  </sheetData>
  <mergeCells count="9">
    <mergeCell ref="R2:W2"/>
    <mergeCell ref="X2:AA2"/>
    <mergeCell ref="B2:Q2"/>
    <mergeCell ref="B3:I3"/>
    <mergeCell ref="J3:Q3"/>
    <mergeCell ref="U3:W3"/>
    <mergeCell ref="X3:Y3"/>
    <mergeCell ref="Z3:AA3"/>
    <mergeCell ref="R3:T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Magnesite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2019-11-18T22:32:21Z</dcterms:modified>
</cp:coreProperties>
</file>