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2"/>
  <workbookPr/>
  <mc:AlternateContent xmlns:mc="http://schemas.openxmlformats.org/markup-compatibility/2006">
    <mc:Choice Requires="x15">
      <x15ac:absPath xmlns:x15ac="http://schemas.microsoft.com/office/spreadsheetml/2010/11/ac" url="/Users/ingalls/Documents/Manuscripts/Lunpola/Manuscript Files/"/>
    </mc:Choice>
  </mc:AlternateContent>
  <xr:revisionPtr revIDLastSave="0" documentId="13_ncr:1_{ED6B444C-B986-D74E-80FD-58478CD60870}" xr6:coauthVersionLast="36" xr6:coauthVersionMax="36" xr10:uidLastSave="{00000000-0000-0000-0000-000000000000}"/>
  <bookViews>
    <workbookView xWindow="3400" yWindow="-20120" windowWidth="14380" windowHeight="16660" tabRatio="500" xr2:uid="{00000000-000D-0000-FFFF-FFFF00000000}"/>
  </bookViews>
  <sheets>
    <sheet name="Sheet3" sheetId="1" r:id="rId1"/>
  </sheets>
  <calcPr calcId="18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" i="1" l="1"/>
  <c r="H3" i="1"/>
</calcChain>
</file>

<file path=xl/sharedStrings.xml><?xml version="1.0" encoding="utf-8"?>
<sst xmlns="http://schemas.openxmlformats.org/spreadsheetml/2006/main" count="259" uniqueCount="128">
  <si>
    <t>Dingqing Formation</t>
  </si>
  <si>
    <t>Sample</t>
  </si>
  <si>
    <t>Location in Section (m)</t>
  </si>
  <si>
    <t>299B</t>
  </si>
  <si>
    <t>292A</t>
  </si>
  <si>
    <t>292C</t>
  </si>
  <si>
    <t>292D</t>
  </si>
  <si>
    <t>301-evapcorr.</t>
  </si>
  <si>
    <t>300B</t>
  </si>
  <si>
    <t>300A</t>
  </si>
  <si>
    <t>299C</t>
  </si>
  <si>
    <t>299C-evapcorr.</t>
  </si>
  <si>
    <t>299A</t>
  </si>
  <si>
    <t>299A-evapcorr.</t>
  </si>
  <si>
    <t>298C</t>
  </si>
  <si>
    <t>298B</t>
  </si>
  <si>
    <t>298A</t>
  </si>
  <si>
    <t>297B</t>
  </si>
  <si>
    <t>marl</t>
  </si>
  <si>
    <t>mudstone</t>
  </si>
  <si>
    <t>calcareous sandstone</t>
  </si>
  <si>
    <t>limestone</t>
  </si>
  <si>
    <t>Depositional Setting</t>
  </si>
  <si>
    <t>lacustrine</t>
  </si>
  <si>
    <t>Upper Niubao Formation</t>
  </si>
  <si>
    <t>305B</t>
  </si>
  <si>
    <t>305D</t>
  </si>
  <si>
    <t>305G</t>
  </si>
  <si>
    <t>305I</t>
  </si>
  <si>
    <t>305J</t>
  </si>
  <si>
    <t>305L</t>
  </si>
  <si>
    <t>305O</t>
  </si>
  <si>
    <t>305P</t>
  </si>
  <si>
    <t>305Q</t>
  </si>
  <si>
    <t>305R</t>
  </si>
  <si>
    <t>305S</t>
  </si>
  <si>
    <t>305T</t>
  </si>
  <si>
    <t>pedogenic calcite</t>
  </si>
  <si>
    <t>soil</t>
  </si>
  <si>
    <r>
      <rPr>
        <b/>
        <sz val="12"/>
        <color theme="1"/>
        <rFont val="Symbol"/>
        <charset val="2"/>
      </rPr>
      <t>d</t>
    </r>
    <r>
      <rPr>
        <b/>
        <vertAlign val="superscript"/>
        <sz val="12"/>
        <color theme="1"/>
        <rFont val="Arial"/>
        <family val="2"/>
      </rPr>
      <t>13</t>
    </r>
    <r>
      <rPr>
        <b/>
        <sz val="12"/>
        <color theme="1"/>
        <rFont val="Arial"/>
        <family val="2"/>
      </rPr>
      <t>C</t>
    </r>
    <r>
      <rPr>
        <b/>
        <vertAlign val="subscript"/>
        <sz val="12"/>
        <color theme="1"/>
        <rFont val="Arial"/>
        <family val="2"/>
      </rPr>
      <t>c</t>
    </r>
    <r>
      <rPr>
        <b/>
        <sz val="12"/>
        <color theme="1"/>
        <rFont val="Arial"/>
        <family val="2"/>
      </rPr>
      <t xml:space="preserve"> (‰VPDB)</t>
    </r>
  </si>
  <si>
    <r>
      <rPr>
        <b/>
        <sz val="12"/>
        <color theme="1"/>
        <rFont val="Symbol"/>
        <charset val="2"/>
      </rPr>
      <t>d</t>
    </r>
    <r>
      <rPr>
        <b/>
        <vertAlign val="superscript"/>
        <sz val="12"/>
        <color theme="1"/>
        <rFont val="Arial"/>
        <family val="2"/>
      </rPr>
      <t>18</t>
    </r>
    <r>
      <rPr>
        <b/>
        <sz val="12"/>
        <color theme="1"/>
        <rFont val="Arial"/>
        <family val="2"/>
      </rPr>
      <t>O</t>
    </r>
    <r>
      <rPr>
        <b/>
        <vertAlign val="subscript"/>
        <sz val="12"/>
        <color theme="1"/>
        <rFont val="Arial"/>
        <family val="2"/>
      </rPr>
      <t>c</t>
    </r>
    <r>
      <rPr>
        <b/>
        <sz val="12"/>
        <color theme="1"/>
        <rFont val="Arial"/>
        <family val="2"/>
      </rPr>
      <t xml:space="preserve"> (‰VPDB)</t>
    </r>
  </si>
  <si>
    <r>
      <rPr>
        <b/>
        <sz val="12"/>
        <color theme="1"/>
        <rFont val="Symbol"/>
        <charset val="2"/>
      </rPr>
      <t>d</t>
    </r>
    <r>
      <rPr>
        <b/>
        <vertAlign val="superscript"/>
        <sz val="12"/>
        <color theme="1"/>
        <rFont val="Arial"/>
        <family val="2"/>
      </rPr>
      <t>18</t>
    </r>
    <r>
      <rPr>
        <b/>
        <sz val="12"/>
        <color theme="1"/>
        <rFont val="Arial"/>
        <family val="2"/>
      </rPr>
      <t>O</t>
    </r>
    <r>
      <rPr>
        <b/>
        <vertAlign val="subscript"/>
        <sz val="12"/>
        <color theme="1"/>
        <rFont val="Arial"/>
        <family val="2"/>
      </rPr>
      <t xml:space="preserve">w </t>
    </r>
    <r>
      <rPr>
        <b/>
        <sz val="12"/>
        <color theme="1"/>
        <rFont val="Arial"/>
        <family val="2"/>
      </rPr>
      <t>(‰VSMOW)</t>
    </r>
  </si>
  <si>
    <r>
      <t>∆(</t>
    </r>
    <r>
      <rPr>
        <b/>
        <sz val="12"/>
        <color theme="1"/>
        <rFont val="Symbol"/>
        <charset val="2"/>
      </rPr>
      <t>d</t>
    </r>
    <r>
      <rPr>
        <b/>
        <vertAlign val="superscript"/>
        <sz val="12"/>
        <color theme="1"/>
        <rFont val="Arial"/>
        <family val="2"/>
      </rPr>
      <t>18</t>
    </r>
    <r>
      <rPr>
        <b/>
        <sz val="12"/>
        <color theme="1"/>
        <rFont val="Arial"/>
        <family val="2"/>
      </rPr>
      <t>O</t>
    </r>
    <r>
      <rPr>
        <b/>
        <vertAlign val="subscript"/>
        <sz val="12"/>
        <color theme="1"/>
        <rFont val="Arial"/>
        <family val="2"/>
      </rPr>
      <t>w</t>
    </r>
    <r>
      <rPr>
        <b/>
        <sz val="12"/>
        <color theme="1"/>
        <rFont val="Arial"/>
        <family val="2"/>
      </rPr>
      <t>) (‰)</t>
    </r>
  </si>
  <si>
    <r>
      <t>Model elevation (km ± 2</t>
    </r>
    <r>
      <rPr>
        <b/>
        <sz val="12"/>
        <color theme="1"/>
        <rFont val="Symbol"/>
        <charset val="2"/>
      </rPr>
      <t>s</t>
    </r>
    <r>
      <rPr>
        <b/>
        <sz val="12"/>
        <color theme="1"/>
        <rFont val="Arial"/>
        <family val="2"/>
      </rPr>
      <t>)</t>
    </r>
  </si>
  <si>
    <r>
      <t xml:space="preserve">Mean </t>
    </r>
    <r>
      <rPr>
        <b/>
        <sz val="12"/>
        <color theme="1"/>
        <rFont val="Symbol"/>
        <charset val="2"/>
      </rPr>
      <t>d</t>
    </r>
    <r>
      <rPr>
        <b/>
        <vertAlign val="superscript"/>
        <sz val="12"/>
        <color theme="1"/>
        <rFont val="Arial"/>
        <family val="2"/>
      </rPr>
      <t>18</t>
    </r>
    <r>
      <rPr>
        <b/>
        <sz val="12"/>
        <color theme="1"/>
        <rFont val="Arial"/>
        <family val="2"/>
      </rPr>
      <t>O</t>
    </r>
    <r>
      <rPr>
        <b/>
        <vertAlign val="subscript"/>
        <sz val="12"/>
        <color theme="1"/>
        <rFont val="Arial"/>
        <family val="2"/>
      </rPr>
      <t>w</t>
    </r>
    <r>
      <rPr>
        <b/>
        <sz val="12"/>
        <color theme="1"/>
        <rFont val="Arial"/>
        <family val="2"/>
      </rPr>
      <t xml:space="preserve"> (±2</t>
    </r>
    <r>
      <rPr>
        <b/>
        <sz val="12"/>
        <color theme="1"/>
        <rFont val="Symbol"/>
        <charset val="2"/>
      </rPr>
      <t>s</t>
    </r>
    <r>
      <rPr>
        <b/>
        <sz val="12"/>
        <color theme="1"/>
        <rFont val="Arial"/>
        <family val="2"/>
      </rPr>
      <t>)</t>
    </r>
  </si>
  <si>
    <r>
      <t xml:space="preserve">Mean </t>
    </r>
    <r>
      <rPr>
        <b/>
        <sz val="12"/>
        <color theme="1"/>
        <rFont val="Symbol"/>
        <charset val="2"/>
      </rPr>
      <t>d</t>
    </r>
    <r>
      <rPr>
        <b/>
        <vertAlign val="superscript"/>
        <sz val="12"/>
        <color theme="1"/>
        <rFont val="Arial"/>
        <family val="2"/>
      </rPr>
      <t>18</t>
    </r>
    <r>
      <rPr>
        <b/>
        <sz val="12"/>
        <color theme="1"/>
        <rFont val="Arial"/>
        <family val="2"/>
      </rPr>
      <t>O</t>
    </r>
    <r>
      <rPr>
        <b/>
        <vertAlign val="subscript"/>
        <sz val="12"/>
        <color theme="1"/>
        <rFont val="Arial"/>
        <family val="2"/>
      </rPr>
      <t>w</t>
    </r>
    <r>
      <rPr>
        <b/>
        <sz val="12"/>
        <color theme="1"/>
        <rFont val="Arial"/>
        <family val="2"/>
      </rPr>
      <t xml:space="preserve"> (±2</t>
    </r>
    <r>
      <rPr>
        <b/>
        <sz val="12"/>
        <color theme="1"/>
        <rFont val="Symbol"/>
        <charset val="2"/>
      </rPr>
      <t>s</t>
    </r>
    <r>
      <rPr>
        <b/>
        <sz val="12"/>
        <color theme="1"/>
        <rFont val="Arial"/>
        <family val="2"/>
      </rPr>
      <t>=1.3)</t>
    </r>
  </si>
  <si>
    <r>
      <t xml:space="preserve">Most depleted </t>
    </r>
    <r>
      <rPr>
        <sz val="12"/>
        <color theme="1"/>
        <rFont val="Symbol"/>
        <charset val="2"/>
      </rPr>
      <t>d</t>
    </r>
    <r>
      <rPr>
        <vertAlign val="superscript"/>
        <sz val="12"/>
        <color theme="1"/>
        <rFont val="Arial"/>
        <family val="2"/>
      </rPr>
      <t>18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w</t>
    </r>
    <r>
      <rPr>
        <sz val="12"/>
        <color theme="1"/>
        <rFont val="Arial"/>
        <family val="2"/>
      </rPr>
      <t>:</t>
    </r>
  </si>
  <si>
    <t>Middle Niubao Formation</t>
  </si>
  <si>
    <t>dolomite</t>
  </si>
  <si>
    <r>
      <t xml:space="preserve">Mean </t>
    </r>
    <r>
      <rPr>
        <b/>
        <sz val="12"/>
        <color theme="1"/>
        <rFont val="Symbol"/>
        <charset val="2"/>
      </rPr>
      <t>d</t>
    </r>
    <r>
      <rPr>
        <b/>
        <vertAlign val="superscript"/>
        <sz val="12"/>
        <color theme="1"/>
        <rFont val="Arial"/>
        <family val="2"/>
      </rPr>
      <t>18</t>
    </r>
    <r>
      <rPr>
        <b/>
        <sz val="12"/>
        <color theme="1"/>
        <rFont val="Arial"/>
        <family val="2"/>
      </rPr>
      <t>O</t>
    </r>
    <r>
      <rPr>
        <b/>
        <vertAlign val="subscript"/>
        <sz val="12"/>
        <color theme="1"/>
        <rFont val="Arial"/>
        <family val="2"/>
      </rPr>
      <t>w</t>
    </r>
    <r>
      <rPr>
        <b/>
        <sz val="12"/>
        <color theme="1"/>
        <rFont val="Arial"/>
        <family val="2"/>
      </rPr>
      <t xml:space="preserve"> (±2</t>
    </r>
    <r>
      <rPr>
        <b/>
        <sz val="12"/>
        <color theme="1"/>
        <rFont val="Symbol"/>
        <charset val="2"/>
      </rPr>
      <t>s</t>
    </r>
    <r>
      <rPr>
        <b/>
        <sz val="12"/>
        <color theme="1"/>
        <rFont val="Arial"/>
        <family val="2"/>
      </rPr>
      <t>=2.0)</t>
    </r>
  </si>
  <si>
    <t>dolomitic algal laminite</t>
  </si>
  <si>
    <t>330CM</t>
  </si>
  <si>
    <t>330CM evap-corr.</t>
  </si>
  <si>
    <t>330CL</t>
  </si>
  <si>
    <t>318B</t>
  </si>
  <si>
    <t>330b</t>
  </si>
  <si>
    <t>330A</t>
  </si>
  <si>
    <r>
      <rPr>
        <sz val="12"/>
        <color theme="1"/>
        <rFont val="Symbol"/>
        <charset val="2"/>
      </rPr>
      <t>d</t>
    </r>
    <r>
      <rPr>
        <sz val="12"/>
        <color theme="1"/>
        <rFont val="Arial"/>
        <family val="2"/>
      </rPr>
      <t>Dw=-128±29.8‰VSMOW</t>
    </r>
  </si>
  <si>
    <r>
      <rPr>
        <sz val="12"/>
        <color theme="1"/>
        <rFont val="Symbol"/>
        <charset val="2"/>
      </rPr>
      <t>d</t>
    </r>
    <r>
      <rPr>
        <sz val="12"/>
        <color theme="1"/>
        <rFont val="Arial"/>
        <family val="2"/>
      </rPr>
      <t>Dw=-115±32.6‰VSMOW</t>
    </r>
  </si>
  <si>
    <r>
      <rPr>
        <sz val="12"/>
        <color theme="1"/>
        <rFont val="Symbol"/>
        <charset val="2"/>
      </rPr>
      <t>d</t>
    </r>
    <r>
      <rPr>
        <sz val="12"/>
        <color theme="1"/>
        <rFont val="Arial"/>
        <family val="2"/>
      </rPr>
      <t>Dw=-135±29.4‰VSMOW</t>
    </r>
  </si>
  <si>
    <r>
      <rPr>
        <sz val="12"/>
        <color theme="1"/>
        <rFont val="Symbol"/>
        <charset val="2"/>
      </rPr>
      <t>d</t>
    </r>
    <r>
      <rPr>
        <sz val="12"/>
        <color theme="1"/>
        <rFont val="Arial"/>
        <family val="2"/>
      </rPr>
      <t>Dw=-114±30.1‰VSMOW</t>
    </r>
  </si>
  <si>
    <t>Lithology</t>
  </si>
  <si>
    <t>marl (leaf wax)</t>
  </si>
  <si>
    <t>mudstone (leaf wax)</t>
  </si>
  <si>
    <t>limesonte</t>
  </si>
  <si>
    <t>shale</t>
  </si>
  <si>
    <t>TABLE 1. STABLE-ISOTOPE DATA FOR ALL CARBONATES AND LEAF WAXES, AND CALCULATED PALEOELEVATIONS</t>
  </si>
  <si>
    <r>
      <rPr>
        <b/>
        <vertAlign val="superscript"/>
        <sz val="12"/>
        <color theme="1"/>
        <rFont val="Arial"/>
        <family val="2"/>
      </rPr>
      <t>‡</t>
    </r>
    <r>
      <rPr>
        <b/>
        <sz val="12"/>
        <color theme="1"/>
        <rFont val="Arial"/>
        <family val="2"/>
      </rPr>
      <t>Temperature (°C)</t>
    </r>
  </si>
  <si>
    <t>‡Middle Niubao Fm temperature based on carbonate-derived Paleocene-Eocene terrestrial and shallow marine records (Keating-Bitonti et al., 2011; Snell et al., 2013; Li et al., 2018; see text).</t>
  </si>
  <si>
    <r>
      <t xml:space="preserve">Mean </t>
    </r>
    <r>
      <rPr>
        <b/>
        <sz val="12"/>
        <color theme="1"/>
        <rFont val="Symbol"/>
        <charset val="2"/>
      </rPr>
      <t>d</t>
    </r>
    <r>
      <rPr>
        <b/>
        <vertAlign val="superscript"/>
        <sz val="12"/>
        <color theme="1"/>
        <rFont val="Arial"/>
        <family val="2"/>
      </rPr>
      <t>18</t>
    </r>
    <r>
      <rPr>
        <b/>
        <sz val="12"/>
        <color theme="1"/>
        <rFont val="Arial"/>
        <family val="2"/>
      </rPr>
      <t>O</t>
    </r>
    <r>
      <rPr>
        <b/>
        <vertAlign val="subscript"/>
        <sz val="12"/>
        <color theme="1"/>
        <rFont val="Arial"/>
        <family val="2"/>
      </rPr>
      <t>w</t>
    </r>
    <r>
      <rPr>
        <b/>
        <sz val="12"/>
        <color theme="1"/>
        <rFont val="Arial"/>
        <family val="2"/>
      </rPr>
      <t xml:space="preserve"> (±2</t>
    </r>
    <r>
      <rPr>
        <b/>
        <sz val="12"/>
        <color theme="1"/>
        <rFont val="Symbol"/>
        <charset val="2"/>
      </rPr>
      <t>s</t>
    </r>
    <r>
      <rPr>
        <b/>
        <sz val="12"/>
        <color theme="1"/>
        <rFont val="Arial"/>
        <family val="2"/>
      </rPr>
      <t>=1.4)</t>
    </r>
  </si>
  <si>
    <t>3518 +901/-1576</t>
  </si>
  <si>
    <t xml:space="preserve"> -317 +137/-24</t>
  </si>
  <si>
    <r>
      <rPr>
        <b/>
        <sz val="16"/>
        <color theme="1"/>
        <rFont val="Symbol"/>
        <charset val="2"/>
      </rPr>
      <t>a</t>
    </r>
    <r>
      <rPr>
        <b/>
        <vertAlign val="subscript"/>
        <sz val="16"/>
        <color theme="1"/>
        <rFont val="Arial"/>
        <family val="2"/>
      </rPr>
      <t>dolomite-water</t>
    </r>
  </si>
  <si>
    <r>
      <rPr>
        <b/>
        <sz val="16"/>
        <color theme="1"/>
        <rFont val="Symbol"/>
        <charset val="2"/>
      </rPr>
      <t>a</t>
    </r>
    <r>
      <rPr>
        <b/>
        <vertAlign val="subscript"/>
        <sz val="16"/>
        <color theme="1"/>
        <rFont val="Arial"/>
        <family val="2"/>
      </rPr>
      <t>calcite-water</t>
    </r>
  </si>
  <si>
    <t>2511 +522/-1131</t>
  </si>
  <si>
    <t xml:space="preserve"> -3780 +1539/+156</t>
  </si>
  <si>
    <t xml:space="preserve"> -2796 +1158/+33</t>
  </si>
  <si>
    <t xml:space="preserve"> -4811 +1925/+334</t>
  </si>
  <si>
    <t xml:space="preserve"> -4582 +1840/+290</t>
  </si>
  <si>
    <t xml:space="preserve"> -2629 +1093/+17</t>
  </si>
  <si>
    <t xml:space="preserve"> -3424 +1403/+106</t>
  </si>
  <si>
    <t xml:space="preserve"> -1819 +767/-37</t>
  </si>
  <si>
    <t xml:space="preserve"> -2568 +1068/+12</t>
  </si>
  <si>
    <t xml:space="preserve"> -6109 +2393/+619</t>
  </si>
  <si>
    <t xml:space="preserve"> -2763 +1145/+30</t>
  </si>
  <si>
    <t xml:space="preserve"> -3610 +1474/+131</t>
  </si>
  <si>
    <t xml:space="preserve"> -1064 +455/-50</t>
  </si>
  <si>
    <t xml:space="preserve"> 128 +12/-56</t>
  </si>
  <si>
    <t xml:space="preserve"> -1033 +442/-50</t>
  </si>
  <si>
    <t xml:space="preserve"> -2843 +1177/+38</t>
  </si>
  <si>
    <t xml:space="preserve"> -1466 +622/-48</t>
  </si>
  <si>
    <t xml:space="preserve"> -2625 +1091/+17</t>
  </si>
  <si>
    <t xml:space="preserve"> -1159 +495/-51</t>
  </si>
  <si>
    <t xml:space="preserve"> -1979 +832/-29</t>
  </si>
  <si>
    <t xml:space="preserve"> -3163 +1302/+73</t>
  </si>
  <si>
    <t xml:space="preserve"> -7186 +2768/+902</t>
  </si>
  <si>
    <t xml:space="preserve"> 324 +33/-142</t>
  </si>
  <si>
    <t xml:space="preserve"> -12.4±1.6</t>
  </si>
  <si>
    <t>2777 +615/-1252</t>
  </si>
  <si>
    <t xml:space="preserve"> -12.7±2.0</t>
  </si>
  <si>
    <t>2875 +650/-1296</t>
  </si>
  <si>
    <t>2830 +634/-1276</t>
  </si>
  <si>
    <t>3029 +708/-1365</t>
  </si>
  <si>
    <t>3011 +701/-1357</t>
  </si>
  <si>
    <t>2965 +684/-1336</t>
  </si>
  <si>
    <t>2903 +661/-1309</t>
  </si>
  <si>
    <t>3054 +718/-1376</t>
  </si>
  <si>
    <t>2713 +592/-1223</t>
  </si>
  <si>
    <t>2882 +653/-1299</t>
  </si>
  <si>
    <t>2937 +673/-1324</t>
  </si>
  <si>
    <t>2966 +684/-1337</t>
  </si>
  <si>
    <t>2926 +669/-1319</t>
  </si>
  <si>
    <t>3111 +739/-1401</t>
  </si>
  <si>
    <t>2978 +689/-1342</t>
  </si>
  <si>
    <t>2635 +565/-1188</t>
  </si>
  <si>
    <t xml:space="preserve"> -13.4‰VSMOW</t>
  </si>
  <si>
    <t>4478 +1270/-1928</t>
  </si>
  <si>
    <t>4150 +1154/-1821</t>
  </si>
  <si>
    <t>4757 +1351/-2005</t>
  </si>
  <si>
    <t>4372 +1234/-1895</t>
  </si>
  <si>
    <t>327 evap-corr.</t>
  </si>
  <si>
    <t>3217 +781/-1447</t>
  </si>
  <si>
    <t xml:space="preserve"> -17.5‰VSMOW</t>
  </si>
  <si>
    <t xml:space="preserve"> -11.6‰</t>
  </si>
  <si>
    <t xml:space="preserve"> -20.1‰VSMOW</t>
  </si>
  <si>
    <t xml:space="preserve"> -13.5‰</t>
  </si>
  <si>
    <r>
      <rPr>
        <sz val="12"/>
        <color theme="1"/>
        <rFont val="Symbol"/>
        <charset val="2"/>
      </rPr>
      <t>d</t>
    </r>
    <r>
      <rPr>
        <sz val="12"/>
        <color theme="1"/>
        <rFont val="Arial"/>
        <family val="2"/>
      </rPr>
      <t>Dw=-92±30.9‰VSMOW</t>
    </r>
  </si>
  <si>
    <r>
      <t>T(∆</t>
    </r>
    <r>
      <rPr>
        <b/>
        <vertAlign val="subscript"/>
        <sz val="12"/>
        <color theme="1"/>
        <rFont val="Arial"/>
        <family val="2"/>
      </rPr>
      <t>47</t>
    </r>
    <r>
      <rPr>
        <b/>
        <sz val="12"/>
        <color theme="1"/>
        <rFont val="Arial"/>
        <family val="2"/>
      </rPr>
      <t>) (°C±1</t>
    </r>
    <r>
      <rPr>
        <b/>
        <sz val="12"/>
        <color theme="1"/>
        <rFont val="Symbol"/>
        <charset val="2"/>
      </rPr>
      <t>s</t>
    </r>
    <r>
      <rPr>
        <b/>
        <sz val="12"/>
        <color theme="1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</si>
</sst>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"/>
  </numFmts>
  <fonts count="18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Symbol"/>
      <charset val="2"/>
    </font>
    <font>
      <vertAlign val="subscript"/>
      <sz val="12"/>
      <color theme="1"/>
      <name val="Arial"/>
      <family val="2"/>
    </font>
    <font>
      <vertAlign val="superscript"/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Symbol"/>
      <charset val="2"/>
    </font>
    <font>
      <b/>
      <vertAlign val="superscript"/>
      <sz val="12"/>
      <color theme="1"/>
      <name val="Arial"/>
      <family val="2"/>
    </font>
    <font>
      <b/>
      <vertAlign val="subscript"/>
      <sz val="12"/>
      <color theme="1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6"/>
      <color theme="1"/>
      <name val="Arial"/>
      <family val="2"/>
    </font>
    <font>
      <b/>
      <sz val="16"/>
      <color theme="1"/>
      <name val="Symbol"/>
      <charset val="2"/>
    </font>
    <font>
      <b/>
      <vertAlign val="subscript"/>
      <sz val="1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1" fillId="0" borderId="2" xfId="0" applyFont="1" applyBorder="1" applyAlignment="1">
      <alignment horizontal="center"/>
    </xf>
    <xf numFmtId="164" fontId="6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164" fontId="7" fillId="0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1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15" fillId="0" borderId="0" xfId="0" applyFont="1" applyAlignment="1">
      <alignment horizontal="right"/>
    </xf>
    <xf numFmtId="1" fontId="1" fillId="0" borderId="0" xfId="0" applyNumberFormat="1" applyFont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164" fontId="7" fillId="0" borderId="2" xfId="0" applyNumberFormat="1" applyFont="1" applyFill="1" applyBorder="1" applyAlignment="1">
      <alignment horizontal="center" vertical="center"/>
    </xf>
    <xf numFmtId="1" fontId="7" fillId="0" borderId="3" xfId="0" applyNumberFormat="1" applyFont="1" applyBorder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4" xfId="0" applyFont="1" applyBorder="1" applyAlignment="1">
      <alignment horizontal="center"/>
    </xf>
    <xf numFmtId="0" fontId="6" fillId="0" borderId="0" xfId="0" applyFont="1" applyAlignment="1">
      <alignment horizontal="center" vertical="center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5"/>
  <sheetViews>
    <sheetView tabSelected="1" topLeftCell="A14" zoomScale="125" workbookViewId="0">
      <selection activeCell="F22" sqref="F22"/>
    </sheetView>
  </sheetViews>
  <sheetFormatPr baseColWidth="10" defaultRowHeight="16" x14ac:dyDescent="0.2"/>
  <cols>
    <col min="1" max="1" width="17.33203125" style="1" customWidth="1"/>
    <col min="2" max="2" width="23.1640625" style="1" bestFit="1" customWidth="1"/>
    <col min="3" max="3" width="20.5" style="1" bestFit="1" customWidth="1"/>
    <col min="4" max="4" width="23.1640625" style="1" bestFit="1" customWidth="1"/>
    <col min="5" max="5" width="25.1640625" style="1" bestFit="1" customWidth="1"/>
    <col min="6" max="6" width="16" style="1" bestFit="1" customWidth="1"/>
    <col min="7" max="9" width="14" style="1" bestFit="1" customWidth="1"/>
    <col min="10" max="10" width="23" style="1" bestFit="1" customWidth="1"/>
    <col min="11" max="11" width="13.83203125" style="1" bestFit="1" customWidth="1"/>
    <col min="12" max="12" width="25.5" style="1" bestFit="1" customWidth="1"/>
    <col min="13" max="16384" width="10.83203125" style="1"/>
  </cols>
  <sheetData>
    <row r="1" spans="1:12" ht="17" thickBot="1" x14ac:dyDescent="0.25">
      <c r="A1" s="29" t="s">
        <v>66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7" thickTop="1" x14ac:dyDescent="0.2">
      <c r="A2" s="7" t="s">
        <v>0</v>
      </c>
      <c r="F2" s="7"/>
    </row>
    <row r="3" spans="1:12" ht="18" x14ac:dyDescent="0.25">
      <c r="F3" s="15" t="s">
        <v>127</v>
      </c>
      <c r="G3" s="2">
        <v>23.7</v>
      </c>
      <c r="H3" s="2">
        <f>G3-3.1</f>
        <v>20.599999999999998</v>
      </c>
      <c r="I3" s="2">
        <f>G3+3.1</f>
        <v>26.8</v>
      </c>
    </row>
    <row r="4" spans="1:12" ht="24" x14ac:dyDescent="0.3">
      <c r="F4" s="21" t="s">
        <v>73</v>
      </c>
      <c r="G4" s="2">
        <v>1.0287200000000001</v>
      </c>
      <c r="H4" s="2">
        <v>1.02938</v>
      </c>
      <c r="I4" s="2">
        <v>1.0280800000000001</v>
      </c>
    </row>
    <row r="5" spans="1:12" s="6" customFormat="1" ht="18" x14ac:dyDescent="0.2">
      <c r="A5" s="6" t="s">
        <v>1</v>
      </c>
      <c r="B5" s="6" t="s">
        <v>61</v>
      </c>
      <c r="C5" s="6" t="s">
        <v>22</v>
      </c>
      <c r="D5" s="6" t="s">
        <v>2</v>
      </c>
      <c r="E5" s="6" t="s">
        <v>39</v>
      </c>
      <c r="F5" s="6" t="s">
        <v>40</v>
      </c>
      <c r="G5" s="30" t="s">
        <v>41</v>
      </c>
      <c r="H5" s="30"/>
      <c r="I5" s="30"/>
      <c r="J5" s="6" t="s">
        <v>45</v>
      </c>
      <c r="K5" s="6" t="s">
        <v>42</v>
      </c>
      <c r="L5" s="6" t="s">
        <v>43</v>
      </c>
    </row>
    <row r="6" spans="1:12" s="7" customFormat="1" x14ac:dyDescent="0.2">
      <c r="A6" s="6" t="s">
        <v>3</v>
      </c>
      <c r="B6" s="6" t="s">
        <v>18</v>
      </c>
      <c r="C6" s="6" t="s">
        <v>23</v>
      </c>
      <c r="D6" s="4">
        <v>1580</v>
      </c>
      <c r="E6" s="6">
        <v>-2.1</v>
      </c>
      <c r="F6" s="26">
        <v>-2.1</v>
      </c>
      <c r="G6" s="9">
        <v>3.1653528386982543E-2</v>
      </c>
      <c r="H6" s="9">
        <v>-0.60913844010303819</v>
      </c>
      <c r="I6" s="9">
        <v>0.65959846702764935</v>
      </c>
      <c r="J6" s="9">
        <v>2.7371185103864566E-2</v>
      </c>
      <c r="K6" s="12">
        <v>6.6273711851038639</v>
      </c>
      <c r="L6" s="10" t="s">
        <v>83</v>
      </c>
    </row>
    <row r="7" spans="1:12" x14ac:dyDescent="0.2">
      <c r="A7" s="2" t="s">
        <v>4</v>
      </c>
      <c r="B7" s="2" t="s">
        <v>19</v>
      </c>
      <c r="C7" s="2" t="s">
        <v>23</v>
      </c>
      <c r="D7" s="4">
        <v>1578.5</v>
      </c>
      <c r="E7" s="3">
        <v>0.34</v>
      </c>
      <c r="F7" s="4">
        <v>-5.17</v>
      </c>
      <c r="G7" s="4">
        <v>-3.0449044196360546</v>
      </c>
      <c r="H7" s="4">
        <v>-3.6837250169031677</v>
      </c>
      <c r="I7" s="4">
        <v>-2.4188913288373897</v>
      </c>
      <c r="J7" s="4">
        <v>-3.0491735884588707</v>
      </c>
      <c r="K7" s="13">
        <v>3.550826411541129</v>
      </c>
      <c r="L7" s="11" t="s">
        <v>84</v>
      </c>
    </row>
    <row r="8" spans="1:12" x14ac:dyDescent="0.2">
      <c r="A8" s="2" t="s">
        <v>5</v>
      </c>
      <c r="B8" s="2" t="s">
        <v>19</v>
      </c>
      <c r="C8" s="2" t="s">
        <v>23</v>
      </c>
      <c r="D8" s="4">
        <v>1577</v>
      </c>
      <c r="E8" s="4">
        <v>-0.68</v>
      </c>
      <c r="F8" s="4">
        <v>-4.3</v>
      </c>
      <c r="G8" s="4">
        <v>-2.1730459783395872</v>
      </c>
      <c r="H8" s="4">
        <v>-2.8124252378099754</v>
      </c>
      <c r="I8" s="4">
        <v>-1.5464854257746765</v>
      </c>
      <c r="J8" s="4">
        <v>-2.1773188806414132</v>
      </c>
      <c r="K8" s="13">
        <v>4.422681119358586</v>
      </c>
      <c r="L8" s="11" t="s">
        <v>85</v>
      </c>
    </row>
    <row r="9" spans="1:12" x14ac:dyDescent="0.2">
      <c r="A9" s="2" t="s">
        <v>6</v>
      </c>
      <c r="B9" s="2" t="s">
        <v>20</v>
      </c>
      <c r="C9" s="2" t="s">
        <v>23</v>
      </c>
      <c r="D9" s="4">
        <v>1576.5</v>
      </c>
      <c r="E9" s="4">
        <v>-0.51</v>
      </c>
      <c r="F9" s="4">
        <v>-7.1899999999999995</v>
      </c>
      <c r="G9" s="4">
        <v>-5.06921942126678</v>
      </c>
      <c r="H9" s="4">
        <v>-5.7067428947977987</v>
      </c>
      <c r="I9" s="4">
        <v>-4.444477448592238</v>
      </c>
      <c r="J9" s="4">
        <v>-5.0734799215522726</v>
      </c>
      <c r="K9" s="13">
        <v>1.5265200784477271</v>
      </c>
      <c r="L9" s="11" t="s">
        <v>86</v>
      </c>
    </row>
    <row r="10" spans="1:12" x14ac:dyDescent="0.2">
      <c r="A10" s="2">
        <v>301</v>
      </c>
      <c r="B10" s="2" t="s">
        <v>18</v>
      </c>
      <c r="C10" s="2" t="s">
        <v>23</v>
      </c>
      <c r="D10" s="4">
        <v>1575</v>
      </c>
      <c r="E10" s="4">
        <v>0.47666666666666674</v>
      </c>
      <c r="F10" s="4">
        <v>-8.9133333333333322</v>
      </c>
      <c r="G10" s="4">
        <v>-6.7962340348692578</v>
      </c>
      <c r="H10" s="4">
        <v>-7.4326508863348408</v>
      </c>
      <c r="I10" s="4">
        <v>-6.1725764979540827</v>
      </c>
      <c r="J10" s="4">
        <v>-6.8004871397193938</v>
      </c>
      <c r="K10" s="13">
        <v>-0.20048713971939414</v>
      </c>
      <c r="L10" s="11" t="s">
        <v>87</v>
      </c>
    </row>
    <row r="11" spans="1:12" x14ac:dyDescent="0.2">
      <c r="A11" s="2" t="s">
        <v>7</v>
      </c>
      <c r="B11" s="2" t="s">
        <v>62</v>
      </c>
      <c r="C11" s="2" t="s">
        <v>23</v>
      </c>
      <c r="D11" s="4">
        <v>1575</v>
      </c>
      <c r="F11" s="4"/>
      <c r="G11" s="4" t="s">
        <v>57</v>
      </c>
      <c r="H11" s="4"/>
      <c r="I11" s="4"/>
      <c r="J11" s="4">
        <v>-18.7</v>
      </c>
      <c r="K11" s="13">
        <v>-12.1</v>
      </c>
      <c r="L11" s="11" t="s">
        <v>116</v>
      </c>
    </row>
    <row r="12" spans="1:12" x14ac:dyDescent="0.2">
      <c r="A12" s="2" t="s">
        <v>8</v>
      </c>
      <c r="B12" s="2" t="s">
        <v>18</v>
      </c>
      <c r="C12" s="2" t="s">
        <v>23</v>
      </c>
      <c r="D12" s="4">
        <v>1573.6</v>
      </c>
      <c r="E12" s="4">
        <v>-4.16</v>
      </c>
      <c r="F12" s="4">
        <v>-7.2311111111111108</v>
      </c>
      <c r="G12" s="4">
        <v>-5.1104183514429451</v>
      </c>
      <c r="H12" s="4">
        <v>-5.7479154258660401</v>
      </c>
      <c r="I12" s="4">
        <v>-4.4857022486093001</v>
      </c>
      <c r="J12" s="4">
        <v>-5.1146786753060951</v>
      </c>
      <c r="K12" s="13">
        <v>1.4853213246939045</v>
      </c>
      <c r="L12" s="11" t="s">
        <v>88</v>
      </c>
    </row>
    <row r="13" spans="1:12" x14ac:dyDescent="0.2">
      <c r="A13" s="2" t="s">
        <v>9</v>
      </c>
      <c r="B13" s="2" t="s">
        <v>18</v>
      </c>
      <c r="C13" s="2" t="s">
        <v>23</v>
      </c>
      <c r="D13" s="4">
        <v>1572.3</v>
      </c>
      <c r="E13" s="4">
        <v>-0.26499999999999996</v>
      </c>
      <c r="F13" s="4">
        <v>-5.085</v>
      </c>
      <c r="G13" s="4">
        <v>-2.9597228477850877</v>
      </c>
      <c r="H13" s="4">
        <v>-3.5985980269916809</v>
      </c>
      <c r="I13" s="4">
        <v>-2.3336562693426686</v>
      </c>
      <c r="J13" s="4">
        <v>-2.9639923813731457</v>
      </c>
      <c r="K13" s="13">
        <v>3.636007618626854</v>
      </c>
      <c r="L13" s="11" t="s">
        <v>89</v>
      </c>
    </row>
    <row r="14" spans="1:12" x14ac:dyDescent="0.2">
      <c r="A14" s="2" t="s">
        <v>10</v>
      </c>
      <c r="B14" s="2" t="s">
        <v>19</v>
      </c>
      <c r="C14" s="2" t="s">
        <v>23</v>
      </c>
      <c r="D14" s="4">
        <v>1570.5</v>
      </c>
      <c r="E14" s="4">
        <v>2.4699999999999998</v>
      </c>
      <c r="F14" s="4">
        <v>-6.6733333333333329</v>
      </c>
      <c r="G14" s="4">
        <v>-4.5514490825656821</v>
      </c>
      <c r="H14" s="4">
        <v>-5.1893043286694365</v>
      </c>
      <c r="I14" s="4">
        <v>-3.9263819889188198</v>
      </c>
      <c r="J14" s="4">
        <v>-4.5557118000513128</v>
      </c>
      <c r="K14" s="13">
        <v>2.0442881999486868</v>
      </c>
      <c r="L14" s="11" t="s">
        <v>90</v>
      </c>
    </row>
    <row r="15" spans="1:12" x14ac:dyDescent="0.2">
      <c r="A15" s="2" t="s">
        <v>11</v>
      </c>
      <c r="B15" s="2" t="s">
        <v>63</v>
      </c>
      <c r="C15" s="2" t="s">
        <v>23</v>
      </c>
      <c r="D15" s="4">
        <v>1570.5</v>
      </c>
      <c r="F15" s="4"/>
      <c r="G15" s="4" t="s">
        <v>58</v>
      </c>
      <c r="H15" s="4"/>
      <c r="I15" s="4"/>
      <c r="J15" s="4">
        <v>-17.2</v>
      </c>
      <c r="K15" s="13">
        <v>-10.6</v>
      </c>
      <c r="L15" s="11" t="s">
        <v>117</v>
      </c>
    </row>
    <row r="16" spans="1:12" x14ac:dyDescent="0.2">
      <c r="A16" s="2" t="s">
        <v>12</v>
      </c>
      <c r="B16" s="2" t="s">
        <v>18</v>
      </c>
      <c r="C16" s="2" t="s">
        <v>23</v>
      </c>
      <c r="D16" s="4">
        <v>1568</v>
      </c>
      <c r="E16" s="4">
        <v>2.4699999999999998</v>
      </c>
      <c r="F16" s="4">
        <v>-6.6733333333333329</v>
      </c>
      <c r="G16" s="4">
        <v>-4.5514490825656821</v>
      </c>
      <c r="H16" s="4">
        <v>-5.1893043286694365</v>
      </c>
      <c r="I16" s="4">
        <v>-3.9263819889188198</v>
      </c>
      <c r="J16" s="4">
        <v>-4.5557118000513128</v>
      </c>
      <c r="K16" s="13">
        <v>2.0442881999486868</v>
      </c>
      <c r="L16" s="11" t="s">
        <v>90</v>
      </c>
    </row>
    <row r="17" spans="1:12" x14ac:dyDescent="0.2">
      <c r="A17" s="2" t="s">
        <v>13</v>
      </c>
      <c r="B17" s="2" t="s">
        <v>62</v>
      </c>
      <c r="C17" s="2" t="s">
        <v>23</v>
      </c>
      <c r="D17" s="4">
        <v>1568</v>
      </c>
      <c r="F17" s="4"/>
      <c r="G17" s="4" t="s">
        <v>59</v>
      </c>
      <c r="H17" s="4"/>
      <c r="I17" s="4"/>
      <c r="J17" s="4">
        <v>-20.100000000000001</v>
      </c>
      <c r="K17" s="13">
        <v>-13.5</v>
      </c>
      <c r="L17" s="11" t="s">
        <v>118</v>
      </c>
    </row>
    <row r="18" spans="1:12" x14ac:dyDescent="0.2">
      <c r="A18" s="2" t="s">
        <v>14</v>
      </c>
      <c r="B18" s="2" t="s">
        <v>18</v>
      </c>
      <c r="C18" s="2" t="s">
        <v>23</v>
      </c>
      <c r="D18" s="4">
        <v>1556.6</v>
      </c>
      <c r="E18" s="4">
        <v>1.65</v>
      </c>
      <c r="F18" s="4">
        <v>-5.32</v>
      </c>
      <c r="G18" s="4">
        <v>-3.1952248405492583</v>
      </c>
      <c r="H18" s="4">
        <v>-3.8339491167469077</v>
      </c>
      <c r="I18" s="4">
        <v>-2.5693061397103065</v>
      </c>
      <c r="J18" s="4">
        <v>-3.199493365668824</v>
      </c>
      <c r="K18" s="13">
        <v>3.4005066343311756</v>
      </c>
      <c r="L18" s="11" t="s">
        <v>91</v>
      </c>
    </row>
    <row r="19" spans="1:12" x14ac:dyDescent="0.2">
      <c r="A19" s="2" t="s">
        <v>15</v>
      </c>
      <c r="B19" s="2" t="s">
        <v>18</v>
      </c>
      <c r="C19" s="2" t="s">
        <v>23</v>
      </c>
      <c r="D19" s="4">
        <v>1555</v>
      </c>
      <c r="E19" s="4">
        <v>0.03</v>
      </c>
      <c r="F19" s="4">
        <v>-7.0650000000000004</v>
      </c>
      <c r="G19" s="4">
        <v>-4.9439524038391482</v>
      </c>
      <c r="H19" s="4">
        <v>-5.5815561449279585</v>
      </c>
      <c r="I19" s="4">
        <v>-4.3191317728648073</v>
      </c>
      <c r="J19" s="4">
        <v>-4.9482134405439711</v>
      </c>
      <c r="K19" s="13">
        <v>1.6517865594560286</v>
      </c>
      <c r="L19" s="11" t="s">
        <v>92</v>
      </c>
    </row>
    <row r="20" spans="1:12" x14ac:dyDescent="0.2">
      <c r="A20" s="2" t="s">
        <v>16</v>
      </c>
      <c r="B20" s="2" t="s">
        <v>18</v>
      </c>
      <c r="C20" s="2" t="s">
        <v>23</v>
      </c>
      <c r="D20" s="4">
        <v>1552</v>
      </c>
      <c r="E20" s="4">
        <v>-2.5050000000000003</v>
      </c>
      <c r="F20" s="4">
        <v>-6.0500000000000007</v>
      </c>
      <c r="G20" s="4">
        <v>-3.9267842223266598</v>
      </c>
      <c r="H20" s="4">
        <v>-4.5650397359860335</v>
      </c>
      <c r="I20" s="4">
        <v>-3.3013248859583655</v>
      </c>
      <c r="J20" s="4">
        <v>-3.9310496147570198</v>
      </c>
      <c r="K20" s="13">
        <v>2.6689503852429799</v>
      </c>
      <c r="L20" s="11" t="s">
        <v>93</v>
      </c>
    </row>
    <row r="21" spans="1:12" x14ac:dyDescent="0.2">
      <c r="A21" s="2" t="s">
        <v>17</v>
      </c>
      <c r="B21" s="2" t="s">
        <v>18</v>
      </c>
      <c r="C21" s="2" t="s">
        <v>23</v>
      </c>
      <c r="D21" s="4">
        <v>1553</v>
      </c>
      <c r="E21" s="4">
        <v>-1.47</v>
      </c>
      <c r="F21" s="4">
        <v>-4.75</v>
      </c>
      <c r="G21" s="4">
        <v>-2.6240072410790845</v>
      </c>
      <c r="H21" s="4">
        <v>-3.2630975373408546</v>
      </c>
      <c r="I21" s="4">
        <v>-1.9977298583931997</v>
      </c>
      <c r="J21" s="4">
        <v>-2.6282782122710464</v>
      </c>
      <c r="K21" s="13">
        <v>3.9717217877289532</v>
      </c>
      <c r="L21" s="11" t="s">
        <v>94</v>
      </c>
    </row>
    <row r="22" spans="1:12" x14ac:dyDescent="0.2">
      <c r="A22" s="2">
        <v>297</v>
      </c>
      <c r="B22" s="2" t="s">
        <v>21</v>
      </c>
      <c r="C22" s="2" t="s">
        <v>23</v>
      </c>
      <c r="D22" s="4">
        <v>1551</v>
      </c>
      <c r="E22" s="4">
        <v>-5.8849999999999998</v>
      </c>
      <c r="F22" s="4">
        <v>-1.2799999999999998</v>
      </c>
      <c r="G22" s="4">
        <v>0.85340516271241995</v>
      </c>
      <c r="H22" s="4">
        <v>0.21208663904235436</v>
      </c>
      <c r="I22" s="4">
        <v>1.4818660997996176</v>
      </c>
      <c r="J22" s="4">
        <v>0.84911930051813067</v>
      </c>
      <c r="K22" s="13">
        <v>7.44911930051813</v>
      </c>
      <c r="L22" s="11" t="s">
        <v>95</v>
      </c>
    </row>
    <row r="23" spans="1:12" x14ac:dyDescent="0.2">
      <c r="A23" s="2">
        <v>296</v>
      </c>
      <c r="B23" s="2" t="s">
        <v>18</v>
      </c>
      <c r="C23" s="2" t="s">
        <v>23</v>
      </c>
      <c r="D23" s="4">
        <v>1550</v>
      </c>
      <c r="E23" s="4">
        <v>-1.03</v>
      </c>
      <c r="F23" s="4">
        <v>-9.23</v>
      </c>
      <c r="G23" s="4">
        <v>-7.1135771456858947</v>
      </c>
      <c r="H23" s="4">
        <v>-7.749790652671436</v>
      </c>
      <c r="I23" s="4">
        <v>-6.4901188764634981</v>
      </c>
      <c r="J23" s="4">
        <v>-7.1178288916069432</v>
      </c>
      <c r="K23" s="13">
        <v>-0.51782889160694356</v>
      </c>
      <c r="L23" s="11" t="s">
        <v>96</v>
      </c>
    </row>
    <row r="24" spans="1:12" ht="19" x14ac:dyDescent="0.25">
      <c r="H24" s="27" t="s">
        <v>46</v>
      </c>
      <c r="I24" s="28"/>
      <c r="J24" s="20" t="s">
        <v>124</v>
      </c>
      <c r="K24" s="24" t="s">
        <v>125</v>
      </c>
      <c r="L24" s="25" t="s">
        <v>118</v>
      </c>
    </row>
    <row r="26" spans="1:12" x14ac:dyDescent="0.2">
      <c r="A26" s="7" t="s">
        <v>24</v>
      </c>
    </row>
    <row r="27" spans="1:12" ht="18" x14ac:dyDescent="0.25">
      <c r="F27" s="15" t="s">
        <v>127</v>
      </c>
      <c r="G27" s="5">
        <v>33.1</v>
      </c>
      <c r="H27" s="5">
        <v>29</v>
      </c>
      <c r="I27" s="5">
        <v>37.200000000000003</v>
      </c>
    </row>
    <row r="28" spans="1:12" ht="24" x14ac:dyDescent="0.3">
      <c r="F28" s="21" t="s">
        <v>73</v>
      </c>
      <c r="G28" s="2">
        <v>1.02681</v>
      </c>
      <c r="H28" s="2">
        <v>1.02763</v>
      </c>
      <c r="I28" s="2">
        <v>1.0260100000000001</v>
      </c>
    </row>
    <row r="29" spans="1:12" s="6" customFormat="1" ht="18" x14ac:dyDescent="0.2">
      <c r="A29" s="6" t="s">
        <v>1</v>
      </c>
      <c r="B29" s="14" t="s">
        <v>61</v>
      </c>
      <c r="C29" s="6" t="s">
        <v>22</v>
      </c>
      <c r="D29" s="6" t="s">
        <v>2</v>
      </c>
      <c r="E29" s="6" t="s">
        <v>39</v>
      </c>
      <c r="F29" s="6" t="s">
        <v>40</v>
      </c>
      <c r="G29" s="30" t="s">
        <v>41</v>
      </c>
      <c r="H29" s="30"/>
      <c r="I29" s="30"/>
      <c r="J29" s="6" t="s">
        <v>44</v>
      </c>
      <c r="K29" s="6" t="s">
        <v>42</v>
      </c>
      <c r="L29" s="6" t="s">
        <v>43</v>
      </c>
    </row>
    <row r="30" spans="1:12" s="6" customFormat="1" x14ac:dyDescent="0.2">
      <c r="A30" s="6">
        <v>308</v>
      </c>
      <c r="B30" s="6" t="s">
        <v>37</v>
      </c>
      <c r="C30" s="6" t="s">
        <v>38</v>
      </c>
      <c r="D30" s="9">
        <v>1215</v>
      </c>
      <c r="E30" s="6">
        <v>-7.5</v>
      </c>
      <c r="F30" s="6">
        <v>-16.3</v>
      </c>
      <c r="G30" s="9">
        <v>-12.4</v>
      </c>
      <c r="H30" s="9">
        <v>-13.2</v>
      </c>
      <c r="I30" s="9">
        <v>-11.6</v>
      </c>
      <c r="J30" s="6" t="s">
        <v>97</v>
      </c>
      <c r="K30" s="6">
        <v>-5.8</v>
      </c>
      <c r="L30" s="6" t="s">
        <v>98</v>
      </c>
    </row>
    <row r="31" spans="1:12" s="6" customFormat="1" ht="7" customHeight="1" x14ac:dyDescent="0.2"/>
    <row r="32" spans="1:12" ht="18" x14ac:dyDescent="0.25">
      <c r="F32" s="15" t="s">
        <v>127</v>
      </c>
      <c r="G32" s="5">
        <v>30.6</v>
      </c>
      <c r="H32" s="5">
        <v>25.4</v>
      </c>
      <c r="I32" s="5">
        <v>35.799999999999997</v>
      </c>
    </row>
    <row r="33" spans="1:12" ht="24" x14ac:dyDescent="0.3">
      <c r="F33" s="21" t="s">
        <v>73</v>
      </c>
      <c r="G33" s="1">
        <v>1.0273000000000001</v>
      </c>
      <c r="H33" s="1">
        <v>1.02837</v>
      </c>
      <c r="I33" s="1">
        <v>1.0262800000000001</v>
      </c>
    </row>
    <row r="34" spans="1:12" s="6" customFormat="1" ht="18" x14ac:dyDescent="0.2">
      <c r="A34" s="6" t="s">
        <v>1</v>
      </c>
      <c r="B34" s="14" t="s">
        <v>61</v>
      </c>
      <c r="C34" s="6" t="s">
        <v>22</v>
      </c>
      <c r="D34" s="6" t="s">
        <v>2</v>
      </c>
      <c r="E34" s="6" t="s">
        <v>39</v>
      </c>
      <c r="F34" s="6" t="s">
        <v>40</v>
      </c>
      <c r="G34" s="30" t="s">
        <v>41</v>
      </c>
      <c r="H34" s="30"/>
      <c r="I34" s="30"/>
      <c r="J34" s="6" t="s">
        <v>44</v>
      </c>
      <c r="K34" s="6" t="s">
        <v>42</v>
      </c>
      <c r="L34" s="6" t="s">
        <v>43</v>
      </c>
    </row>
    <row r="35" spans="1:12" s="6" customFormat="1" x14ac:dyDescent="0.2">
      <c r="A35" s="6">
        <v>310</v>
      </c>
      <c r="B35" s="6" t="s">
        <v>37</v>
      </c>
      <c r="C35" s="6" t="s">
        <v>38</v>
      </c>
      <c r="D35" s="9">
        <v>1500</v>
      </c>
      <c r="E35" s="6">
        <v>-7.3</v>
      </c>
      <c r="F35" s="6">
        <v>-16.100000000000001</v>
      </c>
      <c r="G35" s="9">
        <v>-12.6</v>
      </c>
      <c r="H35" s="9">
        <v>-13.7</v>
      </c>
      <c r="I35" s="9">
        <v>-11.7</v>
      </c>
      <c r="J35" s="6" t="s">
        <v>99</v>
      </c>
      <c r="K35" s="6">
        <v>-6.1</v>
      </c>
      <c r="L35" s="6" t="s">
        <v>100</v>
      </c>
    </row>
    <row r="36" spans="1:12" s="6" customFormat="1" ht="7" customHeight="1" x14ac:dyDescent="0.2"/>
    <row r="37" spans="1:12" ht="18" x14ac:dyDescent="0.25">
      <c r="F37" s="15" t="s">
        <v>127</v>
      </c>
      <c r="G37" s="5">
        <v>36.6</v>
      </c>
      <c r="H37" s="5">
        <v>31.3</v>
      </c>
      <c r="I37" s="5">
        <v>41.9</v>
      </c>
    </row>
    <row r="38" spans="1:12" ht="24" x14ac:dyDescent="0.3">
      <c r="F38" s="21" t="s">
        <v>73</v>
      </c>
      <c r="G38" s="2">
        <v>1.0261199999999999</v>
      </c>
      <c r="H38" s="2">
        <v>1.0271600000000001</v>
      </c>
      <c r="I38" s="2">
        <v>1.02512</v>
      </c>
    </row>
    <row r="39" spans="1:12" s="6" customFormat="1" ht="18" x14ac:dyDescent="0.2">
      <c r="A39" s="6" t="s">
        <v>1</v>
      </c>
      <c r="B39" s="14" t="s">
        <v>61</v>
      </c>
      <c r="C39" s="6" t="s">
        <v>22</v>
      </c>
      <c r="D39" s="6" t="s">
        <v>2</v>
      </c>
      <c r="E39" s="6" t="s">
        <v>39</v>
      </c>
      <c r="F39" s="6" t="s">
        <v>40</v>
      </c>
      <c r="G39" s="30" t="s">
        <v>41</v>
      </c>
      <c r="H39" s="30"/>
      <c r="I39" s="30"/>
      <c r="J39" s="6" t="s">
        <v>49</v>
      </c>
      <c r="K39" s="6" t="s">
        <v>42</v>
      </c>
      <c r="L39" s="6" t="s">
        <v>43</v>
      </c>
    </row>
    <row r="40" spans="1:12" x14ac:dyDescent="0.2">
      <c r="A40" s="2">
        <v>309</v>
      </c>
      <c r="B40" s="2" t="s">
        <v>37</v>
      </c>
      <c r="C40" s="2" t="s">
        <v>38</v>
      </c>
      <c r="D40" s="4">
        <v>1255</v>
      </c>
      <c r="E40" s="2">
        <v>-7.4</v>
      </c>
      <c r="F40" s="18">
        <v>-17.100000000000001</v>
      </c>
      <c r="G40" s="4">
        <v>-12.505664473734441</v>
      </c>
      <c r="H40" s="4">
        <v>-13.505800096203075</v>
      </c>
      <c r="I40" s="4">
        <v>-11.538215511806925</v>
      </c>
      <c r="J40" s="4">
        <v>-12.516560027248147</v>
      </c>
      <c r="K40" s="4">
        <v>-5.9165600272481473</v>
      </c>
      <c r="L40" s="2" t="s">
        <v>101</v>
      </c>
    </row>
    <row r="41" spans="1:12" x14ac:dyDescent="0.2">
      <c r="A41" s="2" t="s">
        <v>25</v>
      </c>
      <c r="B41" s="2" t="s">
        <v>37</v>
      </c>
      <c r="C41" s="2" t="s">
        <v>38</v>
      </c>
      <c r="D41" s="4">
        <v>1100</v>
      </c>
      <c r="E41" s="4">
        <v>-7.8820000000000006</v>
      </c>
      <c r="F41" s="4">
        <v>-17.687999999999999</v>
      </c>
      <c r="G41" s="4">
        <v>-13.096412941828248</v>
      </c>
      <c r="H41" s="4">
        <v>-14.095950253435149</v>
      </c>
      <c r="I41" s="4">
        <v>-12.129542736630356</v>
      </c>
      <c r="J41" s="4">
        <v>-13.107301977297917</v>
      </c>
      <c r="K41" s="4">
        <v>-6.5073019772979173</v>
      </c>
      <c r="L41" s="2" t="s">
        <v>102</v>
      </c>
    </row>
    <row r="42" spans="1:12" x14ac:dyDescent="0.2">
      <c r="A42" s="2" t="s">
        <v>26</v>
      </c>
      <c r="B42" s="2" t="s">
        <v>37</v>
      </c>
      <c r="C42" s="2" t="s">
        <v>38</v>
      </c>
      <c r="D42" s="4">
        <v>1100.4000000000001</v>
      </c>
      <c r="E42" s="4">
        <v>-7.7750000000000004</v>
      </c>
      <c r="F42" s="4">
        <v>-17.635000000000002</v>
      </c>
      <c r="G42" s="4">
        <v>-13.043165205758555</v>
      </c>
      <c r="H42" s="4">
        <v>-14.042756446745898</v>
      </c>
      <c r="I42" s="4">
        <v>-12.076242833712627</v>
      </c>
      <c r="J42" s="4">
        <v>-13.054054828739027</v>
      </c>
      <c r="K42" s="4">
        <v>-6.4540548287390269</v>
      </c>
      <c r="L42" s="2" t="s">
        <v>103</v>
      </c>
    </row>
    <row r="43" spans="1:12" x14ac:dyDescent="0.2">
      <c r="A43" s="2" t="s">
        <v>27</v>
      </c>
      <c r="B43" s="2" t="s">
        <v>37</v>
      </c>
      <c r="C43" s="2" t="s">
        <v>38</v>
      </c>
      <c r="D43" s="4">
        <v>1103</v>
      </c>
      <c r="E43" s="4">
        <v>-7.7700000000000005</v>
      </c>
      <c r="F43" s="4">
        <v>-17.496666666666666</v>
      </c>
      <c r="G43" s="4">
        <v>-12.904185265702381</v>
      </c>
      <c r="H43" s="4">
        <v>-13.903917265764449</v>
      </c>
      <c r="I43" s="4">
        <v>-11.937126734902108</v>
      </c>
      <c r="J43" s="4">
        <v>-12.915076422122979</v>
      </c>
      <c r="K43" s="4">
        <v>-6.3150764221229796</v>
      </c>
      <c r="L43" s="2" t="s">
        <v>104</v>
      </c>
    </row>
    <row r="44" spans="1:12" x14ac:dyDescent="0.2">
      <c r="A44" s="2" t="s">
        <v>28</v>
      </c>
      <c r="B44" s="2" t="s">
        <v>37</v>
      </c>
      <c r="C44" s="2" t="s">
        <v>38</v>
      </c>
      <c r="D44" s="4">
        <v>1103.8</v>
      </c>
      <c r="E44" s="4">
        <v>-7.9</v>
      </c>
      <c r="F44" s="4">
        <v>-17.3125</v>
      </c>
      <c r="G44" s="4">
        <v>-12.719157755145829</v>
      </c>
      <c r="H44" s="4">
        <v>-13.719077151325223</v>
      </c>
      <c r="I44" s="4">
        <v>-11.751917952750773</v>
      </c>
      <c r="J44" s="4">
        <v>-12.730050953073942</v>
      </c>
      <c r="K44" s="4">
        <v>-6.1300509530739422</v>
      </c>
      <c r="L44" s="2" t="s">
        <v>105</v>
      </c>
    </row>
    <row r="45" spans="1:12" x14ac:dyDescent="0.2">
      <c r="A45" s="2" t="s">
        <v>29</v>
      </c>
      <c r="B45" s="2" t="s">
        <v>37</v>
      </c>
      <c r="C45" s="2" t="s">
        <v>38</v>
      </c>
      <c r="D45" s="4">
        <v>1105.0999999999999</v>
      </c>
      <c r="E45" s="4">
        <v>-8.23</v>
      </c>
      <c r="F45" s="4">
        <v>-17.765000000000001</v>
      </c>
      <c r="G45" s="4">
        <v>-13.173772860269082</v>
      </c>
      <c r="H45" s="4">
        <v>-14.173231821644094</v>
      </c>
      <c r="I45" s="4">
        <v>-12.206978444643028</v>
      </c>
      <c r="J45" s="4">
        <v>-13.184661042185402</v>
      </c>
      <c r="K45" s="4">
        <v>-6.5846610421854024</v>
      </c>
      <c r="L45" s="2" t="s">
        <v>106</v>
      </c>
    </row>
    <row r="46" spans="1:12" x14ac:dyDescent="0.2">
      <c r="A46" s="2" t="s">
        <v>30</v>
      </c>
      <c r="B46" s="2" t="s">
        <v>37</v>
      </c>
      <c r="C46" s="2" t="s">
        <v>38</v>
      </c>
      <c r="D46" s="4">
        <v>1106.2</v>
      </c>
      <c r="E46" s="4">
        <v>-8.0033333333333321</v>
      </c>
      <c r="F46" s="4">
        <v>-16.77</v>
      </c>
      <c r="G46" s="4">
        <v>-12.174121966130542</v>
      </c>
      <c r="H46" s="4">
        <v>-13.174593375307381</v>
      </c>
      <c r="I46" s="4">
        <v>-11.206348191752795</v>
      </c>
      <c r="J46" s="4">
        <v>-12.18502117773024</v>
      </c>
      <c r="K46" s="4">
        <v>-5.5850211777302405</v>
      </c>
      <c r="L46" s="2" t="s">
        <v>107</v>
      </c>
    </row>
    <row r="47" spans="1:12" x14ac:dyDescent="0.2">
      <c r="A47" s="2" t="s">
        <v>31</v>
      </c>
      <c r="B47" s="2" t="s">
        <v>37</v>
      </c>
      <c r="C47" s="2" t="s">
        <v>38</v>
      </c>
      <c r="D47" s="4">
        <v>1109.8</v>
      </c>
      <c r="E47" s="4">
        <v>-7.4950000000000001</v>
      </c>
      <c r="F47" s="4">
        <v>-17.25</v>
      </c>
      <c r="G47" s="4">
        <v>-12.656365613554271</v>
      </c>
      <c r="H47" s="4">
        <v>-13.656348605701055</v>
      </c>
      <c r="I47" s="4">
        <v>-11.689064293649608</v>
      </c>
      <c r="J47" s="4">
        <v>-12.667259504301645</v>
      </c>
      <c r="K47" s="4">
        <v>-6.0672595043016457</v>
      </c>
      <c r="L47" s="2" t="s">
        <v>108</v>
      </c>
    </row>
    <row r="48" spans="1:12" x14ac:dyDescent="0.2">
      <c r="A48" s="2" t="s">
        <v>32</v>
      </c>
      <c r="B48" s="2" t="s">
        <v>37</v>
      </c>
      <c r="C48" s="2" t="s">
        <v>38</v>
      </c>
      <c r="D48" s="4">
        <v>1110</v>
      </c>
      <c r="E48" s="4">
        <v>-7.413333333333334</v>
      </c>
      <c r="F48" s="4">
        <v>-17.411666666666665</v>
      </c>
      <c r="G48" s="4">
        <v>-12.818787953137758</v>
      </c>
      <c r="H48" s="4">
        <v>-13.818606443715453</v>
      </c>
      <c r="I48" s="4">
        <v>-11.851645758524569</v>
      </c>
      <c r="J48" s="4">
        <v>-12.829680051792593</v>
      </c>
      <c r="K48" s="4">
        <v>-6.2296800517925934</v>
      </c>
      <c r="L48" s="2" t="s">
        <v>109</v>
      </c>
    </row>
    <row r="49" spans="1:12" s="7" customFormat="1" x14ac:dyDescent="0.2">
      <c r="A49" s="6" t="s">
        <v>33</v>
      </c>
      <c r="B49" s="6" t="s">
        <v>37</v>
      </c>
      <c r="C49" s="6" t="s">
        <v>38</v>
      </c>
      <c r="D49" s="4">
        <v>1115.4000000000001</v>
      </c>
      <c r="E49" s="9">
        <v>-7.5100000000000007</v>
      </c>
      <c r="F49" s="9">
        <v>-17.5</v>
      </c>
      <c r="G49" s="9">
        <v>-12.907534179920617</v>
      </c>
      <c r="H49" s="9">
        <v>-13.907262788197613</v>
      </c>
      <c r="I49" s="9">
        <v>-11.940478930054155</v>
      </c>
      <c r="J49" s="9">
        <v>-12.918425299390796</v>
      </c>
      <c r="K49" s="9">
        <v>-6.3184252993907961</v>
      </c>
      <c r="L49" s="6" t="s">
        <v>110</v>
      </c>
    </row>
    <row r="50" spans="1:12" x14ac:dyDescent="0.2">
      <c r="A50" s="2" t="s">
        <v>34</v>
      </c>
      <c r="B50" s="2" t="s">
        <v>37</v>
      </c>
      <c r="C50" s="2" t="s">
        <v>38</v>
      </c>
      <c r="D50" s="4">
        <v>1116.3</v>
      </c>
      <c r="E50" s="4">
        <v>-7.5200000000000005</v>
      </c>
      <c r="F50" s="4">
        <v>-17.38</v>
      </c>
      <c r="G50" s="4">
        <v>-12.786973268064799</v>
      </c>
      <c r="H50" s="4">
        <v>-13.786823980599252</v>
      </c>
      <c r="I50" s="4">
        <v>-11.819799904580009</v>
      </c>
      <c r="J50" s="4">
        <v>-12.797865717748019</v>
      </c>
      <c r="K50" s="4">
        <v>-6.1978657177480194</v>
      </c>
      <c r="L50" s="2" t="s">
        <v>111</v>
      </c>
    </row>
    <row r="51" spans="1:12" x14ac:dyDescent="0.2">
      <c r="A51" s="2" t="s">
        <v>35</v>
      </c>
      <c r="B51" s="2" t="s">
        <v>37</v>
      </c>
      <c r="C51" s="2" t="s">
        <v>38</v>
      </c>
      <c r="D51" s="4">
        <v>1117.0999999999999</v>
      </c>
      <c r="E51" s="4">
        <v>-7.14</v>
      </c>
      <c r="F51" s="4">
        <v>-17.940000000000001</v>
      </c>
      <c r="G51" s="4">
        <v>-13.349590856725513</v>
      </c>
      <c r="H51" s="4">
        <v>-14.348871749391719</v>
      </c>
      <c r="I51" s="4">
        <v>-12.382968690126177</v>
      </c>
      <c r="J51" s="4">
        <v>-13.360477098747802</v>
      </c>
      <c r="K51" s="4">
        <v>-6.7604770987478027</v>
      </c>
      <c r="L51" s="2" t="s">
        <v>112</v>
      </c>
    </row>
    <row r="52" spans="1:12" x14ac:dyDescent="0.2">
      <c r="A52" s="2" t="s">
        <v>36</v>
      </c>
      <c r="B52" s="2" t="s">
        <v>37</v>
      </c>
      <c r="C52" s="2" t="s">
        <v>38</v>
      </c>
      <c r="D52" s="4">
        <v>1117.7</v>
      </c>
      <c r="E52" s="4">
        <v>-7.33</v>
      </c>
      <c r="F52" s="4">
        <v>-17.536000000000001</v>
      </c>
      <c r="G52" s="4">
        <v>-12.943702453477385</v>
      </c>
      <c r="H52" s="4">
        <v>-13.943394430477269</v>
      </c>
      <c r="I52" s="4">
        <v>-11.976682637696399</v>
      </c>
      <c r="J52" s="4">
        <v>-12.954593173883685</v>
      </c>
      <c r="K52" s="4">
        <v>-6.3545931738836856</v>
      </c>
      <c r="L52" s="2" t="s">
        <v>113</v>
      </c>
    </row>
    <row r="53" spans="1:12" x14ac:dyDescent="0.2">
      <c r="A53" s="2">
        <v>307</v>
      </c>
      <c r="B53" s="2" t="s">
        <v>37</v>
      </c>
      <c r="C53" s="2" t="s">
        <v>38</v>
      </c>
      <c r="D53" s="4">
        <v>1200</v>
      </c>
      <c r="E53" s="4">
        <v>-7.6040000000000001</v>
      </c>
      <c r="F53" s="4">
        <v>-16.557200000000002</v>
      </c>
      <c r="G53" s="4">
        <v>-11.960327282439494</v>
      </c>
      <c r="H53" s="4">
        <v>-12.961015223166328</v>
      </c>
      <c r="I53" s="4">
        <v>-10.992344053245233</v>
      </c>
      <c r="J53" s="4">
        <v>-11.971228852950352</v>
      </c>
      <c r="K53" s="4">
        <v>-5.3712288529503525</v>
      </c>
      <c r="L53" s="2" t="s">
        <v>114</v>
      </c>
    </row>
    <row r="54" spans="1:12" ht="19" x14ac:dyDescent="0.25">
      <c r="H54" s="27" t="s">
        <v>46</v>
      </c>
      <c r="I54" s="28"/>
      <c r="J54" s="20" t="s">
        <v>115</v>
      </c>
      <c r="K54" s="20">
        <v>-6.8</v>
      </c>
      <c r="L54" s="16" t="s">
        <v>112</v>
      </c>
    </row>
    <row r="55" spans="1:12" x14ac:dyDescent="0.2">
      <c r="A55" s="7" t="s">
        <v>47</v>
      </c>
    </row>
    <row r="56" spans="1:12" ht="18" x14ac:dyDescent="0.2">
      <c r="F56" s="15" t="s">
        <v>67</v>
      </c>
      <c r="G56" s="5">
        <v>26.5</v>
      </c>
      <c r="H56" s="5">
        <v>23</v>
      </c>
      <c r="I56" s="5">
        <v>30</v>
      </c>
    </row>
    <row r="57" spans="1:12" ht="24" x14ac:dyDescent="0.3">
      <c r="F57" s="21" t="s">
        <v>72</v>
      </c>
      <c r="G57" s="19">
        <v>1.0311392254639993</v>
      </c>
      <c r="H57" s="19">
        <v>1.0318849070967584</v>
      </c>
      <c r="I57" s="19">
        <v>1.0304197334591643</v>
      </c>
    </row>
    <row r="58" spans="1:12" ht="24" x14ac:dyDescent="0.3">
      <c r="F58" s="21" t="s">
        <v>73</v>
      </c>
      <c r="G58" s="19">
        <v>1.0281400000000001</v>
      </c>
      <c r="H58" s="19">
        <v>1.02887</v>
      </c>
      <c r="I58" s="19">
        <v>1.02742</v>
      </c>
    </row>
    <row r="59" spans="1:12" s="17" customFormat="1" ht="18" x14ac:dyDescent="0.2">
      <c r="A59" s="17" t="s">
        <v>1</v>
      </c>
      <c r="B59" s="17" t="s">
        <v>61</v>
      </c>
      <c r="C59" s="17" t="s">
        <v>22</v>
      </c>
      <c r="D59" s="17" t="s">
        <v>2</v>
      </c>
      <c r="E59" s="17" t="s">
        <v>39</v>
      </c>
      <c r="F59" s="17" t="s">
        <v>40</v>
      </c>
      <c r="G59" s="30" t="s">
        <v>41</v>
      </c>
      <c r="H59" s="30"/>
      <c r="I59" s="30"/>
      <c r="J59" s="17" t="s">
        <v>69</v>
      </c>
      <c r="K59" s="17" t="s">
        <v>42</v>
      </c>
      <c r="L59" s="17" t="s">
        <v>43</v>
      </c>
    </row>
    <row r="60" spans="1:12" s="2" customFormat="1" x14ac:dyDescent="0.2">
      <c r="A60" s="2">
        <v>316</v>
      </c>
      <c r="B60" s="2" t="s">
        <v>50</v>
      </c>
      <c r="C60" s="2" t="s">
        <v>23</v>
      </c>
      <c r="D60" s="4">
        <v>640</v>
      </c>
      <c r="E60" s="2">
        <v>-4.0999999999999996</v>
      </c>
      <c r="F60" s="18">
        <v>-13.8</v>
      </c>
      <c r="G60" s="4">
        <v>-14.009671155220417</v>
      </c>
      <c r="H60" s="4">
        <v>-14.722187515563633</v>
      </c>
      <c r="I60" s="4">
        <v>-13.321202043641051</v>
      </c>
      <c r="J60" s="4">
        <v>-14</v>
      </c>
      <c r="K60" s="2">
        <v>-8.1</v>
      </c>
      <c r="L60" s="4" t="s">
        <v>70</v>
      </c>
    </row>
    <row r="61" spans="1:12" s="2" customFormat="1" x14ac:dyDescent="0.2">
      <c r="A61" s="2">
        <v>326</v>
      </c>
      <c r="B61" s="2" t="s">
        <v>48</v>
      </c>
      <c r="C61" s="2" t="s">
        <v>23</v>
      </c>
      <c r="D61" s="4">
        <v>40</v>
      </c>
      <c r="E61" s="2">
        <v>-1.6</v>
      </c>
      <c r="F61" s="18">
        <v>-5.2</v>
      </c>
      <c r="G61" s="4">
        <v>-5.4114995591290835</v>
      </c>
      <c r="H61" s="4">
        <v>-6.1302293048900083</v>
      </c>
      <c r="I61" s="4">
        <v>-4.7170267623341715</v>
      </c>
      <c r="J61" s="4">
        <v>-5.4</v>
      </c>
      <c r="K61" s="4">
        <v>0.5</v>
      </c>
      <c r="L61" s="2" t="s">
        <v>71</v>
      </c>
    </row>
    <row r="62" spans="1:12" s="2" customFormat="1" x14ac:dyDescent="0.2">
      <c r="A62" s="2">
        <v>327</v>
      </c>
      <c r="B62" s="2" t="s">
        <v>19</v>
      </c>
      <c r="C62" s="2" t="s">
        <v>23</v>
      </c>
      <c r="D62" s="4">
        <v>50</v>
      </c>
      <c r="E62" s="2">
        <v>-1.6</v>
      </c>
      <c r="F62" s="2">
        <v>-13.6</v>
      </c>
      <c r="G62" s="4">
        <v>-10.931727845686169</v>
      </c>
      <c r="H62" s="4">
        <v>-11.634815732699849</v>
      </c>
      <c r="I62" s="4">
        <v>-10.244391917041867</v>
      </c>
      <c r="J62" s="4">
        <v>-10.936978498475961</v>
      </c>
      <c r="K62" s="4">
        <v>-5.0369784984759605</v>
      </c>
      <c r="L62" s="22" t="s">
        <v>74</v>
      </c>
    </row>
    <row r="63" spans="1:12" s="2" customFormat="1" x14ac:dyDescent="0.2">
      <c r="A63" s="2" t="s">
        <v>120</v>
      </c>
      <c r="B63" s="2" t="s">
        <v>63</v>
      </c>
      <c r="C63" s="2" t="s">
        <v>23</v>
      </c>
      <c r="D63" s="4">
        <v>50</v>
      </c>
      <c r="G63" s="4" t="s">
        <v>126</v>
      </c>
      <c r="H63" s="4"/>
      <c r="I63" s="4"/>
      <c r="J63" s="4">
        <v>-13</v>
      </c>
      <c r="K63" s="4">
        <v>-7.1</v>
      </c>
      <c r="L63" s="22" t="s">
        <v>121</v>
      </c>
    </row>
    <row r="64" spans="1:12" s="2" customFormat="1" x14ac:dyDescent="0.2">
      <c r="A64" s="2" t="s">
        <v>51</v>
      </c>
      <c r="B64" s="2" t="s">
        <v>18</v>
      </c>
      <c r="C64" s="2" t="s">
        <v>23</v>
      </c>
      <c r="D64" s="4">
        <v>80</v>
      </c>
      <c r="E64" s="2">
        <v>-0.9</v>
      </c>
      <c r="F64" s="4">
        <v>-4</v>
      </c>
      <c r="G64" s="4">
        <v>-1.3057592602427803</v>
      </c>
      <c r="H64" s="4">
        <v>-2.0156898517528816</v>
      </c>
      <c r="I64" s="4">
        <v>-0.61173393083311112</v>
      </c>
      <c r="J64" s="4">
        <v>-1.3110610142762578</v>
      </c>
      <c r="K64" s="4">
        <v>4.5889389857237424</v>
      </c>
      <c r="L64" s="22" t="s">
        <v>75</v>
      </c>
    </row>
    <row r="65" spans="1:12" s="2" customFormat="1" x14ac:dyDescent="0.2">
      <c r="A65" s="2" t="s">
        <v>52</v>
      </c>
      <c r="B65" s="2" t="s">
        <v>62</v>
      </c>
      <c r="C65" s="2" t="s">
        <v>23</v>
      </c>
      <c r="D65" s="4">
        <v>80</v>
      </c>
      <c r="F65" s="4"/>
      <c r="G65" s="4" t="s">
        <v>60</v>
      </c>
      <c r="H65" s="4"/>
      <c r="I65" s="4"/>
      <c r="J65" s="4">
        <v>-17.5</v>
      </c>
      <c r="K65" s="4">
        <v>-11.6</v>
      </c>
      <c r="L65" s="22" t="s">
        <v>119</v>
      </c>
    </row>
    <row r="66" spans="1:12" s="2" customFormat="1" x14ac:dyDescent="0.2">
      <c r="A66" s="2" t="s">
        <v>53</v>
      </c>
      <c r="B66" s="2" t="s">
        <v>64</v>
      </c>
      <c r="C66" s="2" t="s">
        <v>23</v>
      </c>
      <c r="D66" s="4">
        <v>80</v>
      </c>
      <c r="E66" s="2">
        <v>-1.1000000000000001</v>
      </c>
      <c r="F66" s="4">
        <v>-5</v>
      </c>
      <c r="G66" s="4">
        <v>-2.3084643212264382</v>
      </c>
      <c r="H66" s="4">
        <v>-3.0176821310182049</v>
      </c>
      <c r="I66" s="4">
        <v>-1.6151358043964592</v>
      </c>
      <c r="J66" s="4">
        <v>-2.3137607522137009</v>
      </c>
      <c r="K66" s="4">
        <v>3.5862392477862994</v>
      </c>
      <c r="L66" s="22" t="s">
        <v>76</v>
      </c>
    </row>
    <row r="67" spans="1:12" x14ac:dyDescent="0.2">
      <c r="A67" s="2">
        <v>318</v>
      </c>
      <c r="B67" s="2" t="s">
        <v>65</v>
      </c>
      <c r="C67" s="2" t="s">
        <v>23</v>
      </c>
      <c r="D67" s="4">
        <v>610</v>
      </c>
      <c r="E67" s="4">
        <v>-0.63</v>
      </c>
      <c r="F67" s="4">
        <v>-3.05</v>
      </c>
      <c r="G67" s="4">
        <v>-0.35318945230835652</v>
      </c>
      <c r="H67" s="4">
        <v>-1.06379718645087</v>
      </c>
      <c r="I67" s="4">
        <v>0.34149784905218894</v>
      </c>
      <c r="J67" s="4">
        <v>-0.35849626323567918</v>
      </c>
      <c r="K67" s="4">
        <v>5.5415037367643212</v>
      </c>
      <c r="L67" s="22" t="s">
        <v>77</v>
      </c>
    </row>
    <row r="68" spans="1:12" x14ac:dyDescent="0.2">
      <c r="A68" s="2" t="s">
        <v>54</v>
      </c>
      <c r="B68" s="2" t="s">
        <v>65</v>
      </c>
      <c r="C68" s="2" t="s">
        <v>23</v>
      </c>
      <c r="D68" s="4">
        <v>610</v>
      </c>
      <c r="E68" s="4">
        <v>-1.7866666666666668</v>
      </c>
      <c r="F68" s="4">
        <v>-3.2533333333333339</v>
      </c>
      <c r="G68" s="4">
        <v>-0.5570728147082491</v>
      </c>
      <c r="H68" s="4">
        <v>-1.2675356165681251</v>
      </c>
      <c r="I68" s="4">
        <v>0.13747280142763429</v>
      </c>
      <c r="J68" s="4">
        <v>-0.56237854328291326</v>
      </c>
      <c r="K68" s="4">
        <v>5.3376214567170868</v>
      </c>
      <c r="L68" s="22" t="s">
        <v>78</v>
      </c>
    </row>
    <row r="69" spans="1:12" x14ac:dyDescent="0.2">
      <c r="A69" s="2" t="s">
        <v>55</v>
      </c>
      <c r="B69" s="2" t="s">
        <v>21</v>
      </c>
      <c r="C69" s="2" t="s">
        <v>23</v>
      </c>
      <c r="D69" s="4">
        <v>80</v>
      </c>
      <c r="E69" s="4">
        <v>-1.77</v>
      </c>
      <c r="F69" s="4">
        <v>-5.18</v>
      </c>
      <c r="G69" s="4">
        <v>-2.4889512322035898</v>
      </c>
      <c r="H69" s="4">
        <v>-3.1980407412859222</v>
      </c>
      <c r="I69" s="4">
        <v>-1.7957481416378869</v>
      </c>
      <c r="J69" s="4">
        <v>-2.4942467050424662</v>
      </c>
      <c r="K69" s="4">
        <v>3.4057532949575342</v>
      </c>
      <c r="L69" s="22" t="s">
        <v>79</v>
      </c>
    </row>
    <row r="70" spans="1:12" x14ac:dyDescent="0.2">
      <c r="A70" s="2" t="s">
        <v>56</v>
      </c>
      <c r="B70" s="2" t="s">
        <v>21</v>
      </c>
      <c r="C70" s="2" t="s">
        <v>23</v>
      </c>
      <c r="D70" s="4">
        <v>80</v>
      </c>
      <c r="E70" s="4">
        <v>-1.8566666666666667</v>
      </c>
      <c r="F70" s="4">
        <v>-4.3500000000000005</v>
      </c>
      <c r="G70" s="4">
        <v>-1.6567060315869639</v>
      </c>
      <c r="H70" s="4">
        <v>-2.3663871494956084</v>
      </c>
      <c r="I70" s="4">
        <v>-0.96292458658012947</v>
      </c>
      <c r="J70" s="4">
        <v>-1.6620059225542338</v>
      </c>
      <c r="K70" s="4">
        <v>4.2379940774457667</v>
      </c>
      <c r="L70" s="22" t="s">
        <v>80</v>
      </c>
    </row>
    <row r="71" spans="1:12" x14ac:dyDescent="0.2">
      <c r="A71" s="2">
        <v>329</v>
      </c>
      <c r="B71" s="2" t="s">
        <v>19</v>
      </c>
      <c r="C71" s="2" t="s">
        <v>23</v>
      </c>
      <c r="D71" s="4">
        <v>70</v>
      </c>
      <c r="E71" s="4">
        <v>-3.0700000000000003</v>
      </c>
      <c r="F71" s="4">
        <v>-6.1050000000000004</v>
      </c>
      <c r="G71" s="4">
        <v>-3.4164534136133398</v>
      </c>
      <c r="H71" s="4">
        <v>-4.124883599606278</v>
      </c>
      <c r="I71" s="4">
        <v>-2.7238948746839924</v>
      </c>
      <c r="J71" s="4">
        <v>-3.4217439626345367</v>
      </c>
      <c r="K71" s="4">
        <v>2.4782560373654636</v>
      </c>
      <c r="L71" s="22" t="s">
        <v>81</v>
      </c>
    </row>
    <row r="72" spans="1:12" x14ac:dyDescent="0.2">
      <c r="A72" s="2">
        <v>328</v>
      </c>
      <c r="B72" s="2" t="s">
        <v>21</v>
      </c>
      <c r="C72" s="2" t="s">
        <v>23</v>
      </c>
      <c r="D72" s="4">
        <v>60</v>
      </c>
      <c r="E72" s="4">
        <v>-0.46250000000000002</v>
      </c>
      <c r="F72" s="4">
        <v>-5.2475000000000005</v>
      </c>
      <c r="G72" s="4">
        <v>-2.5566338238199933</v>
      </c>
      <c r="H72" s="4">
        <v>-3.2656752201363588</v>
      </c>
      <c r="I72" s="4">
        <v>-1.8634777681033938</v>
      </c>
      <c r="J72" s="4">
        <v>-2.5619289373532488</v>
      </c>
      <c r="K72" s="4">
        <v>3.3380710626467516</v>
      </c>
      <c r="L72" s="22" t="s">
        <v>82</v>
      </c>
    </row>
    <row r="73" spans="1:12" ht="19" x14ac:dyDescent="0.25">
      <c r="B73" s="2"/>
      <c r="C73" s="2"/>
      <c r="H73" s="27" t="s">
        <v>46</v>
      </c>
      <c r="I73" s="28"/>
      <c r="J73" s="8" t="s">
        <v>122</v>
      </c>
      <c r="K73" s="8" t="s">
        <v>123</v>
      </c>
      <c r="L73" s="23" t="s">
        <v>119</v>
      </c>
    </row>
    <row r="75" spans="1:12" x14ac:dyDescent="0.2">
      <c r="A75" s="1" t="s">
        <v>68</v>
      </c>
    </row>
  </sheetData>
  <mergeCells count="9">
    <mergeCell ref="H73:I73"/>
    <mergeCell ref="A1:L1"/>
    <mergeCell ref="H54:I54"/>
    <mergeCell ref="G59:I59"/>
    <mergeCell ref="G5:I5"/>
    <mergeCell ref="H24:I24"/>
    <mergeCell ref="G29:I29"/>
    <mergeCell ref="G34:I34"/>
    <mergeCell ref="G39:I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Miquela</dc:creator>
  <cp:lastModifiedBy>Miquela</cp:lastModifiedBy>
  <dcterms:created xsi:type="dcterms:W3CDTF">2018-12-05T16:58:34Z</dcterms:created>
  <dcterms:modified xsi:type="dcterms:W3CDTF">2019-04-16T21:49:27Z</dcterms:modified>
</cp:coreProperties>
</file>