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8"/>
  <workbookPr defaultThemeVersion="166925"/>
  <mc:AlternateContent xmlns:mc="http://schemas.openxmlformats.org/markup-compatibility/2006">
    <mc:Choice Requires="x15">
      <x15ac:absPath xmlns:x15ac="http://schemas.microsoft.com/office/spreadsheetml/2010/11/ac" url="/Users/drye/Desktop/AJSWorking/Pengfei Li/Li/"/>
    </mc:Choice>
  </mc:AlternateContent>
  <xr:revisionPtr revIDLastSave="0" documentId="8_{A24E1406-C878-144A-96EB-C8506BF72406}" xr6:coauthVersionLast="45" xr6:coauthVersionMax="45" xr10:uidLastSave="{00000000-0000-0000-0000-000000000000}"/>
  <bookViews>
    <workbookView xWindow="11760" yWindow="15900" windowWidth="27640" windowHeight="16940" xr2:uid="{DD86A00E-37C5-5D4A-A911-832AAA725141}"/>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7" i="1" l="1"/>
  <c r="N26" i="1"/>
  <c r="N25" i="1"/>
  <c r="N24" i="1"/>
  <c r="N23" i="1"/>
  <c r="N22" i="1"/>
  <c r="N21" i="1"/>
  <c r="N20" i="1"/>
  <c r="N19" i="1"/>
  <c r="N18" i="1"/>
  <c r="N17" i="1"/>
  <c r="N16" i="1"/>
  <c r="N15" i="1"/>
  <c r="N14" i="1"/>
  <c r="N13" i="1"/>
  <c r="N12" i="1"/>
  <c r="N11" i="1"/>
  <c r="N10" i="1"/>
  <c r="N9" i="1"/>
  <c r="N8" i="1"/>
  <c r="N7" i="1"/>
  <c r="N6" i="1"/>
  <c r="N5" i="1"/>
  <c r="N4" i="1"/>
  <c r="N3" i="1"/>
</calcChain>
</file>

<file path=xl/sharedStrings.xml><?xml version="1.0" encoding="utf-8"?>
<sst xmlns="http://schemas.openxmlformats.org/spreadsheetml/2006/main" count="42" uniqueCount="34">
  <si>
    <t>Table S1a. U–Pb analyses of zircons. *Excluded from age calculation</t>
    <phoneticPr fontId="0" type="noConversion"/>
  </si>
  <si>
    <t>Sample #</t>
  </si>
  <si>
    <t>Pb207/Pb206</t>
  </si>
  <si>
    <t>1σ</t>
  </si>
  <si>
    <t>Pb207/U235</t>
  </si>
  <si>
    <t>Pb206/U238</t>
  </si>
  <si>
    <t>Disc%</t>
  </si>
  <si>
    <t>Th/U</t>
    <phoneticPr fontId="0" type="noConversion"/>
  </si>
  <si>
    <t>L14FY40_1*</t>
    <phoneticPr fontId="0" type="noConversion"/>
  </si>
  <si>
    <t>L14FY40_2</t>
  </si>
  <si>
    <t>L14FY40_3</t>
  </si>
  <si>
    <t>L14FY40_4</t>
  </si>
  <si>
    <t>L14FY40_5</t>
  </si>
  <si>
    <t>L14FY40_6</t>
  </si>
  <si>
    <t>L14FY40_7*</t>
    <phoneticPr fontId="0" type="noConversion"/>
  </si>
  <si>
    <t>L14FY40_8</t>
  </si>
  <si>
    <t>L14FY40_9*</t>
    <phoneticPr fontId="0" type="noConversion"/>
  </si>
  <si>
    <t>L14FY40_10</t>
  </si>
  <si>
    <t>L14FY40_11</t>
  </si>
  <si>
    <t>L14FY40_12</t>
  </si>
  <si>
    <t>L14FY40_13</t>
  </si>
  <si>
    <t>L14FY40_14*</t>
    <phoneticPr fontId="0" type="noConversion"/>
  </si>
  <si>
    <t>L14FY40_15</t>
  </si>
  <si>
    <t>L14FY40_16</t>
  </si>
  <si>
    <t>L14FY40_17</t>
  </si>
  <si>
    <t>L14FY40_18</t>
  </si>
  <si>
    <t>L14FY40_19*</t>
    <phoneticPr fontId="0" type="noConversion"/>
  </si>
  <si>
    <t>L14FY40_20</t>
  </si>
  <si>
    <t>L14FY40_21</t>
  </si>
  <si>
    <t>L14FY40_22*</t>
    <phoneticPr fontId="0" type="noConversion"/>
  </si>
  <si>
    <t>L14FY40_23</t>
  </si>
  <si>
    <t>L14FY40_24</t>
  </si>
  <si>
    <t>L14FY40_25</t>
  </si>
  <si>
    <r>
      <rPr>
        <b/>
        <sz val="12"/>
        <color theme="1"/>
        <rFont val="Arial"/>
        <family val="2"/>
      </rPr>
      <t>U-Pb zircon geochronology</t>
    </r>
    <r>
      <rPr>
        <sz val="12"/>
        <color theme="1"/>
        <rFont val="Arial"/>
        <family val="2"/>
      </rPr>
      <t xml:space="preserve">. —— Zircon grains were separated from sample L14FY40 with conventional crushing, heavy liquid and magnetic techniques. Cathodoluminescence (CL) investigation was conducted to determine internal structures within grains. Zircon U-Pb dating was done at the Department of Earth Sciences of the University of Hong Kong, by employing a Nu Instruments MC-ICP-MS attached to Resonetics Resolution M-50-HR Excimer Laser Ablation System. The analytical methods and instrument parameters are documented in Xia et al. (2011) and Geng et al. (2014). The ICPMSDataCal software was used for data processing (Liu et al., 2010), and the ISOPLOT program was taken for the weighted mean age calculation and Concordia plots (Ludwig, 2003).                                                            </t>
    </r>
    <r>
      <rPr>
        <b/>
        <sz val="12"/>
        <color theme="1"/>
        <rFont val="Arial"/>
        <family val="2"/>
      </rPr>
      <t>References</t>
    </r>
    <r>
      <rPr>
        <b/>
        <sz val="12"/>
        <color theme="1"/>
        <rFont val="宋体"/>
        <family val="3"/>
        <charset val="134"/>
      </rPr>
      <t>：</t>
    </r>
    <r>
      <rPr>
        <b/>
        <sz val="12"/>
        <color theme="1"/>
        <rFont val="Arial"/>
        <family val="2"/>
      </rPr>
      <t xml:space="preserve">                                                                                                                                                                                                                                                                       </t>
    </r>
    <r>
      <rPr>
        <i/>
        <sz val="12"/>
        <color theme="1"/>
        <rFont val="Arial"/>
        <family val="2"/>
      </rPr>
      <t xml:space="preserve">Geng, H., Brandl, G., Sun, M., Wong, J., and Kröner, A., 2014, Zircon ages defining deposition of the Palaeoproterozoic Soutpansberg Group and further evidence for Eoarchaean crust in South Africa: Precambrian Research, v. 249, p. 247-262.
Liu, Y., Gao, S., Hu, Z., Gao, C., Zong, K., and Wang, D., 2010, Continental and Oceanic Crust Recycling-induced Melt–Peridotite Interactions in the Trans-North China Orogen: U–Pb Dating, Hf Isotopes and Trace Elements in Zircons from Mantle Xenoliths: Journal of Petrology, v. 51, no. 1-2, p. 537-571.
Ludwig, K. R., 2003, Isoplot/Ex Version 3.0: A geochronological toolkit for Microsoft Excel, Berkeley, Berkeley Geochronological Centre Special Publication, 70 p.
Xia, X., Sun, M., Geng, H., Sun, Y., Wang, Y., and Zhao, G., 2011, Quasi-simultaneous determination of U-Pb and Hf isotope compositions of zircon by excimer laser-ablation multiple-collector ICPMS: Journal of Analytical Atomic Spectrometry, v. 26, no. 9, p. 1868-1871.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</si>
</sst>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_ "/>
    <numFmt numFmtId="165" formatCode="0_ "/>
    <numFmt numFmtId="166" formatCode="0_);[Red]\(0\)"/>
    <numFmt numFmtId="167" formatCode="0.00_ "/>
  </numFmts>
  <fonts count="12">
    <font>
      <sz val="12"/>
      <color theme="1"/>
      <name val="Calibri"/>
      <family val="2"/>
      <scheme val="minor"/>
    </font>
    <font>
      <sz val="12"/>
      <color theme="1"/>
      <name val="Calibri"/>
      <family val="2"/>
      <scheme val="minor"/>
    </font>
    <font>
      <sz val="12"/>
      <color theme="1"/>
      <name val="Times New Roman"/>
      <family val="1"/>
    </font>
    <font>
      <sz val="10"/>
      <color theme="1"/>
      <name val="Times New Roman"/>
      <family val="1"/>
    </font>
    <font>
      <sz val="10"/>
      <color theme="1"/>
      <name val="News tim"/>
    </font>
    <font>
      <sz val="10"/>
      <color theme="1"/>
      <name val="News tim"/>
      <family val="2"/>
    </font>
    <font>
      <b/>
      <sz val="10"/>
      <color theme="1"/>
      <name val="News tim"/>
      <family val="2"/>
    </font>
    <font>
      <sz val="11"/>
      <color theme="1"/>
      <name val="Calibri"/>
      <family val="2"/>
      <charset val="134"/>
      <scheme val="minor"/>
    </font>
    <font>
      <sz val="12"/>
      <color theme="1"/>
      <name val="Arial"/>
      <family val="2"/>
    </font>
    <font>
      <b/>
      <sz val="12"/>
      <color theme="1"/>
      <name val="Arial"/>
      <family val="2"/>
    </font>
    <font>
      <b/>
      <sz val="12"/>
      <color theme="1"/>
      <name val="宋体"/>
      <family val="3"/>
      <charset val="134"/>
    </font>
    <font>
      <i/>
      <sz val="12"/>
      <color theme="1"/>
      <name val="Arial"/>
      <family val="2"/>
    </font>
  </fonts>
  <fills count="2">
    <fill>
      <patternFill patternType="none"/>
    </fill>
    <fill>
      <patternFill patternType="gray125"/>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7" fillId="0" borderId="0">
      <alignment vertical="center"/>
    </xf>
  </cellStyleXfs>
  <cellXfs count="50">
    <xf numFmtId="0" fontId="0" fillId="0" borderId="0" xfId="0"/>
    <xf numFmtId="0" fontId="2"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center" vertical="center" wrapText="1" shrinkToFit="1"/>
    </xf>
    <xf numFmtId="164" fontId="3" fillId="0" borderId="3" xfId="0" applyNumberFormat="1" applyFont="1" applyBorder="1" applyAlignment="1">
      <alignment horizontal="center" vertical="center" wrapText="1" shrinkToFit="1"/>
    </xf>
    <xf numFmtId="164" fontId="3" fillId="0" borderId="4" xfId="0" applyNumberFormat="1" applyFont="1" applyBorder="1" applyAlignment="1">
      <alignment horizontal="center" vertical="center" wrapText="1" shrinkToFit="1"/>
    </xf>
    <xf numFmtId="164" fontId="3" fillId="0" borderId="5" xfId="0" applyNumberFormat="1" applyFont="1" applyBorder="1" applyAlignment="1">
      <alignment horizontal="center" vertical="center" wrapText="1" shrinkToFit="1"/>
    </xf>
    <xf numFmtId="165" fontId="3" fillId="0" borderId="3" xfId="0" applyNumberFormat="1" applyFont="1" applyBorder="1" applyAlignment="1">
      <alignment horizontal="center" vertical="center" wrapText="1" shrinkToFit="1"/>
    </xf>
    <xf numFmtId="165" fontId="3" fillId="0" borderId="4" xfId="0" applyNumberFormat="1"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6" xfId="0" applyFont="1" applyBorder="1" applyAlignment="1">
      <alignment horizontal="center" vertical="center" wrapText="1" shrinkToFit="1"/>
    </xf>
    <xf numFmtId="0" fontId="4" fillId="0" borderId="7" xfId="0" applyFont="1" applyBorder="1" applyAlignment="1">
      <alignment vertical="center"/>
    </xf>
    <xf numFmtId="164" fontId="5" fillId="0" borderId="8" xfId="0" applyNumberFormat="1" applyFont="1" applyBorder="1" applyAlignment="1">
      <alignment vertical="center"/>
    </xf>
    <xf numFmtId="164" fontId="5" fillId="0" borderId="9" xfId="0" applyNumberFormat="1" applyFont="1" applyBorder="1" applyAlignment="1">
      <alignment vertical="center"/>
    </xf>
    <xf numFmtId="164" fontId="5" fillId="0" borderId="6" xfId="0" applyNumberFormat="1" applyFont="1" applyBorder="1" applyAlignment="1">
      <alignment vertical="center"/>
    </xf>
    <xf numFmtId="166" fontId="5" fillId="0" borderId="8" xfId="0" applyNumberFormat="1" applyFont="1" applyBorder="1" applyAlignment="1">
      <alignment vertical="center"/>
    </xf>
    <xf numFmtId="166" fontId="5" fillId="0" borderId="9" xfId="0" applyNumberFormat="1" applyFont="1" applyBorder="1" applyAlignment="1">
      <alignment vertical="center"/>
    </xf>
    <xf numFmtId="166" fontId="6" fillId="0" borderId="9" xfId="0" applyNumberFormat="1" applyFont="1" applyBorder="1" applyAlignment="1">
      <alignment vertical="center"/>
    </xf>
    <xf numFmtId="165" fontId="5" fillId="0" borderId="6" xfId="0" applyNumberFormat="1" applyFont="1" applyBorder="1"/>
    <xf numFmtId="167" fontId="5" fillId="0" borderId="7" xfId="1" applyNumberFormat="1" applyFont="1" applyBorder="1" applyAlignment="1" applyProtection="1">
      <protection locked="0"/>
    </xf>
    <xf numFmtId="0" fontId="5" fillId="0" borderId="10" xfId="0" applyFont="1" applyBorder="1" applyAlignment="1">
      <alignment vertical="center"/>
    </xf>
    <xf numFmtId="164" fontId="5" fillId="0" borderId="11" xfId="0" applyNumberFormat="1" applyFont="1" applyBorder="1" applyAlignment="1">
      <alignment vertical="center"/>
    </xf>
    <xf numFmtId="164" fontId="5" fillId="0" borderId="0" xfId="0" applyNumberFormat="1" applyFont="1" applyAlignment="1">
      <alignment vertical="center"/>
    </xf>
    <xf numFmtId="164" fontId="5" fillId="0" borderId="12" xfId="0" applyNumberFormat="1" applyFont="1" applyBorder="1" applyAlignment="1">
      <alignment vertical="center"/>
    </xf>
    <xf numFmtId="166" fontId="5" fillId="0" borderId="11" xfId="0" applyNumberFormat="1" applyFont="1" applyBorder="1" applyAlignment="1">
      <alignment vertical="center"/>
    </xf>
    <xf numFmtId="166" fontId="5" fillId="0" borderId="0" xfId="0" applyNumberFormat="1" applyFont="1" applyAlignment="1">
      <alignment vertical="center"/>
    </xf>
    <xf numFmtId="166" fontId="6" fillId="0" borderId="0" xfId="0" applyNumberFormat="1" applyFont="1" applyAlignment="1">
      <alignment vertical="center"/>
    </xf>
    <xf numFmtId="165" fontId="5" fillId="0" borderId="12" xfId="0" applyNumberFormat="1" applyFont="1" applyBorder="1"/>
    <xf numFmtId="167" fontId="5" fillId="0" borderId="10" xfId="1" applyNumberFormat="1" applyFont="1" applyBorder="1" applyAlignment="1" applyProtection="1">
      <protection locked="0"/>
    </xf>
    <xf numFmtId="0" fontId="5" fillId="0" borderId="13" xfId="0" applyFont="1" applyBorder="1" applyAlignment="1">
      <alignment vertical="center"/>
    </xf>
    <xf numFmtId="164" fontId="5" fillId="0" borderId="14" xfId="0" applyNumberFormat="1" applyFont="1" applyBorder="1" applyAlignment="1">
      <alignment vertical="center"/>
    </xf>
    <xf numFmtId="164" fontId="5" fillId="0" borderId="1" xfId="0" applyNumberFormat="1" applyFont="1" applyBorder="1" applyAlignment="1">
      <alignment vertical="center"/>
    </xf>
    <xf numFmtId="164" fontId="5" fillId="0" borderId="15" xfId="0" applyNumberFormat="1" applyFont="1" applyBorder="1" applyAlignment="1">
      <alignment vertical="center"/>
    </xf>
    <xf numFmtId="166" fontId="5" fillId="0" borderId="14" xfId="0" applyNumberFormat="1" applyFont="1" applyBorder="1" applyAlignment="1">
      <alignment vertical="center"/>
    </xf>
    <xf numFmtId="166" fontId="5" fillId="0" borderId="1" xfId="0" applyNumberFormat="1" applyFont="1" applyBorder="1" applyAlignment="1">
      <alignment vertical="center"/>
    </xf>
    <xf numFmtId="166" fontId="6" fillId="0" borderId="1" xfId="0" applyNumberFormat="1" applyFont="1" applyBorder="1" applyAlignment="1">
      <alignment vertical="center"/>
    </xf>
    <xf numFmtId="165" fontId="5" fillId="0" borderId="15" xfId="0" applyNumberFormat="1" applyFont="1" applyBorder="1"/>
    <xf numFmtId="167" fontId="5" fillId="0" borderId="13" xfId="1" applyNumberFormat="1" applyFont="1" applyBorder="1" applyAlignment="1" applyProtection="1">
      <protection locked="0"/>
    </xf>
    <xf numFmtId="0" fontId="5" fillId="0" borderId="0" xfId="0" applyFont="1" applyAlignment="1">
      <alignment vertical="center"/>
    </xf>
    <xf numFmtId="165" fontId="5" fillId="0" borderId="0" xfId="0" applyNumberFormat="1" applyFont="1"/>
    <xf numFmtId="167" fontId="5" fillId="0" borderId="0" xfId="1" applyNumberFormat="1" applyFont="1" applyAlignment="1" applyProtection="1">
      <protection locked="0"/>
    </xf>
    <xf numFmtId="0" fontId="8" fillId="0" borderId="8" xfId="1" applyFont="1" applyBorder="1" applyAlignment="1" applyProtection="1">
      <alignment vertical="top" wrapText="1"/>
      <protection locked="0"/>
    </xf>
    <xf numFmtId="0" fontId="1" fillId="0" borderId="9" xfId="0" applyFont="1" applyBorder="1" applyAlignment="1">
      <alignment vertical="top" wrapText="1"/>
    </xf>
    <xf numFmtId="0" fontId="1" fillId="0" borderId="6" xfId="0" applyFont="1" applyBorder="1" applyAlignment="1">
      <alignment vertical="top" wrapText="1"/>
    </xf>
    <xf numFmtId="0" fontId="1" fillId="0" borderId="11" xfId="0" applyFont="1" applyBorder="1" applyAlignment="1">
      <alignment vertical="top" wrapText="1"/>
    </xf>
    <xf numFmtId="0" fontId="1" fillId="0" borderId="0" xfId="0" applyFont="1" applyAlignment="1">
      <alignment vertical="top" wrapText="1"/>
    </xf>
    <xf numFmtId="0" fontId="1" fillId="0" borderId="12" xfId="0" applyFont="1" applyBorder="1" applyAlignment="1">
      <alignment vertical="top" wrapText="1"/>
    </xf>
    <xf numFmtId="0" fontId="1" fillId="0" borderId="14" xfId="0" applyFont="1" applyBorder="1" applyAlignment="1">
      <alignment vertical="top" wrapText="1"/>
    </xf>
    <xf numFmtId="0" fontId="1" fillId="0" borderId="1" xfId="0" applyFont="1" applyBorder="1" applyAlignment="1">
      <alignment vertical="top" wrapText="1"/>
    </xf>
    <xf numFmtId="0" fontId="1" fillId="0" borderId="15" xfId="0" applyFont="1" applyBorder="1" applyAlignment="1">
      <alignment vertical="top" wrapText="1"/>
    </xf>
  </cellXfs>
  <cellStyles count="2">
    <cellStyle name="Normal" xfId="0" builtinId="0"/>
    <cellStyle name="常规 2" xfId="1" xr:uid="{4CF33198-A99F-894E-A553-87E3B8E6AC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FA3D3-52C3-4340-93B6-21B5401B8C42}">
  <dimension ref="A1:O42"/>
  <sheetViews>
    <sheetView tabSelected="1" workbookViewId="0">
      <selection sqref="A1:O42"/>
    </sheetView>
  </sheetViews>
  <sheetFormatPr baseColWidth="10" defaultRowHeight="16"/>
  <sheetData>
    <row r="1" spans="1:15">
      <c r="A1" s="1" t="s">
        <v>0</v>
      </c>
      <c r="B1" s="1"/>
      <c r="C1" s="1"/>
      <c r="D1" s="2"/>
      <c r="E1" s="2"/>
      <c r="F1" s="2"/>
      <c r="G1" s="2"/>
      <c r="H1" s="2"/>
      <c r="I1" s="2"/>
      <c r="J1" s="2"/>
      <c r="K1" s="2"/>
    </row>
    <row r="2" spans="1:15">
      <c r="A2" s="3" t="s">
        <v>1</v>
      </c>
      <c r="B2" s="4" t="s">
        <v>2</v>
      </c>
      <c r="C2" s="5" t="s">
        <v>3</v>
      </c>
      <c r="D2" s="5" t="s">
        <v>4</v>
      </c>
      <c r="E2" s="5" t="s">
        <v>3</v>
      </c>
      <c r="F2" s="5" t="s">
        <v>5</v>
      </c>
      <c r="G2" s="6" t="s">
        <v>3</v>
      </c>
      <c r="H2" s="7" t="s">
        <v>2</v>
      </c>
      <c r="I2" s="8" t="s">
        <v>3</v>
      </c>
      <c r="J2" s="8" t="s">
        <v>5</v>
      </c>
      <c r="K2" s="8" t="s">
        <v>3</v>
      </c>
      <c r="L2" s="8" t="s">
        <v>4</v>
      </c>
      <c r="M2" s="8" t="s">
        <v>3</v>
      </c>
      <c r="N2" s="9" t="s">
        <v>6</v>
      </c>
      <c r="O2" s="10" t="s">
        <v>7</v>
      </c>
    </row>
    <row r="3" spans="1:15">
      <c r="A3" s="11" t="s">
        <v>8</v>
      </c>
      <c r="B3" s="12">
        <v>5.7054105063840822E-2</v>
      </c>
      <c r="C3" s="13">
        <v>2.4019547263116244E-4</v>
      </c>
      <c r="D3" s="13">
        <v>0.50969755484336865</v>
      </c>
      <c r="E3" s="13">
        <v>2.4475499384846531E-3</v>
      </c>
      <c r="F3" s="13">
        <v>6.4796752018568507E-2</v>
      </c>
      <c r="G3" s="14">
        <v>2.1783425996804883E-4</v>
      </c>
      <c r="H3" s="15">
        <v>494.48500000000001</v>
      </c>
      <c r="I3" s="16">
        <v>9.2574999999999932</v>
      </c>
      <c r="J3" s="17">
        <v>404.73126687161653</v>
      </c>
      <c r="K3" s="17">
        <v>1.3187961737641842</v>
      </c>
      <c r="L3" s="16">
        <v>418.24575921148744</v>
      </c>
      <c r="M3" s="16">
        <v>1.6461594568352211</v>
      </c>
      <c r="N3" s="18">
        <f>100*L3/J3-100</f>
        <v>3.339127328691859</v>
      </c>
      <c r="O3" s="19">
        <v>0.57584366134189224</v>
      </c>
    </row>
    <row r="4" spans="1:15">
      <c r="A4" s="20" t="s">
        <v>9</v>
      </c>
      <c r="B4" s="21">
        <v>5.3940538731944168E-2</v>
      </c>
      <c r="C4" s="22">
        <v>1.4979918932838716E-4</v>
      </c>
      <c r="D4" s="22">
        <v>0.4841988355120182</v>
      </c>
      <c r="E4" s="22">
        <v>3.0703280440031746E-3</v>
      </c>
      <c r="F4" s="22">
        <v>6.5108598352188615E-2</v>
      </c>
      <c r="G4" s="23">
        <v>3.9031487514792565E-4</v>
      </c>
      <c r="H4" s="24">
        <v>368.57</v>
      </c>
      <c r="I4" s="25">
        <v>7.4075000000000273</v>
      </c>
      <c r="J4" s="26">
        <v>406.61894760043606</v>
      </c>
      <c r="K4" s="26">
        <v>2.3623238636556039</v>
      </c>
      <c r="L4" s="25">
        <v>400.94950699489527</v>
      </c>
      <c r="M4" s="25">
        <v>2.100502598680265</v>
      </c>
      <c r="N4" s="27">
        <f t="shared" ref="N4:N27" si="0">100*L4/J4-100</f>
        <v>-1.394288347603478</v>
      </c>
      <c r="O4" s="28">
        <v>0.43874259026815432</v>
      </c>
    </row>
    <row r="5" spans="1:15">
      <c r="A5" s="20" t="s">
        <v>10</v>
      </c>
      <c r="B5" s="21">
        <v>5.4653721651011344E-2</v>
      </c>
      <c r="C5" s="22">
        <v>1.4643115237181515E-4</v>
      </c>
      <c r="D5" s="22">
        <v>0.50209329415003223</v>
      </c>
      <c r="E5" s="22">
        <v>3.9213563183007278E-3</v>
      </c>
      <c r="F5" s="22">
        <v>6.6609322789717471E-2</v>
      </c>
      <c r="G5" s="23">
        <v>4.7956339960971513E-4</v>
      </c>
      <c r="H5" s="24">
        <v>398.2</v>
      </c>
      <c r="I5" s="25">
        <v>37.96</v>
      </c>
      <c r="J5" s="26">
        <v>415.6954701551457</v>
      </c>
      <c r="K5" s="26">
        <v>2.8984037948373214</v>
      </c>
      <c r="L5" s="25">
        <v>413.11840858537312</v>
      </c>
      <c r="M5" s="25">
        <v>2.6507593185086478</v>
      </c>
      <c r="N5" s="27">
        <f t="shared" si="0"/>
        <v>-0.61993977678197609</v>
      </c>
      <c r="O5" s="28">
        <v>0.52840091997715577</v>
      </c>
    </row>
    <row r="6" spans="1:15">
      <c r="A6" s="20" t="s">
        <v>11</v>
      </c>
      <c r="B6" s="21">
        <v>5.4110063331140448E-2</v>
      </c>
      <c r="C6" s="22">
        <v>1.8250974154582523E-4</v>
      </c>
      <c r="D6" s="22">
        <v>0.48937211623228966</v>
      </c>
      <c r="E6" s="22">
        <v>5.0946946236880616E-3</v>
      </c>
      <c r="F6" s="22">
        <v>6.5596038144656782E-2</v>
      </c>
      <c r="G6" s="23">
        <v>6.5655223993791093E-4</v>
      </c>
      <c r="H6" s="24">
        <v>375.98</v>
      </c>
      <c r="I6" s="25">
        <v>7.4074999999999704</v>
      </c>
      <c r="J6" s="26">
        <v>409.56843087661161</v>
      </c>
      <c r="K6" s="26">
        <v>3.9718693152956632</v>
      </c>
      <c r="L6" s="25">
        <v>404.48254317129386</v>
      </c>
      <c r="M6" s="25">
        <v>3.4733339661576679</v>
      </c>
      <c r="N6" s="27">
        <f t="shared" si="0"/>
        <v>-1.2417675098718632</v>
      </c>
      <c r="O6" s="28">
        <v>0.48062828068534613</v>
      </c>
    </row>
    <row r="7" spans="1:15">
      <c r="A7" s="20" t="s">
        <v>12</v>
      </c>
      <c r="B7" s="21">
        <v>5.4367787732324223E-2</v>
      </c>
      <c r="C7" s="22">
        <v>1.8798232081236859E-4</v>
      </c>
      <c r="D7" s="22">
        <v>0.48383198444286063</v>
      </c>
      <c r="E7" s="22">
        <v>5.1204535831753948E-3</v>
      </c>
      <c r="F7" s="22">
        <v>6.4549094235851243E-2</v>
      </c>
      <c r="G7" s="23">
        <v>6.6382222819563665E-4</v>
      </c>
      <c r="H7" s="24">
        <v>387.09</v>
      </c>
      <c r="I7" s="25">
        <v>2.7774999999999999</v>
      </c>
      <c r="J7" s="26">
        <v>403.23174094648215</v>
      </c>
      <c r="K7" s="26">
        <v>4.0197991845224692</v>
      </c>
      <c r="L7" s="25">
        <v>400.69850261981662</v>
      </c>
      <c r="M7" s="25">
        <v>3.5039293436558125</v>
      </c>
      <c r="N7" s="27">
        <f t="shared" si="0"/>
        <v>-0.62823385895153194</v>
      </c>
      <c r="O7" s="28">
        <v>0.44822738688990832</v>
      </c>
    </row>
    <row r="8" spans="1:15">
      <c r="A8" s="20" t="s">
        <v>13</v>
      </c>
      <c r="B8" s="21">
        <v>5.4832723262384954E-2</v>
      </c>
      <c r="C8" s="22">
        <v>1.4738406010284959E-4</v>
      </c>
      <c r="D8" s="22">
        <v>0.50308090607356848</v>
      </c>
      <c r="E8" s="22">
        <v>5.9286816392523948E-3</v>
      </c>
      <c r="F8" s="22">
        <v>6.6609320594896118E-2</v>
      </c>
      <c r="G8" s="23">
        <v>8.0379862919527161E-4</v>
      </c>
      <c r="H8" s="24">
        <v>405.60500000000002</v>
      </c>
      <c r="I8" s="25">
        <v>7.4049999999999727</v>
      </c>
      <c r="J8" s="26">
        <v>415.69545689</v>
      </c>
      <c r="K8" s="26">
        <v>4.8580297993495947</v>
      </c>
      <c r="L8" s="25">
        <v>413.78579382139708</v>
      </c>
      <c r="M8" s="25">
        <v>4.0050499341525949</v>
      </c>
      <c r="N8" s="27">
        <f t="shared" si="0"/>
        <v>-0.45938993004396877</v>
      </c>
      <c r="O8" s="28">
        <v>0.43933479444011991</v>
      </c>
    </row>
    <row r="9" spans="1:15">
      <c r="A9" s="20" t="s">
        <v>14</v>
      </c>
      <c r="B9" s="21">
        <v>9.3748848188273004E-2</v>
      </c>
      <c r="C9" s="22">
        <v>2.2234060541991645E-3</v>
      </c>
      <c r="D9" s="22">
        <v>0.7830001188411202</v>
      </c>
      <c r="E9" s="22">
        <v>1.931084643427218E-2</v>
      </c>
      <c r="F9" s="22">
        <v>6.090373618988805E-2</v>
      </c>
      <c r="G9" s="23">
        <v>4.3747395158878831E-4</v>
      </c>
      <c r="H9" s="24">
        <v>1502.7750000000001</v>
      </c>
      <c r="I9" s="25">
        <v>44.907499999999999</v>
      </c>
      <c r="J9" s="26">
        <v>381.11926636062424</v>
      </c>
      <c r="K9" s="26">
        <v>2.6582416005065284</v>
      </c>
      <c r="L9" s="25">
        <v>587.19338532095242</v>
      </c>
      <c r="M9" s="25">
        <v>10.99757242446907</v>
      </c>
      <c r="N9" s="27">
        <f t="shared" si="0"/>
        <v>54.070769218299205</v>
      </c>
      <c r="O9" s="28">
        <v>0.60559525634061939</v>
      </c>
    </row>
    <row r="10" spans="1:15">
      <c r="A10" s="20" t="s">
        <v>15</v>
      </c>
      <c r="B10" s="21">
        <v>5.6013061158287629E-2</v>
      </c>
      <c r="C10" s="22">
        <v>1.7632613620898396E-4</v>
      </c>
      <c r="D10" s="22">
        <v>0.51363647304719184</v>
      </c>
      <c r="E10" s="22">
        <v>5.6936717602920203E-3</v>
      </c>
      <c r="F10" s="22">
        <v>6.6404028141450855E-2</v>
      </c>
      <c r="G10" s="23">
        <v>6.3074566911848289E-4</v>
      </c>
      <c r="H10" s="24">
        <v>453.75</v>
      </c>
      <c r="I10" s="25">
        <v>2.777499999999975</v>
      </c>
      <c r="J10" s="26">
        <v>414.45458309214956</v>
      </c>
      <c r="K10" s="26">
        <v>3.8128590980176966</v>
      </c>
      <c r="L10" s="25">
        <v>420.89152247703686</v>
      </c>
      <c r="M10" s="25">
        <v>3.8194673468326243</v>
      </c>
      <c r="N10" s="27">
        <f t="shared" si="0"/>
        <v>1.5531109191416732</v>
      </c>
      <c r="O10" s="28">
        <v>1.201169162341803</v>
      </c>
    </row>
    <row r="11" spans="1:15">
      <c r="A11" s="20" t="s">
        <v>16</v>
      </c>
      <c r="B11" s="21">
        <v>5.467023515605237E-2</v>
      </c>
      <c r="C11" s="22">
        <v>1.8382255252537763E-4</v>
      </c>
      <c r="D11" s="22">
        <v>0.55357345573899619</v>
      </c>
      <c r="E11" s="22">
        <v>2.5554863171821035E-3</v>
      </c>
      <c r="F11" s="22">
        <v>7.3438814481131195E-2</v>
      </c>
      <c r="G11" s="23">
        <v>2.4992359642672375E-4</v>
      </c>
      <c r="H11" s="24">
        <v>398.2</v>
      </c>
      <c r="I11" s="25">
        <v>7.4075000000000273</v>
      </c>
      <c r="J11" s="26">
        <v>456.84022833779738</v>
      </c>
      <c r="K11" s="26">
        <v>1.5008876368412132</v>
      </c>
      <c r="L11" s="25">
        <v>447.33485582786716</v>
      </c>
      <c r="M11" s="25">
        <v>1.6702138093205861</v>
      </c>
      <c r="N11" s="27">
        <f>100*L11/J11-100</f>
        <v>-2.0806776462124077</v>
      </c>
      <c r="O11" s="28">
        <v>0.69407653158294014</v>
      </c>
    </row>
    <row r="12" spans="1:15">
      <c r="A12" s="20" t="s">
        <v>17</v>
      </c>
      <c r="B12" s="21">
        <v>5.4331595441534757E-2</v>
      </c>
      <c r="C12" s="22">
        <v>1.6678095619334095E-4</v>
      </c>
      <c r="D12" s="22">
        <v>0.4920340821808345</v>
      </c>
      <c r="E12" s="22">
        <v>4.561140616387736E-3</v>
      </c>
      <c r="F12" s="22">
        <v>6.5704317280562655E-2</v>
      </c>
      <c r="G12" s="23">
        <v>5.9137522434049583E-4</v>
      </c>
      <c r="H12" s="24">
        <v>383.38499999999999</v>
      </c>
      <c r="I12" s="25">
        <v>0.92499999999998295</v>
      </c>
      <c r="J12" s="26">
        <v>410.22344147251818</v>
      </c>
      <c r="K12" s="26">
        <v>3.577211767489672</v>
      </c>
      <c r="L12" s="25">
        <v>406.29572503975919</v>
      </c>
      <c r="M12" s="25">
        <v>3.1040305095204417</v>
      </c>
      <c r="N12" s="27">
        <f t="shared" si="0"/>
        <v>-0.95745782314638461</v>
      </c>
      <c r="O12" s="28">
        <v>0.56345423137598716</v>
      </c>
    </row>
    <row r="13" spans="1:15">
      <c r="A13" s="20" t="s">
        <v>18</v>
      </c>
      <c r="B13" s="21">
        <v>5.4633143897608184E-2</v>
      </c>
      <c r="C13" s="22">
        <v>1.6612617034947029E-4</v>
      </c>
      <c r="D13" s="22">
        <v>0.49580637229616803</v>
      </c>
      <c r="E13" s="22">
        <v>4.560387364469694E-3</v>
      </c>
      <c r="F13" s="22">
        <v>6.5854786034926963E-2</v>
      </c>
      <c r="G13" s="23">
        <v>6.0000921325311231E-4</v>
      </c>
      <c r="H13" s="24">
        <v>398.2</v>
      </c>
      <c r="I13" s="25">
        <v>37.96</v>
      </c>
      <c r="J13" s="26">
        <v>411.13355830878237</v>
      </c>
      <c r="K13" s="26">
        <v>3.628926154827866</v>
      </c>
      <c r="L13" s="25">
        <v>408.85966481408684</v>
      </c>
      <c r="M13" s="25">
        <v>3.0956910460323286</v>
      </c>
      <c r="N13" s="27">
        <f t="shared" si="0"/>
        <v>-0.5530790296100605</v>
      </c>
      <c r="O13" s="28">
        <v>0.50962417760631562</v>
      </c>
    </row>
    <row r="14" spans="1:15">
      <c r="A14" s="20" t="s">
        <v>19</v>
      </c>
      <c r="B14" s="21">
        <v>5.4647174091449424E-2</v>
      </c>
      <c r="C14" s="22">
        <v>1.6138849659238442E-4</v>
      </c>
      <c r="D14" s="22">
        <v>0.49511758329493782</v>
      </c>
      <c r="E14" s="22">
        <v>4.879491428735996E-3</v>
      </c>
      <c r="F14" s="22">
        <v>6.5720123778086698E-2</v>
      </c>
      <c r="G14" s="23">
        <v>6.2631103374210834E-4</v>
      </c>
      <c r="H14" s="24">
        <v>398.2</v>
      </c>
      <c r="I14" s="25">
        <v>7.4075000000000273</v>
      </c>
      <c r="J14" s="26">
        <v>410.31905380373377</v>
      </c>
      <c r="K14" s="26">
        <v>3.7884813330074678</v>
      </c>
      <c r="L14" s="25">
        <v>408.39199348451297</v>
      </c>
      <c r="M14" s="25">
        <v>3.3138333408425922</v>
      </c>
      <c r="N14" s="27">
        <f t="shared" si="0"/>
        <v>-0.46964924035493993</v>
      </c>
      <c r="O14" s="28">
        <v>0.57402828053429933</v>
      </c>
    </row>
    <row r="15" spans="1:15">
      <c r="A15" s="20" t="s">
        <v>20</v>
      </c>
      <c r="B15" s="21">
        <v>5.4737426968586397E-2</v>
      </c>
      <c r="C15" s="22">
        <v>1.626818088970602E-4</v>
      </c>
      <c r="D15" s="22">
        <v>0.50346368442042833</v>
      </c>
      <c r="E15" s="22">
        <v>4.9929697418691771E-3</v>
      </c>
      <c r="F15" s="22">
        <v>6.6725990609393673E-2</v>
      </c>
      <c r="G15" s="23">
        <v>6.4425936660553748E-4</v>
      </c>
      <c r="H15" s="24">
        <v>466.71</v>
      </c>
      <c r="I15" s="25">
        <v>7.4074999999999998</v>
      </c>
      <c r="J15" s="26">
        <v>416.40055302081885</v>
      </c>
      <c r="K15" s="26">
        <v>3.8933739867452459</v>
      </c>
      <c r="L15" s="25">
        <v>414.04434089226658</v>
      </c>
      <c r="M15" s="25">
        <v>3.3720771256322735</v>
      </c>
      <c r="N15" s="27">
        <f t="shared" si="0"/>
        <v>-0.56585230530049557</v>
      </c>
      <c r="O15" s="28">
        <v>0.50133732786766583</v>
      </c>
    </row>
    <row r="16" spans="1:15">
      <c r="A16" s="20" t="s">
        <v>21</v>
      </c>
      <c r="B16" s="21">
        <v>5.6603950875194244E-2</v>
      </c>
      <c r="C16" s="22">
        <v>2.1374600041581789E-4</v>
      </c>
      <c r="D16" s="22">
        <v>0.5083043118794659</v>
      </c>
      <c r="E16" s="22">
        <v>4.0618413288583607E-3</v>
      </c>
      <c r="F16" s="22">
        <v>6.5172993586669253E-2</v>
      </c>
      <c r="G16" s="23">
        <v>5.221353340586003E-4</v>
      </c>
      <c r="H16" s="24">
        <v>475.97</v>
      </c>
      <c r="I16" s="25">
        <v>2.7774999999999999</v>
      </c>
      <c r="J16" s="26">
        <v>407.00867856794093</v>
      </c>
      <c r="K16" s="26">
        <v>3.1599570326261812</v>
      </c>
      <c r="L16" s="25">
        <v>417.30826781314795</v>
      </c>
      <c r="M16" s="25">
        <v>2.7344182390797585</v>
      </c>
      <c r="N16" s="27">
        <f t="shared" si="0"/>
        <v>2.5305576484133212</v>
      </c>
      <c r="O16" s="28">
        <v>0.74691645177120924</v>
      </c>
    </row>
    <row r="17" spans="1:15">
      <c r="A17" s="20" t="s">
        <v>22</v>
      </c>
      <c r="B17" s="21">
        <v>5.5021533108648553E-2</v>
      </c>
      <c r="C17" s="22">
        <v>1.2581971277015854E-4</v>
      </c>
      <c r="D17" s="22">
        <v>0.49144703317788541</v>
      </c>
      <c r="E17" s="22">
        <v>4.2256390565249382E-3</v>
      </c>
      <c r="F17" s="22">
        <v>6.4789345137725246E-2</v>
      </c>
      <c r="G17" s="23">
        <v>5.5197669029885836E-4</v>
      </c>
      <c r="H17" s="24">
        <v>413.01</v>
      </c>
      <c r="I17" s="25">
        <v>3.7025000000000148</v>
      </c>
      <c r="J17" s="26">
        <v>404.68642452241301</v>
      </c>
      <c r="K17" s="26">
        <v>3.3417602265858761</v>
      </c>
      <c r="L17" s="25">
        <v>405.89613838667117</v>
      </c>
      <c r="M17" s="25">
        <v>2.8768395206342916</v>
      </c>
      <c r="N17" s="27">
        <f t="shared" si="0"/>
        <v>0.29892622805071767</v>
      </c>
      <c r="O17" s="28">
        <v>0.57839581413193997</v>
      </c>
    </row>
    <row r="18" spans="1:15">
      <c r="A18" s="20" t="s">
        <v>23</v>
      </c>
      <c r="B18" s="21">
        <v>5.4593928138835707E-2</v>
      </c>
      <c r="C18" s="22">
        <v>1.3690730601264675E-4</v>
      </c>
      <c r="D18" s="22">
        <v>0.49693307130198605</v>
      </c>
      <c r="E18" s="22">
        <v>4.8539206312902747E-3</v>
      </c>
      <c r="F18" s="22">
        <v>6.6016351365337927E-2</v>
      </c>
      <c r="G18" s="23">
        <v>6.3613717425345189E-4</v>
      </c>
      <c r="H18" s="24">
        <v>394.495</v>
      </c>
      <c r="I18" s="25">
        <v>37.96</v>
      </c>
      <c r="J18" s="26">
        <v>412.11065023617067</v>
      </c>
      <c r="K18" s="26">
        <v>3.8468492377160715</v>
      </c>
      <c r="L18" s="25">
        <v>409.62420255767552</v>
      </c>
      <c r="M18" s="25">
        <v>3.2924691951993168</v>
      </c>
      <c r="N18" s="27">
        <f t="shared" si="0"/>
        <v>-0.60334467868526076</v>
      </c>
      <c r="O18" s="28">
        <v>0.52708341696579131</v>
      </c>
    </row>
    <row r="19" spans="1:15">
      <c r="A19" s="20" t="s">
        <v>24</v>
      </c>
      <c r="B19" s="21">
        <v>5.512337620123791E-2</v>
      </c>
      <c r="C19" s="22">
        <v>1.5179507107484022E-4</v>
      </c>
      <c r="D19" s="22">
        <v>0.49291934440241952</v>
      </c>
      <c r="E19" s="22">
        <v>4.2935764892410647E-3</v>
      </c>
      <c r="F19" s="22">
        <v>6.4914724774783078E-2</v>
      </c>
      <c r="G19" s="23">
        <v>5.9072401818305016E-4</v>
      </c>
      <c r="H19" s="24">
        <v>416.71499999999997</v>
      </c>
      <c r="I19" s="25">
        <v>12.035</v>
      </c>
      <c r="J19" s="26">
        <v>405.44544929287684</v>
      </c>
      <c r="K19" s="26">
        <v>3.5759220813895638</v>
      </c>
      <c r="L19" s="25">
        <v>406.89799928352795</v>
      </c>
      <c r="M19" s="25">
        <v>2.9202092136737008</v>
      </c>
      <c r="N19" s="27">
        <f t="shared" si="0"/>
        <v>0.35826027722951892</v>
      </c>
      <c r="O19" s="28">
        <v>0.81858145890776501</v>
      </c>
    </row>
    <row r="20" spans="1:15">
      <c r="A20" s="20" t="s">
        <v>25</v>
      </c>
      <c r="B20" s="21">
        <v>5.4415281892795361E-2</v>
      </c>
      <c r="C20" s="22">
        <v>1.4301930887160164E-4</v>
      </c>
      <c r="D20" s="22">
        <v>0.48841487463647487</v>
      </c>
      <c r="E20" s="22">
        <v>4.8359565872773602E-3</v>
      </c>
      <c r="F20" s="22">
        <v>6.5120333220736973E-2</v>
      </c>
      <c r="G20" s="23">
        <v>6.4566931038590185E-4</v>
      </c>
      <c r="H20" s="24">
        <v>387.09</v>
      </c>
      <c r="I20" s="25">
        <v>5.5550000000000068</v>
      </c>
      <c r="J20" s="26">
        <v>406.68997078664427</v>
      </c>
      <c r="K20" s="26">
        <v>3.9077765952284267</v>
      </c>
      <c r="L20" s="25">
        <v>403.82973158287371</v>
      </c>
      <c r="M20" s="25">
        <v>3.2990570890978006</v>
      </c>
      <c r="N20" s="27">
        <f t="shared" si="0"/>
        <v>-0.70329720652763683</v>
      </c>
      <c r="O20" s="28">
        <v>0.44573078213936657</v>
      </c>
    </row>
    <row r="21" spans="1:15">
      <c r="A21" s="20" t="s">
        <v>26</v>
      </c>
      <c r="B21" s="21">
        <v>5.6628335135548873E-2</v>
      </c>
      <c r="C21" s="22">
        <v>2.7234222912496061E-4</v>
      </c>
      <c r="D21" s="22">
        <v>0.50592489218187431</v>
      </c>
      <c r="E21" s="22">
        <v>2.836543066984081E-3</v>
      </c>
      <c r="F21" s="22">
        <v>6.4801009539526444E-2</v>
      </c>
      <c r="G21" s="23">
        <v>2.5273193707952977E-4</v>
      </c>
      <c r="H21" s="24">
        <v>475.97</v>
      </c>
      <c r="I21" s="25">
        <v>11.11</v>
      </c>
      <c r="J21" s="26">
        <v>404.75704239033496</v>
      </c>
      <c r="K21" s="26">
        <v>1.5300650163364935</v>
      </c>
      <c r="L21" s="25">
        <v>415.70518936369933</v>
      </c>
      <c r="M21" s="25">
        <v>1.9125662781783035</v>
      </c>
      <c r="N21" s="27">
        <f t="shared" si="0"/>
        <v>2.7048688044336302</v>
      </c>
      <c r="O21" s="28">
        <v>0.80288310891753289</v>
      </c>
    </row>
    <row r="22" spans="1:15">
      <c r="A22" s="20" t="s">
        <v>27</v>
      </c>
      <c r="B22" s="21">
        <v>5.4485428165343935E-2</v>
      </c>
      <c r="C22" s="22">
        <v>1.9011801871402929E-4</v>
      </c>
      <c r="D22" s="22">
        <v>0.49090895172774041</v>
      </c>
      <c r="E22" s="22">
        <v>4.2240304285975699E-3</v>
      </c>
      <c r="F22" s="22">
        <v>6.5338472368287312E-2</v>
      </c>
      <c r="G22" s="23">
        <v>5.3331977174033113E-4</v>
      </c>
      <c r="H22" s="24">
        <v>390.79</v>
      </c>
      <c r="I22" s="25">
        <v>7.4075000000000273</v>
      </c>
      <c r="J22" s="26">
        <v>408.01007638612026</v>
      </c>
      <c r="K22" s="26">
        <v>3.2271437824868485</v>
      </c>
      <c r="L22" s="25">
        <v>405.52974430464837</v>
      </c>
      <c r="M22" s="25">
        <v>2.8767822372013825</v>
      </c>
      <c r="N22" s="27">
        <f t="shared" si="0"/>
        <v>-0.60790951621612521</v>
      </c>
      <c r="O22" s="28">
        <v>0.47923183551015813</v>
      </c>
    </row>
    <row r="23" spans="1:15">
      <c r="A23" s="20" t="s">
        <v>28</v>
      </c>
      <c r="B23" s="21">
        <v>5.5383652651913952E-2</v>
      </c>
      <c r="C23" s="22">
        <v>1.7537286886915027E-4</v>
      </c>
      <c r="D23" s="22">
        <v>0.4971952414693559</v>
      </c>
      <c r="E23" s="22">
        <v>3.7721454804027451E-3</v>
      </c>
      <c r="F23" s="22">
        <v>6.5079482330023822E-2</v>
      </c>
      <c r="G23" s="23">
        <v>4.3582386278396743E-4</v>
      </c>
      <c r="H23" s="24">
        <v>427.82499999999999</v>
      </c>
      <c r="I23" s="25">
        <v>7.4050000000000296</v>
      </c>
      <c r="J23" s="26">
        <v>406.44272472141074</v>
      </c>
      <c r="K23" s="26">
        <v>2.6378325123810953</v>
      </c>
      <c r="L23" s="25">
        <v>409.80201934966931</v>
      </c>
      <c r="M23" s="25">
        <v>2.5582372916317411</v>
      </c>
      <c r="N23" s="27">
        <f t="shared" si="0"/>
        <v>0.82651119676484086</v>
      </c>
      <c r="O23" s="28">
        <v>0.56786334090310486</v>
      </c>
    </row>
    <row r="24" spans="1:15">
      <c r="A24" s="20" t="s">
        <v>29</v>
      </c>
      <c r="B24" s="21">
        <v>5.7473920620616445E-2</v>
      </c>
      <c r="C24" s="22">
        <v>2.8668851096349569E-4</v>
      </c>
      <c r="D24" s="22">
        <v>0.51378082598555663</v>
      </c>
      <c r="E24" s="22">
        <v>4.015066467200637E-3</v>
      </c>
      <c r="F24" s="22">
        <v>6.4762673215551417E-2</v>
      </c>
      <c r="G24" s="23">
        <v>2.7921222912105805E-4</v>
      </c>
      <c r="H24" s="24">
        <v>509.3</v>
      </c>
      <c r="I24" s="25">
        <v>11.11</v>
      </c>
      <c r="J24" s="26">
        <v>404.52494618716474</v>
      </c>
      <c r="K24" s="26">
        <v>1.690440283228611</v>
      </c>
      <c r="L24" s="25">
        <v>420.98835321620271</v>
      </c>
      <c r="M24" s="25">
        <v>2.6931507775883858</v>
      </c>
      <c r="N24" s="27">
        <f t="shared" si="0"/>
        <v>4.0698125503045617</v>
      </c>
      <c r="O24" s="28">
        <v>0.36048731179079146</v>
      </c>
    </row>
    <row r="25" spans="1:15">
      <c r="A25" s="20" t="s">
        <v>30</v>
      </c>
      <c r="B25" s="21">
        <v>5.5027805389004064E-2</v>
      </c>
      <c r="C25" s="22">
        <v>8.7600145741527829E-5</v>
      </c>
      <c r="D25" s="22">
        <v>0.49581969652853913</v>
      </c>
      <c r="E25" s="22">
        <v>4.0620545990880629E-3</v>
      </c>
      <c r="F25" s="22">
        <v>6.5312329678865605E-2</v>
      </c>
      <c r="G25" s="23">
        <v>5.1394095238814974E-4</v>
      </c>
      <c r="H25" s="24">
        <v>413.01</v>
      </c>
      <c r="I25" s="25">
        <v>3.7025000000000148</v>
      </c>
      <c r="J25" s="26">
        <v>407.8518837778401</v>
      </c>
      <c r="K25" s="26">
        <v>3.1099579052757349</v>
      </c>
      <c r="L25" s="25">
        <v>408.86870952718675</v>
      </c>
      <c r="M25" s="25">
        <v>2.7573854989044264</v>
      </c>
      <c r="N25" s="27">
        <f t="shared" si="0"/>
        <v>0.24931250529677129</v>
      </c>
      <c r="O25" s="28">
        <v>1.0537328949575115</v>
      </c>
    </row>
    <row r="26" spans="1:15">
      <c r="A26" s="20" t="s">
        <v>31</v>
      </c>
      <c r="B26" s="21">
        <v>5.5909255047473204E-2</v>
      </c>
      <c r="C26" s="22">
        <v>1.4190647969659044E-4</v>
      </c>
      <c r="D26" s="22">
        <v>0.51131098519978757</v>
      </c>
      <c r="E26" s="22">
        <v>4.5625899236072104E-3</v>
      </c>
      <c r="F26" s="22">
        <v>6.6363739548724349E-2</v>
      </c>
      <c r="G26" s="23">
        <v>6.1779269261671879E-4</v>
      </c>
      <c r="H26" s="24">
        <v>450.04500000000002</v>
      </c>
      <c r="I26" s="25">
        <v>5.5550000000000068</v>
      </c>
      <c r="J26" s="26">
        <v>414.21103387924944</v>
      </c>
      <c r="K26" s="26">
        <v>3.7346994024227342</v>
      </c>
      <c r="L26" s="25">
        <v>419.33033078787514</v>
      </c>
      <c r="M26" s="25">
        <v>3.0654118228557081</v>
      </c>
      <c r="N26" s="27">
        <f t="shared" si="0"/>
        <v>1.2359151470885479</v>
      </c>
      <c r="O26" s="28">
        <v>0.65946143952220038</v>
      </c>
    </row>
    <row r="27" spans="1:15">
      <c r="A27" s="29" t="s">
        <v>32</v>
      </c>
      <c r="B27" s="30">
        <v>5.5795778678484308E-2</v>
      </c>
      <c r="C27" s="31">
        <v>1.7592219595144353E-4</v>
      </c>
      <c r="D27" s="31">
        <v>0.50717357606161995</v>
      </c>
      <c r="E27" s="31">
        <v>2.8782330108405581E-3</v>
      </c>
      <c r="F27" s="31">
        <v>6.5910748389413243E-2</v>
      </c>
      <c r="G27" s="32">
        <v>3.3948768777551614E-4</v>
      </c>
      <c r="H27" s="33">
        <v>442.64</v>
      </c>
      <c r="I27" s="34">
        <v>5.5549999999999784</v>
      </c>
      <c r="J27" s="35">
        <v>411.47201627696097</v>
      </c>
      <c r="K27" s="35">
        <v>2.053153439380111</v>
      </c>
      <c r="L27" s="34">
        <v>416.54677654467957</v>
      </c>
      <c r="M27" s="34">
        <v>1.9390683473154979</v>
      </c>
      <c r="N27" s="36">
        <f t="shared" si="0"/>
        <v>1.233318443775488</v>
      </c>
      <c r="O27" s="37">
        <v>0.67212621328144651</v>
      </c>
    </row>
    <row r="28" spans="1:15">
      <c r="A28" s="38"/>
      <c r="B28" s="22"/>
      <c r="C28" s="22"/>
      <c r="D28" s="22"/>
      <c r="E28" s="22"/>
      <c r="F28" s="22"/>
      <c r="G28" s="22"/>
      <c r="H28" s="25"/>
      <c r="I28" s="25"/>
      <c r="J28" s="26"/>
      <c r="K28" s="26"/>
      <c r="L28" s="25"/>
      <c r="M28" s="25"/>
      <c r="N28" s="39"/>
      <c r="O28" s="40"/>
    </row>
    <row r="29" spans="1:15">
      <c r="A29" s="41" t="s">
        <v>33</v>
      </c>
      <c r="B29" s="42"/>
      <c r="C29" s="42"/>
      <c r="D29" s="42"/>
      <c r="E29" s="42"/>
      <c r="F29" s="42"/>
      <c r="G29" s="42"/>
      <c r="H29" s="42"/>
      <c r="I29" s="42"/>
      <c r="J29" s="42"/>
      <c r="K29" s="42"/>
      <c r="L29" s="42"/>
      <c r="M29" s="42"/>
      <c r="N29" s="42"/>
      <c r="O29" s="43"/>
    </row>
    <row r="30" spans="1:15">
      <c r="A30" s="44"/>
      <c r="B30" s="45"/>
      <c r="C30" s="45"/>
      <c r="D30" s="45"/>
      <c r="E30" s="45"/>
      <c r="F30" s="45"/>
      <c r="G30" s="45"/>
      <c r="H30" s="45"/>
      <c r="I30" s="45"/>
      <c r="J30" s="45"/>
      <c r="K30" s="45"/>
      <c r="L30" s="45"/>
      <c r="M30" s="45"/>
      <c r="N30" s="45"/>
      <c r="O30" s="46"/>
    </row>
    <row r="31" spans="1:15">
      <c r="A31" s="44"/>
      <c r="B31" s="45"/>
      <c r="C31" s="45"/>
      <c r="D31" s="45"/>
      <c r="E31" s="45"/>
      <c r="F31" s="45"/>
      <c r="G31" s="45"/>
      <c r="H31" s="45"/>
      <c r="I31" s="45"/>
      <c r="J31" s="45"/>
      <c r="K31" s="45"/>
      <c r="L31" s="45"/>
      <c r="M31" s="45"/>
      <c r="N31" s="45"/>
      <c r="O31" s="46"/>
    </row>
    <row r="32" spans="1:15">
      <c r="A32" s="44"/>
      <c r="B32" s="45"/>
      <c r="C32" s="45"/>
      <c r="D32" s="45"/>
      <c r="E32" s="45"/>
      <c r="F32" s="45"/>
      <c r="G32" s="45"/>
      <c r="H32" s="45"/>
      <c r="I32" s="45"/>
      <c r="J32" s="45"/>
      <c r="K32" s="45"/>
      <c r="L32" s="45"/>
      <c r="M32" s="45"/>
      <c r="N32" s="45"/>
      <c r="O32" s="46"/>
    </row>
    <row r="33" spans="1:15">
      <c r="A33" s="44"/>
      <c r="B33" s="45"/>
      <c r="C33" s="45"/>
      <c r="D33" s="45"/>
      <c r="E33" s="45"/>
      <c r="F33" s="45"/>
      <c r="G33" s="45"/>
      <c r="H33" s="45"/>
      <c r="I33" s="45"/>
      <c r="J33" s="45"/>
      <c r="K33" s="45"/>
      <c r="L33" s="45"/>
      <c r="M33" s="45"/>
      <c r="N33" s="45"/>
      <c r="O33" s="46"/>
    </row>
    <row r="34" spans="1:15">
      <c r="A34" s="44"/>
      <c r="B34" s="45"/>
      <c r="C34" s="45"/>
      <c r="D34" s="45"/>
      <c r="E34" s="45"/>
      <c r="F34" s="45"/>
      <c r="G34" s="45"/>
      <c r="H34" s="45"/>
      <c r="I34" s="45"/>
      <c r="J34" s="45"/>
      <c r="K34" s="45"/>
      <c r="L34" s="45"/>
      <c r="M34" s="45"/>
      <c r="N34" s="45"/>
      <c r="O34" s="46"/>
    </row>
    <row r="35" spans="1:15">
      <c r="A35" s="44"/>
      <c r="B35" s="45"/>
      <c r="C35" s="45"/>
      <c r="D35" s="45"/>
      <c r="E35" s="45"/>
      <c r="F35" s="45"/>
      <c r="G35" s="45"/>
      <c r="H35" s="45"/>
      <c r="I35" s="45"/>
      <c r="J35" s="45"/>
      <c r="K35" s="45"/>
      <c r="L35" s="45"/>
      <c r="M35" s="45"/>
      <c r="N35" s="45"/>
      <c r="O35" s="46"/>
    </row>
    <row r="36" spans="1:15">
      <c r="A36" s="44"/>
      <c r="B36" s="45"/>
      <c r="C36" s="45"/>
      <c r="D36" s="45"/>
      <c r="E36" s="45"/>
      <c r="F36" s="45"/>
      <c r="G36" s="45"/>
      <c r="H36" s="45"/>
      <c r="I36" s="45"/>
      <c r="J36" s="45"/>
      <c r="K36" s="45"/>
      <c r="L36" s="45"/>
      <c r="M36" s="45"/>
      <c r="N36" s="45"/>
      <c r="O36" s="46"/>
    </row>
    <row r="37" spans="1:15">
      <c r="A37" s="44"/>
      <c r="B37" s="45"/>
      <c r="C37" s="45"/>
      <c r="D37" s="45"/>
      <c r="E37" s="45"/>
      <c r="F37" s="45"/>
      <c r="G37" s="45"/>
      <c r="H37" s="45"/>
      <c r="I37" s="45"/>
      <c r="J37" s="45"/>
      <c r="K37" s="45"/>
      <c r="L37" s="45"/>
      <c r="M37" s="45"/>
      <c r="N37" s="45"/>
      <c r="O37" s="46"/>
    </row>
    <row r="38" spans="1:15">
      <c r="A38" s="44"/>
      <c r="B38" s="45"/>
      <c r="C38" s="45"/>
      <c r="D38" s="45"/>
      <c r="E38" s="45"/>
      <c r="F38" s="45"/>
      <c r="G38" s="45"/>
      <c r="H38" s="45"/>
      <c r="I38" s="45"/>
      <c r="J38" s="45"/>
      <c r="K38" s="45"/>
      <c r="L38" s="45"/>
      <c r="M38" s="45"/>
      <c r="N38" s="45"/>
      <c r="O38" s="46"/>
    </row>
    <row r="39" spans="1:15">
      <c r="A39" s="44"/>
      <c r="B39" s="45"/>
      <c r="C39" s="45"/>
      <c r="D39" s="45"/>
      <c r="E39" s="45"/>
      <c r="F39" s="45"/>
      <c r="G39" s="45"/>
      <c r="H39" s="45"/>
      <c r="I39" s="45"/>
      <c r="J39" s="45"/>
      <c r="K39" s="45"/>
      <c r="L39" s="45"/>
      <c r="M39" s="45"/>
      <c r="N39" s="45"/>
      <c r="O39" s="46"/>
    </row>
    <row r="40" spans="1:15">
      <c r="A40" s="44"/>
      <c r="B40" s="45"/>
      <c r="C40" s="45"/>
      <c r="D40" s="45"/>
      <c r="E40" s="45"/>
      <c r="F40" s="45"/>
      <c r="G40" s="45"/>
      <c r="H40" s="45"/>
      <c r="I40" s="45"/>
      <c r="J40" s="45"/>
      <c r="K40" s="45"/>
      <c r="L40" s="45"/>
      <c r="M40" s="45"/>
      <c r="N40" s="45"/>
      <c r="O40" s="46"/>
    </row>
    <row r="41" spans="1:15">
      <c r="A41" s="44"/>
      <c r="B41" s="45"/>
      <c r="C41" s="45"/>
      <c r="D41" s="45"/>
      <c r="E41" s="45"/>
      <c r="F41" s="45"/>
      <c r="G41" s="45"/>
      <c r="H41" s="45"/>
      <c r="I41" s="45"/>
      <c r="J41" s="45"/>
      <c r="K41" s="45"/>
      <c r="L41" s="45"/>
      <c r="M41" s="45"/>
      <c r="N41" s="45"/>
      <c r="O41" s="46"/>
    </row>
    <row r="42" spans="1:15">
      <c r="A42" s="47"/>
      <c r="B42" s="48"/>
      <c r="C42" s="48"/>
      <c r="D42" s="48"/>
      <c r="E42" s="48"/>
      <c r="F42" s="48"/>
      <c r="G42" s="48"/>
      <c r="H42" s="48"/>
      <c r="I42" s="48"/>
      <c r="J42" s="48"/>
      <c r="K42" s="48"/>
      <c r="L42" s="48"/>
      <c r="M42" s="48"/>
      <c r="N42" s="48"/>
      <c r="O42" s="49"/>
    </row>
  </sheetData>
  <mergeCells count="2">
    <mergeCell ref="A1:K1"/>
    <mergeCell ref="A29:O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2020-11-17T21:04:42Z</dcterms:created>
  <dcterms:modified xsi:type="dcterms:W3CDTF">2020-11-17T21:06:55Z</dcterms:modified>
</cp:coreProperties>
</file>